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poExcelToDBConveter\TestExel\Ecoforest\Luft\"/>
    </mc:Choice>
  </mc:AlternateContent>
  <xr:revisionPtr revIDLastSave="0" documentId="13_ncr:1_{1B7DFF67-77F3-427F-9E22-6AC4BCD821AA}" xr6:coauthVersionLast="46" xr6:coauthVersionMax="46" xr10:uidLastSave="{00000000-0000-0000-0000-000000000000}"/>
  <bookViews>
    <workbookView xWindow="-120" yWindow="-120" windowWidth="29040" windowHeight="16440" activeTab="4" xr2:uid="{B049823A-2E2C-494D-B329-E7352A696FE0}"/>
  </bookViews>
  <sheets>
    <sheet name="Data 1" sheetId="6" r:id="rId1"/>
    <sheet name="Data 2" sheetId="5" r:id="rId2"/>
    <sheet name="Data 3" sheetId="4" r:id="rId3"/>
    <sheet name="Data 4" sheetId="3" r:id="rId4"/>
    <sheet name="Data 5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3" i="6" l="1"/>
  <c r="AI73" i="6"/>
  <c r="AH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AJ72" i="6"/>
  <c r="AI72" i="6"/>
  <c r="AH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AJ71" i="6"/>
  <c r="AI71" i="6"/>
  <c r="AH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AJ70" i="6"/>
  <c r="AI70" i="6"/>
  <c r="AH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AJ69" i="6"/>
  <c r="AI69" i="6"/>
  <c r="AH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AJ68" i="6"/>
  <c r="AI68" i="6"/>
  <c r="AH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AJ67" i="6"/>
  <c r="AI67" i="6"/>
  <c r="AH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AJ66" i="6"/>
  <c r="AI66" i="6"/>
  <c r="AH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AJ65" i="6"/>
  <c r="AI65" i="6"/>
  <c r="AH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AJ64" i="6"/>
  <c r="AI64" i="6"/>
  <c r="AH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AJ63" i="6"/>
  <c r="AI63" i="6"/>
  <c r="AH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AJ62" i="6"/>
  <c r="AI62" i="6"/>
  <c r="AH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AJ61" i="6"/>
  <c r="AI61" i="6"/>
  <c r="AH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AJ60" i="6"/>
  <c r="AI60" i="6"/>
  <c r="AH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AJ59" i="6"/>
  <c r="AI59" i="6"/>
  <c r="AH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AJ58" i="6"/>
  <c r="AI58" i="6"/>
  <c r="AH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AJ57" i="6"/>
  <c r="AI57" i="6"/>
  <c r="AH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AJ56" i="6"/>
  <c r="AI56" i="6"/>
  <c r="AH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AJ55" i="6"/>
  <c r="AI55" i="6"/>
  <c r="AH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G52" i="6"/>
  <c r="B52" i="6"/>
  <c r="B49" i="6"/>
  <c r="T47" i="6"/>
  <c r="B47" i="6"/>
  <c r="AL45" i="6"/>
  <c r="T45" i="6"/>
  <c r="L45" i="6"/>
  <c r="B45" i="6"/>
  <c r="AL43" i="6"/>
  <c r="AH43" i="6"/>
  <c r="T43" i="6"/>
  <c r="B43" i="6"/>
  <c r="B40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D14" i="6"/>
  <c r="B14" i="6"/>
  <c r="B11" i="6"/>
  <c r="T9" i="6"/>
  <c r="B9" i="6"/>
  <c r="AL7" i="6"/>
  <c r="T7" i="6"/>
  <c r="L7" i="6"/>
  <c r="B7" i="6"/>
  <c r="AL5" i="6"/>
  <c r="AH5" i="6"/>
  <c r="T5" i="6"/>
  <c r="B5" i="6"/>
  <c r="B2" i="6"/>
  <c r="AJ73" i="5" l="1"/>
  <c r="AI73" i="5"/>
  <c r="AH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AJ72" i="5"/>
  <c r="AI72" i="5"/>
  <c r="AH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J71" i="5"/>
  <c r="AI71" i="5"/>
  <c r="AH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AJ70" i="5"/>
  <c r="AI70" i="5"/>
  <c r="AH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J69" i="5"/>
  <c r="AI69" i="5"/>
  <c r="AH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J68" i="5"/>
  <c r="AI68" i="5"/>
  <c r="AH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J67" i="5"/>
  <c r="AI67" i="5"/>
  <c r="AH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AJ66" i="5"/>
  <c r="AI66" i="5"/>
  <c r="AH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J65" i="5"/>
  <c r="AI65" i="5"/>
  <c r="AH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J64" i="5"/>
  <c r="AI64" i="5"/>
  <c r="AH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J63" i="5"/>
  <c r="AI63" i="5"/>
  <c r="AH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J62" i="5"/>
  <c r="AI62" i="5"/>
  <c r="AH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J61" i="5"/>
  <c r="AI61" i="5"/>
  <c r="AH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J60" i="5"/>
  <c r="AI60" i="5"/>
  <c r="AH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J59" i="5"/>
  <c r="AI59" i="5"/>
  <c r="AH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J58" i="5"/>
  <c r="AI58" i="5"/>
  <c r="AH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J57" i="5"/>
  <c r="AI57" i="5"/>
  <c r="AH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J56" i="5"/>
  <c r="AI56" i="5"/>
  <c r="AH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J55" i="5"/>
  <c r="AI55" i="5"/>
  <c r="AH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G52" i="5"/>
  <c r="B52" i="5"/>
  <c r="B49" i="5"/>
  <c r="T47" i="5"/>
  <c r="B47" i="5"/>
  <c r="AL45" i="5"/>
  <c r="T45" i="5"/>
  <c r="L45" i="5"/>
  <c r="B45" i="5"/>
  <c r="AL43" i="5"/>
  <c r="AH43" i="5"/>
  <c r="T43" i="5"/>
  <c r="B43" i="5"/>
  <c r="B40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D14" i="5"/>
  <c r="B14" i="5"/>
  <c r="B11" i="5"/>
  <c r="T9" i="5"/>
  <c r="B9" i="5"/>
  <c r="AL7" i="5"/>
  <c r="T7" i="5"/>
  <c r="L7" i="5"/>
  <c r="B7" i="5"/>
  <c r="AL5" i="5"/>
  <c r="AH5" i="5"/>
  <c r="T5" i="5"/>
  <c r="B5" i="5"/>
  <c r="B2" i="5"/>
  <c r="AJ73" i="4" l="1"/>
  <c r="AI73" i="4"/>
  <c r="AH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AJ72" i="4"/>
  <c r="AI72" i="4"/>
  <c r="AH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AJ71" i="4"/>
  <c r="AI71" i="4"/>
  <c r="AH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AJ70" i="4"/>
  <c r="AI70" i="4"/>
  <c r="AH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AJ69" i="4"/>
  <c r="AI69" i="4"/>
  <c r="AH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AJ68" i="4"/>
  <c r="AI68" i="4"/>
  <c r="AH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AJ67" i="4"/>
  <c r="AI67" i="4"/>
  <c r="AH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AJ66" i="4"/>
  <c r="AI66" i="4"/>
  <c r="AH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AJ65" i="4"/>
  <c r="AI65" i="4"/>
  <c r="AH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AJ64" i="4"/>
  <c r="AI64" i="4"/>
  <c r="AH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AJ63" i="4"/>
  <c r="AI63" i="4"/>
  <c r="AH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AJ62" i="4"/>
  <c r="AI62" i="4"/>
  <c r="AH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AJ61" i="4"/>
  <c r="AI61" i="4"/>
  <c r="AH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AJ60" i="4"/>
  <c r="AI60" i="4"/>
  <c r="AH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AJ59" i="4"/>
  <c r="AI59" i="4"/>
  <c r="AH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AJ58" i="4"/>
  <c r="AI58" i="4"/>
  <c r="AH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AJ57" i="4"/>
  <c r="AI57" i="4"/>
  <c r="AH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AJ56" i="4"/>
  <c r="AI56" i="4"/>
  <c r="AH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AJ55" i="4"/>
  <c r="AI55" i="4"/>
  <c r="AH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G52" i="4"/>
  <c r="B52" i="4"/>
  <c r="B49" i="4"/>
  <c r="T47" i="4"/>
  <c r="B47" i="4"/>
  <c r="AL45" i="4"/>
  <c r="T45" i="4"/>
  <c r="L45" i="4"/>
  <c r="B45" i="4"/>
  <c r="AL43" i="4"/>
  <c r="AH43" i="4"/>
  <c r="T43" i="4"/>
  <c r="B43" i="4"/>
  <c r="B40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D14" i="4"/>
  <c r="B14" i="4"/>
  <c r="B11" i="4"/>
  <c r="T9" i="4"/>
  <c r="B9" i="4"/>
  <c r="AL7" i="4"/>
  <c r="T7" i="4"/>
  <c r="L7" i="4"/>
  <c r="B7" i="4"/>
  <c r="AL5" i="4"/>
  <c r="AH5" i="4"/>
  <c r="T5" i="4"/>
  <c r="B5" i="4"/>
  <c r="B2" i="4"/>
  <c r="AJ73" i="3" l="1"/>
  <c r="AI73" i="3"/>
  <c r="AH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J72" i="3"/>
  <c r="AI72" i="3"/>
  <c r="AH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AJ71" i="3"/>
  <c r="AI71" i="3"/>
  <c r="AH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J70" i="3"/>
  <c r="AI70" i="3"/>
  <c r="AH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J69" i="3"/>
  <c r="AI69" i="3"/>
  <c r="AH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J68" i="3"/>
  <c r="AI68" i="3"/>
  <c r="AH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AJ67" i="3"/>
  <c r="AI67" i="3"/>
  <c r="AH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AJ66" i="3"/>
  <c r="AI66" i="3"/>
  <c r="AH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AJ65" i="3"/>
  <c r="AI65" i="3"/>
  <c r="AH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AJ64" i="3"/>
  <c r="AI64" i="3"/>
  <c r="AH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AJ63" i="3"/>
  <c r="AI63" i="3"/>
  <c r="AH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AJ62" i="3"/>
  <c r="AI62" i="3"/>
  <c r="AH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AJ61" i="3"/>
  <c r="AI61" i="3"/>
  <c r="AH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J60" i="3"/>
  <c r="AI60" i="3"/>
  <c r="AH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AJ59" i="3"/>
  <c r="AI59" i="3"/>
  <c r="AH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AJ58" i="3"/>
  <c r="AI58" i="3"/>
  <c r="AH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AJ57" i="3"/>
  <c r="AI57" i="3"/>
  <c r="AH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AJ56" i="3"/>
  <c r="AI56" i="3"/>
  <c r="AH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AJ55" i="3"/>
  <c r="AI55" i="3"/>
  <c r="AH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G52" i="3"/>
  <c r="B52" i="3"/>
  <c r="B49" i="3"/>
  <c r="T47" i="3"/>
  <c r="B47" i="3"/>
  <c r="AL45" i="3"/>
  <c r="T45" i="3"/>
  <c r="L45" i="3"/>
  <c r="B45" i="3"/>
  <c r="AL43" i="3"/>
  <c r="AH43" i="3"/>
  <c r="T43" i="3"/>
  <c r="B43" i="3"/>
  <c r="B40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D14" i="3"/>
  <c r="B14" i="3"/>
  <c r="B11" i="3"/>
  <c r="T9" i="3"/>
  <c r="B9" i="3"/>
  <c r="AL7" i="3"/>
  <c r="T7" i="3"/>
  <c r="L7" i="3"/>
  <c r="B7" i="3"/>
  <c r="AL5" i="3"/>
  <c r="AH5" i="3"/>
  <c r="T5" i="3"/>
  <c r="B5" i="3"/>
  <c r="B2" i="3"/>
  <c r="AJ73" i="2" l="1"/>
  <c r="AI73" i="2"/>
  <c r="AH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AJ72" i="2"/>
  <c r="AI72" i="2"/>
  <c r="AH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AJ71" i="2"/>
  <c r="AI71" i="2"/>
  <c r="AH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AJ70" i="2"/>
  <c r="AI70" i="2"/>
  <c r="AH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J69" i="2"/>
  <c r="AI69" i="2"/>
  <c r="AH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AJ68" i="2"/>
  <c r="AI68" i="2"/>
  <c r="AH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AJ67" i="2"/>
  <c r="AI67" i="2"/>
  <c r="AH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AJ66" i="2"/>
  <c r="AI66" i="2"/>
  <c r="AH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AJ65" i="2"/>
  <c r="AI65" i="2"/>
  <c r="AH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AJ64" i="2"/>
  <c r="AI64" i="2"/>
  <c r="AH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AJ63" i="2"/>
  <c r="AI63" i="2"/>
  <c r="AH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AJ62" i="2"/>
  <c r="AI62" i="2"/>
  <c r="AH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AJ61" i="2"/>
  <c r="AI61" i="2"/>
  <c r="AH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AJ60" i="2"/>
  <c r="AI60" i="2"/>
  <c r="AH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AJ59" i="2"/>
  <c r="AI59" i="2"/>
  <c r="AH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AJ58" i="2"/>
  <c r="AI58" i="2"/>
  <c r="AH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AJ57" i="2"/>
  <c r="AI57" i="2"/>
  <c r="AH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AJ56" i="2"/>
  <c r="AI56" i="2"/>
  <c r="AH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AJ55" i="2"/>
  <c r="AI55" i="2"/>
  <c r="AH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G52" i="2"/>
  <c r="B52" i="2"/>
  <c r="B49" i="2"/>
  <c r="T47" i="2"/>
  <c r="B47" i="2"/>
  <c r="AL45" i="2"/>
  <c r="T45" i="2"/>
  <c r="L45" i="2"/>
  <c r="B45" i="2"/>
  <c r="AL43" i="2"/>
  <c r="AH43" i="2"/>
  <c r="T43" i="2"/>
  <c r="B43" i="2"/>
  <c r="B40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D14" i="2"/>
  <c r="B14" i="2"/>
  <c r="B11" i="2"/>
  <c r="T9" i="2"/>
  <c r="B9" i="2"/>
  <c r="AL7" i="2"/>
  <c r="T7" i="2"/>
  <c r="L7" i="2"/>
  <c r="B7" i="2"/>
  <c r="AL5" i="2"/>
  <c r="AH5" i="2"/>
  <c r="T5" i="2"/>
  <c r="B5" i="2"/>
  <c r="B2" i="2"/>
</calcChain>
</file>

<file path=xl/sharedStrings.xml><?xml version="1.0" encoding="utf-8"?>
<sst xmlns="http://schemas.openxmlformats.org/spreadsheetml/2006/main" count="755" uniqueCount="59">
  <si>
    <r>
      <t>ecoAIR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1-7 PRO</t>
    </r>
  </si>
  <si>
    <r>
      <t>P</t>
    </r>
    <r>
      <rPr>
        <vertAlign val="subscript"/>
        <sz val="10"/>
        <color theme="1"/>
        <rFont val="Arial Nova"/>
        <family val="2"/>
      </rPr>
      <t>design</t>
    </r>
  </si>
  <si>
    <t>SCOP</t>
  </si>
  <si>
    <r>
      <t>η</t>
    </r>
    <r>
      <rPr>
        <i/>
        <vertAlign val="subscript"/>
        <sz val="10"/>
        <color theme="1"/>
        <rFont val="Arial Nova"/>
        <family val="2"/>
      </rPr>
      <t>s</t>
    </r>
  </si>
  <si>
    <t>4,0 kW</t>
  </si>
  <si>
    <t>A+++</t>
  </si>
  <si>
    <t>0 / 58,0</t>
  </si>
  <si>
    <t>Inverter</t>
  </si>
  <si>
    <t>A++</t>
  </si>
  <si>
    <t>A-15W35</t>
  </si>
  <si>
    <t>A-7W35</t>
  </si>
  <si>
    <t>A2W35</t>
  </si>
  <si>
    <t>A7W35</t>
  </si>
  <si>
    <t>A-15W45</t>
  </si>
  <si>
    <t>A-7W45</t>
  </si>
  <si>
    <t>A2W45</t>
  </si>
  <si>
    <t>A7W45</t>
  </si>
  <si>
    <t>A-15W55</t>
  </si>
  <si>
    <t>A-7W55</t>
  </si>
  <si>
    <t>A2W55</t>
  </si>
  <si>
    <t>A7W55</t>
  </si>
  <si>
    <t>Pth</t>
  </si>
  <si>
    <t>Pel</t>
  </si>
  <si>
    <t>COP</t>
  </si>
  <si>
    <r>
      <t>ecoAIR</t>
    </r>
    <r>
      <rPr>
        <b/>
        <vertAlign val="superscript"/>
        <sz val="10"/>
        <color theme="1"/>
        <rFont val="Arial Nova"/>
        <family val="2"/>
      </rPr>
      <t xml:space="preserve">+ </t>
    </r>
    <r>
      <rPr>
        <b/>
        <sz val="10"/>
        <color theme="1"/>
        <rFont val="Arial Nova"/>
        <family val="2"/>
      </rPr>
      <t>1-7 PRO</t>
    </r>
  </si>
  <si>
    <t>SEER</t>
  </si>
  <si>
    <t>6,5 kW</t>
  </si>
  <si>
    <t>5,97 kW</t>
  </si>
  <si>
    <t>A30W7</t>
  </si>
  <si>
    <t>A35W7</t>
  </si>
  <si>
    <t>A40W7</t>
  </si>
  <si>
    <t>A30W15</t>
  </si>
  <si>
    <t>A35W15</t>
  </si>
  <si>
    <t>A40W15</t>
  </si>
  <si>
    <t>A30W18</t>
  </si>
  <si>
    <t>A35W18</t>
  </si>
  <si>
    <t>A40W18</t>
  </si>
  <si>
    <t>EER</t>
  </si>
  <si>
    <r>
      <t>ecoAIR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1-9 PRO</t>
    </r>
  </si>
  <si>
    <t>5,0 kW</t>
  </si>
  <si>
    <t>0 / 60,0</t>
  </si>
  <si>
    <r>
      <t>ecoAIR</t>
    </r>
    <r>
      <rPr>
        <b/>
        <vertAlign val="superscript"/>
        <sz val="10"/>
        <color theme="1"/>
        <rFont val="Arial Nova"/>
        <family val="2"/>
      </rPr>
      <t xml:space="preserve">+ </t>
    </r>
    <r>
      <rPr>
        <b/>
        <sz val="10"/>
        <color theme="1"/>
        <rFont val="Arial Nova"/>
        <family val="2"/>
      </rPr>
      <t>1-9 PRO</t>
    </r>
  </si>
  <si>
    <t>8,54 kW</t>
  </si>
  <si>
    <t>6,8 kW</t>
  </si>
  <si>
    <r>
      <t>ecoAIR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3-12 PRO</t>
    </r>
  </si>
  <si>
    <t>7,0 kW</t>
  </si>
  <si>
    <t>0 / 57,0</t>
  </si>
  <si>
    <r>
      <t>ecoAIR</t>
    </r>
    <r>
      <rPr>
        <b/>
        <vertAlign val="superscript"/>
        <sz val="10"/>
        <color theme="1"/>
        <rFont val="Arial Nova"/>
        <family val="2"/>
      </rPr>
      <t xml:space="preserve">+ </t>
    </r>
    <r>
      <rPr>
        <b/>
        <sz val="10"/>
        <color theme="1"/>
        <rFont val="Arial Nova"/>
        <family val="2"/>
      </rPr>
      <t>3-12 PRO</t>
    </r>
  </si>
  <si>
    <t>-</t>
  </si>
  <si>
    <r>
      <t>ecoAIR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3-18 PRO</t>
    </r>
  </si>
  <si>
    <t>11,0 kW</t>
  </si>
  <si>
    <r>
      <t>ecoAIR</t>
    </r>
    <r>
      <rPr>
        <b/>
        <vertAlign val="superscript"/>
        <sz val="10"/>
        <color theme="1"/>
        <rFont val="Arial Nova"/>
        <family val="2"/>
      </rPr>
      <t xml:space="preserve">+ </t>
    </r>
    <r>
      <rPr>
        <b/>
        <sz val="10"/>
        <color theme="1"/>
        <rFont val="Arial Nova"/>
        <family val="2"/>
      </rPr>
      <t>3-18 PRO</t>
    </r>
  </si>
  <si>
    <r>
      <t>ecoAIR</t>
    </r>
    <r>
      <rPr>
        <b/>
        <vertAlign val="superscript"/>
        <sz val="10"/>
        <color theme="1"/>
        <rFont val="Arial Nova"/>
        <family val="2"/>
      </rPr>
      <t>+</t>
    </r>
    <r>
      <rPr>
        <b/>
        <sz val="10"/>
        <color theme="1"/>
        <rFont val="Arial Nova"/>
        <family val="2"/>
      </rPr>
      <t xml:space="preserve"> EVI 4-20</t>
    </r>
  </si>
  <si>
    <t>13,0 kW</t>
  </si>
  <si>
    <t>0 / 63,0</t>
  </si>
  <si>
    <t>14,0 kW</t>
  </si>
  <si>
    <r>
      <t>ecoAIR</t>
    </r>
    <r>
      <rPr>
        <b/>
        <vertAlign val="superscript"/>
        <sz val="10"/>
        <color theme="1"/>
        <rFont val="Arial Nova"/>
        <family val="2"/>
      </rPr>
      <t xml:space="preserve">+ </t>
    </r>
    <r>
      <rPr>
        <b/>
        <sz val="10"/>
        <color theme="1"/>
        <rFont val="Arial Nova"/>
        <family val="2"/>
      </rPr>
      <t>EVI 4-20</t>
    </r>
  </si>
  <si>
    <t>A-22W35</t>
  </si>
  <si>
    <t>A-22W55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</si>
</sst>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0"/>
      <color theme="1"/>
      <name val="Arial Nova Light"/>
      <family val="2"/>
    </font>
    <font>
      <b/>
      <sz val="10"/>
      <color theme="1"/>
      <name val="Arial Nova"/>
      <family val="2"/>
    </font>
    <font>
      <b/>
      <vertAlign val="superscript"/>
      <sz val="10"/>
      <color theme="1"/>
      <name val="Arial Nova"/>
      <family val="2"/>
    </font>
    <font>
      <sz val="11"/>
      <color theme="1"/>
      <name val="Arial Nova"/>
      <family val="2"/>
    </font>
    <font>
      <sz val="10"/>
      <color theme="1"/>
      <name val="Arial Nova"/>
      <family val="2"/>
    </font>
    <font>
      <vertAlign val="subscript"/>
      <sz val="10"/>
      <color theme="1"/>
      <name val="Arial Nova"/>
      <family val="2"/>
    </font>
    <font>
      <i/>
      <sz val="10"/>
      <color theme="1"/>
      <name val="Arial Nova"/>
      <family val="2"/>
    </font>
    <font>
      <i/>
      <vertAlign val="subscript"/>
      <sz val="10"/>
      <color theme="1"/>
      <name val="Arial Nova"/>
      <family val="2"/>
    </font>
    <font>
      <sz val="8"/>
      <color theme="1"/>
      <name val="Arial Nova"/>
      <family val="2"/>
    </font>
    <font>
      <b/>
      <sz val="11"/>
      <color theme="1" tint="0.34998626667073579"/>
      <name val="Arial Nova"/>
      <family val="2"/>
    </font>
    <font>
      <sz val="7.5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0" fontId="6" fillId="0" borderId="0" xfId="1" applyFont="1" applyAlignment="1">
      <alignment vertical="center"/>
    </xf>
    <xf numFmtId="0" fontId="9" fillId="4" borderId="0" xfId="1" applyFont="1" applyFill="1" applyAlignment="1">
      <alignment horizontal="center" vertical="center"/>
    </xf>
    <xf numFmtId="0" fontId="7" fillId="0" borderId="0" xfId="1" applyFont="1" applyAlignment="1">
      <alignment vertical="center"/>
    </xf>
    <xf numFmtId="0" fontId="1" fillId="0" borderId="0" xfId="1" applyAlignment="1">
      <alignment horizontal="left" indent="1"/>
    </xf>
    <xf numFmtId="0" fontId="6" fillId="0" borderId="0" xfId="1" applyFont="1" applyAlignment="1">
      <alignment horizontal="left" indent="1"/>
    </xf>
    <xf numFmtId="0" fontId="7" fillId="0" borderId="0" xfId="1" applyFont="1" applyAlignment="1">
      <alignment horizontal="left" vertical="center"/>
    </xf>
    <xf numFmtId="0" fontId="7" fillId="0" borderId="0" xfId="1" applyFont="1"/>
    <xf numFmtId="9" fontId="11" fillId="3" borderId="0" xfId="1" applyNumberFormat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15" fillId="5" borderId="8" xfId="1" applyFont="1" applyFill="1" applyBorder="1" applyAlignment="1">
      <alignment horizontal="center" vertical="center" wrapText="1"/>
    </xf>
    <xf numFmtId="0" fontId="16" fillId="0" borderId="0" xfId="1" applyFont="1"/>
    <xf numFmtId="0" fontId="15" fillId="6" borderId="1" xfId="1" quotePrefix="1" applyFont="1" applyFill="1" applyBorder="1" applyAlignment="1">
      <alignment horizontal="center" vertical="center" wrapText="1"/>
    </xf>
    <xf numFmtId="0" fontId="15" fillId="6" borderId="9" xfId="1" quotePrefix="1" applyFont="1" applyFill="1" applyBorder="1" applyAlignment="1">
      <alignment horizontal="center" vertical="center" wrapText="1"/>
    </xf>
    <xf numFmtId="0" fontId="15" fillId="6" borderId="3" xfId="1" quotePrefix="1" applyFont="1" applyFill="1" applyBorder="1" applyAlignment="1">
      <alignment horizontal="center" vertical="center" wrapText="1"/>
    </xf>
    <xf numFmtId="0" fontId="15" fillId="6" borderId="4" xfId="1" quotePrefix="1" applyFont="1" applyFill="1" applyBorder="1" applyAlignment="1">
      <alignment horizontal="center" vertical="center" wrapText="1"/>
    </xf>
    <xf numFmtId="0" fontId="15" fillId="6" borderId="5" xfId="1" quotePrefix="1" applyFont="1" applyFill="1" applyBorder="1" applyAlignment="1">
      <alignment horizontal="center" vertical="center" wrapText="1"/>
    </xf>
    <xf numFmtId="1" fontId="14" fillId="6" borderId="9" xfId="1" quotePrefix="1" applyNumberFormat="1" applyFont="1" applyFill="1" applyBorder="1" applyAlignment="1">
      <alignment horizontal="center" vertical="center" wrapText="1"/>
    </xf>
    <xf numFmtId="164" fontId="15" fillId="0" borderId="1" xfId="1" quotePrefix="1" applyNumberFormat="1" applyFont="1" applyBorder="1" applyAlignment="1">
      <alignment horizontal="center" vertical="center" wrapText="1"/>
    </xf>
    <xf numFmtId="164" fontId="15" fillId="0" borderId="9" xfId="1" quotePrefix="1" applyNumberFormat="1" applyFont="1" applyBorder="1" applyAlignment="1">
      <alignment horizontal="center" vertical="center" wrapText="1"/>
    </xf>
    <xf numFmtId="164" fontId="15" fillId="0" borderId="2" xfId="1" quotePrefix="1" applyNumberFormat="1" applyFont="1" applyBorder="1" applyAlignment="1">
      <alignment horizontal="center" vertical="center" wrapText="1"/>
    </xf>
    <xf numFmtId="1" fontId="14" fillId="6" borderId="0" xfId="1" quotePrefix="1" applyNumberFormat="1" applyFont="1" applyFill="1" applyAlignment="1">
      <alignment horizontal="center" vertical="center" wrapText="1"/>
    </xf>
    <xf numFmtId="164" fontId="15" fillId="0" borderId="6" xfId="1" quotePrefix="1" applyNumberFormat="1" applyFont="1" applyBorder="1" applyAlignment="1">
      <alignment horizontal="center" vertical="center" wrapText="1"/>
    </xf>
    <xf numFmtId="164" fontId="15" fillId="0" borderId="0" xfId="1" quotePrefix="1" applyNumberFormat="1" applyFont="1" applyAlignment="1">
      <alignment horizontal="center" vertical="center" wrapText="1"/>
    </xf>
    <xf numFmtId="164" fontId="15" fillId="0" borderId="7" xfId="1" quotePrefix="1" applyNumberFormat="1" applyFont="1" applyBorder="1" applyAlignment="1">
      <alignment horizontal="center" vertical="center" wrapText="1"/>
    </xf>
    <xf numFmtId="1" fontId="14" fillId="6" borderId="11" xfId="1" quotePrefix="1" applyNumberFormat="1" applyFont="1" applyFill="1" applyBorder="1" applyAlignment="1">
      <alignment horizontal="center" vertical="center" wrapText="1"/>
    </xf>
    <xf numFmtId="164" fontId="15" fillId="0" borderId="10" xfId="1" quotePrefix="1" applyNumberFormat="1" applyFont="1" applyBorder="1" applyAlignment="1">
      <alignment horizontal="center" vertical="center" wrapText="1"/>
    </xf>
    <xf numFmtId="164" fontId="15" fillId="0" borderId="11" xfId="1" quotePrefix="1" applyNumberFormat="1" applyFont="1" applyBorder="1" applyAlignment="1">
      <alignment horizontal="center" vertical="center" wrapText="1"/>
    </xf>
    <xf numFmtId="164" fontId="15" fillId="0" borderId="12" xfId="1" quotePrefix="1" applyNumberFormat="1" applyFont="1" applyBorder="1" applyAlignment="1">
      <alignment horizontal="center" vertical="center" wrapText="1"/>
    </xf>
    <xf numFmtId="0" fontId="15" fillId="5" borderId="7" xfId="1" applyFont="1" applyFill="1" applyBorder="1" applyAlignment="1">
      <alignment horizontal="center" vertical="center" wrapText="1"/>
    </xf>
    <xf numFmtId="9" fontId="7" fillId="3" borderId="0" xfId="1" applyNumberFormat="1" applyFont="1" applyFill="1" applyAlignment="1">
      <alignment horizontal="center" vertical="center"/>
    </xf>
    <xf numFmtId="0" fontId="15" fillId="5" borderId="9" xfId="1" applyFont="1" applyFill="1" applyBorder="1" applyAlignment="1">
      <alignment horizontal="center" vertical="center" wrapText="1"/>
    </xf>
    <xf numFmtId="0" fontId="15" fillId="5" borderId="0" xfId="1" applyFont="1" applyFill="1" applyAlignment="1">
      <alignment horizontal="center" vertical="center" wrapText="1"/>
    </xf>
    <xf numFmtId="1" fontId="14" fillId="0" borderId="9" xfId="1" quotePrefix="1" applyNumberFormat="1" applyFont="1" applyBorder="1" applyAlignment="1">
      <alignment horizontal="center" vertical="center" wrapText="1"/>
    </xf>
    <xf numFmtId="2" fontId="17" fillId="0" borderId="13" xfId="0" applyNumberFormat="1" applyFont="1" applyBorder="1" applyAlignment="1" applyProtection="1">
      <alignment horizontal="left" indent="1"/>
      <protection locked="0"/>
    </xf>
    <xf numFmtId="2" fontId="17" fillId="0" borderId="15" xfId="0" applyNumberFormat="1" applyFont="1" applyBorder="1" applyAlignment="1" applyProtection="1">
      <alignment horizontal="left" indent="1"/>
      <protection locked="0"/>
    </xf>
    <xf numFmtId="2" fontId="17" fillId="7" borderId="13" xfId="0" applyNumberFormat="1" applyFont="1" applyFill="1" applyBorder="1" applyAlignment="1" applyProtection="1">
      <alignment horizontal="center"/>
      <protection locked="0"/>
    </xf>
    <xf numFmtId="2" fontId="17" fillId="0" borderId="13" xfId="0" applyNumberFormat="1" applyFont="1" applyBorder="1" applyAlignment="1" applyProtection="1">
      <alignment horizontal="center"/>
      <protection locked="0"/>
    </xf>
    <xf numFmtId="2" fontId="17" fillId="0" borderId="14" xfId="0" applyNumberFormat="1" applyFont="1" applyBorder="1" applyAlignment="1" applyProtection="1">
      <alignment horizontal="center"/>
      <protection locked="0"/>
    </xf>
    <xf numFmtId="2" fontId="18" fillId="0" borderId="9" xfId="1" quotePrefix="1" applyNumberFormat="1" applyFont="1" applyBorder="1" applyAlignment="1">
      <alignment horizontal="center" vertical="center" wrapText="1"/>
    </xf>
    <xf numFmtId="0" fontId="18" fillId="6" borderId="3" xfId="1" quotePrefix="1" applyFont="1" applyFill="1" applyBorder="1" applyAlignment="1">
      <alignment horizontal="center" vertical="center" wrapText="1"/>
    </xf>
    <xf numFmtId="0" fontId="18" fillId="6" borderId="4" xfId="1" quotePrefix="1" applyFont="1" applyFill="1" applyBorder="1" applyAlignment="1">
      <alignment horizontal="center" vertical="center" wrapText="1"/>
    </xf>
    <xf numFmtId="164" fontId="18" fillId="0" borderId="9" xfId="1" quotePrefix="1" applyNumberFormat="1" applyFont="1" applyBorder="1" applyAlignment="1">
      <alignment horizontal="center" vertical="center" wrapText="1"/>
    </xf>
    <xf numFmtId="1" fontId="14" fillId="0" borderId="0" xfId="1" quotePrefix="1" applyNumberFormat="1" applyFont="1" applyAlignment="1">
      <alignment horizontal="center" vertical="center" wrapText="1"/>
    </xf>
    <xf numFmtId="0" fontId="18" fillId="6" borderId="1" xfId="1" quotePrefix="1" applyFont="1" applyFill="1" applyBorder="1" applyAlignment="1">
      <alignment horizontal="center" vertical="center" wrapText="1"/>
    </xf>
    <xf numFmtId="0" fontId="18" fillId="6" borderId="9" xfId="1" quotePrefix="1" applyFont="1" applyFill="1" applyBorder="1" applyAlignment="1">
      <alignment horizontal="center" vertical="center" wrapText="1"/>
    </xf>
    <xf numFmtId="1" fontId="18" fillId="0" borderId="9" xfId="1" quotePrefix="1" applyNumberFormat="1" applyFont="1" applyBorder="1" applyAlignment="1">
      <alignment horizontal="center" vertical="center" wrapText="1"/>
    </xf>
    <xf numFmtId="1" fontId="14" fillId="6" borderId="6" xfId="1" quotePrefix="1" applyNumberFormat="1" applyFont="1" applyFill="1" applyBorder="1" applyAlignment="1">
      <alignment horizontal="center" vertical="center" wrapText="1"/>
    </xf>
    <xf numFmtId="1" fontId="14" fillId="6" borderId="0" xfId="1" quotePrefix="1" applyNumberFormat="1" applyFont="1" applyFill="1" applyAlignment="1">
      <alignment horizontal="center" vertical="center" wrapText="1"/>
    </xf>
    <xf numFmtId="1" fontId="14" fillId="6" borderId="10" xfId="1" quotePrefix="1" applyNumberFormat="1" applyFont="1" applyFill="1" applyBorder="1" applyAlignment="1">
      <alignment horizontal="center" vertical="center" wrapText="1"/>
    </xf>
    <xf numFmtId="1" fontId="14" fillId="6" borderId="11" xfId="1" quotePrefix="1" applyNumberFormat="1" applyFont="1" applyFill="1" applyBorder="1" applyAlignment="1">
      <alignment horizontal="center" vertical="center" wrapText="1"/>
    </xf>
    <xf numFmtId="0" fontId="15" fillId="5" borderId="8" xfId="1" applyFont="1" applyFill="1" applyBorder="1" applyAlignment="1">
      <alignment horizontal="center" vertical="center" wrapText="1"/>
    </xf>
    <xf numFmtId="1" fontId="14" fillId="6" borderId="1" xfId="1" quotePrefix="1" applyNumberFormat="1" applyFont="1" applyFill="1" applyBorder="1" applyAlignment="1">
      <alignment horizontal="center" vertical="center" wrapText="1"/>
    </xf>
    <xf numFmtId="1" fontId="14" fillId="6" borderId="9" xfId="1" quotePrefix="1" applyNumberFormat="1" applyFont="1" applyFill="1" applyBorder="1" applyAlignment="1">
      <alignment horizontal="center" vertical="center" wrapText="1"/>
    </xf>
    <xf numFmtId="0" fontId="12" fillId="0" borderId="0" xfId="1" applyFont="1" applyAlignment="1">
      <alignment horizontal="left" vertical="center"/>
    </xf>
    <xf numFmtId="0" fontId="15" fillId="5" borderId="1" xfId="1" applyFont="1" applyFill="1" applyBorder="1" applyAlignment="1">
      <alignment horizontal="center" vertical="center" wrapText="1"/>
    </xf>
    <xf numFmtId="0" fontId="15" fillId="5" borderId="2" xfId="1" applyFont="1" applyFill="1" applyBorder="1" applyAlignment="1">
      <alignment horizontal="center" vertical="center" wrapText="1"/>
    </xf>
    <xf numFmtId="0" fontId="15" fillId="5" borderId="6" xfId="1" applyFont="1" applyFill="1" applyBorder="1" applyAlignment="1">
      <alignment horizontal="center" vertical="center" wrapText="1"/>
    </xf>
    <xf numFmtId="0" fontId="15" fillId="5" borderId="7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0" fontId="14" fillId="5" borderId="4" xfId="1" applyFont="1" applyFill="1" applyBorder="1" applyAlignment="1">
      <alignment horizontal="center" vertical="center" wrapText="1"/>
    </xf>
    <xf numFmtId="0" fontId="14" fillId="5" borderId="5" xfId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/>
    </xf>
    <xf numFmtId="0" fontId="7" fillId="4" borderId="0" xfId="1" applyFont="1" applyFill="1" applyAlignment="1">
      <alignment horizontal="left" vertical="center" indent="1"/>
    </xf>
    <xf numFmtId="0" fontId="7" fillId="3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7" fillId="3" borderId="0" xfId="1" applyFont="1" applyFill="1" applyAlignment="1">
      <alignment horizontal="left" vertical="center" indent="1"/>
    </xf>
    <xf numFmtId="9" fontId="7" fillId="3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7" fillId="3" borderId="0" xfId="1" applyFont="1" applyFill="1" applyAlignment="1">
      <alignment horizontal="left" indent="1"/>
    </xf>
    <xf numFmtId="0" fontId="2" fillId="0" borderId="0" xfId="1" applyFont="1" applyAlignment="1">
      <alignment horizontal="left" vertical="center"/>
    </xf>
    <xf numFmtId="0" fontId="4" fillId="3" borderId="0" xfId="1" applyFont="1" applyFill="1" applyAlignment="1">
      <alignment horizontal="left" vertical="center" indent="1"/>
    </xf>
    <xf numFmtId="0" fontId="7" fillId="2" borderId="0" xfId="1" applyFont="1" applyFill="1" applyAlignment="1">
      <alignment horizontal="left" vertical="center"/>
    </xf>
    <xf numFmtId="0" fontId="7" fillId="4" borderId="0" xfId="1" applyFont="1" applyFill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1" fontId="14" fillId="6" borderId="13" xfId="1" quotePrefix="1" applyNumberFormat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center" vertical="center" wrapText="1"/>
    </xf>
    <xf numFmtId="0" fontId="13" fillId="5" borderId="6" xfId="1" applyFont="1" applyFill="1" applyBorder="1" applyAlignment="1">
      <alignment horizontal="center" vertical="center" wrapText="1"/>
    </xf>
    <xf numFmtId="0" fontId="13" fillId="5" borderId="7" xfId="1" applyFont="1" applyFill="1" applyBorder="1" applyAlignment="1">
      <alignment horizontal="center" vertical="center" wrapText="1"/>
    </xf>
    <xf numFmtId="0" fontId="11" fillId="3" borderId="0" xfId="1" applyFont="1" applyFill="1" applyAlignment="1">
      <alignment horizontal="center" vertical="center"/>
    </xf>
    <xf numFmtId="0" fontId="11" fillId="3" borderId="0" xfId="1" applyFont="1" applyFill="1" applyAlignment="1">
      <alignment horizontal="center"/>
    </xf>
    <xf numFmtId="9" fontId="11" fillId="3" borderId="0" xfId="1" applyNumberFormat="1" applyFont="1" applyFill="1" applyAlignment="1">
      <alignment horizontal="center" vertical="center"/>
    </xf>
    <xf numFmtId="0" fontId="14" fillId="5" borderId="1" xfId="1" applyFont="1" applyFill="1" applyBorder="1" applyAlignment="1">
      <alignment horizontal="center" vertical="center" wrapText="1"/>
    </xf>
    <xf numFmtId="0" fontId="14" fillId="5" borderId="9" xfId="1" applyFont="1" applyFill="1" applyBorder="1" applyAlignment="1">
      <alignment horizontal="center" vertical="center" wrapText="1"/>
    </xf>
    <xf numFmtId="0" fontId="14" fillId="5" borderId="2" xfId="1" applyFont="1" applyFill="1" applyBorder="1" applyAlignment="1">
      <alignment horizontal="center" vertical="center" wrapText="1"/>
    </xf>
    <xf numFmtId="0" fontId="18" fillId="5" borderId="8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/>
    </xf>
    <xf numFmtId="0" fontId="4" fillId="3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</cellXfs>
  <cellStyles count="2">
    <cellStyle name="Обычный" xfId="0" builtinId="0"/>
    <cellStyle name="Обычный 2" xfId="1" xr:uid="{26A79DB0-2974-4DC4-B81A-6C100715FF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AIR_4-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25_20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AIR_3-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AIR_3-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AIR_1-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D-ecoAIR_1-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-15"/>
      <sheetName val="-7"/>
      <sheetName val="2"/>
      <sheetName val="7"/>
      <sheetName val="R30"/>
      <sheetName val="R35"/>
      <sheetName val="R40"/>
    </sheetNames>
    <sheetDataSet>
      <sheetData sheetId="0"/>
      <sheetData sheetId="1">
        <row r="3">
          <cell r="B3" t="str">
            <v>IT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aire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air-to-water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air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aria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Luft-Wasser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Lucht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ar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10</v>
          </cell>
          <cell r="I4">
            <v>720</v>
          </cell>
          <cell r="J4"/>
          <cell r="K4"/>
          <cell r="L4"/>
          <cell r="M4"/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J5"/>
          <cell r="K5"/>
          <cell r="L5"/>
          <cell r="M5"/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J6"/>
          <cell r="K6"/>
          <cell r="L6"/>
          <cell r="M6"/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J7"/>
          <cell r="K7"/>
          <cell r="L7"/>
          <cell r="M7"/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J8"/>
          <cell r="K8"/>
          <cell r="L8"/>
          <cell r="M8"/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J9"/>
          <cell r="K9"/>
          <cell r="L9"/>
          <cell r="M9"/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J10"/>
          <cell r="K10"/>
          <cell r="L10"/>
          <cell r="M10"/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J11"/>
          <cell r="K11"/>
          <cell r="L11"/>
          <cell r="M11"/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J12"/>
          <cell r="K12"/>
          <cell r="L12"/>
          <cell r="M12"/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J13"/>
          <cell r="K13"/>
          <cell r="L13"/>
          <cell r="M13"/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J14"/>
          <cell r="K14"/>
          <cell r="L14"/>
          <cell r="M14"/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J15"/>
          <cell r="K15"/>
          <cell r="L15"/>
          <cell r="M15"/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J16"/>
          <cell r="K16"/>
          <cell r="L16"/>
          <cell r="M16"/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J17"/>
          <cell r="K17"/>
          <cell r="L17"/>
          <cell r="M17"/>
          <cell r="V17">
            <v>23</v>
          </cell>
          <cell r="W17">
            <v>1656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J18"/>
          <cell r="K18"/>
          <cell r="L18"/>
          <cell r="M18"/>
          <cell r="V18">
            <v>24</v>
          </cell>
          <cell r="W18">
            <v>1728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J19"/>
          <cell r="K19"/>
          <cell r="L19"/>
          <cell r="M19"/>
          <cell r="V19">
            <v>25</v>
          </cell>
          <cell r="W19">
            <v>1800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J20"/>
          <cell r="K20"/>
          <cell r="L20"/>
          <cell r="M20"/>
          <cell r="V20">
            <v>26</v>
          </cell>
          <cell r="W20">
            <v>1872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J21"/>
          <cell r="K21"/>
          <cell r="L21"/>
          <cell r="M21"/>
          <cell r="V21">
            <v>27</v>
          </cell>
          <cell r="W21">
            <v>1944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J22"/>
          <cell r="K22"/>
          <cell r="L22"/>
          <cell r="M22"/>
          <cell r="V22">
            <v>28</v>
          </cell>
          <cell r="W22">
            <v>2016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J23"/>
          <cell r="K23"/>
          <cell r="L23"/>
          <cell r="M23"/>
          <cell r="V23">
            <v>29</v>
          </cell>
          <cell r="W23">
            <v>2088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/>
          <cell r="K24"/>
          <cell r="L24"/>
          <cell r="M24"/>
          <cell r="V24">
            <v>30</v>
          </cell>
          <cell r="W24">
            <v>2160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/>
          <cell r="K25"/>
          <cell r="L25"/>
          <cell r="M25"/>
          <cell r="V25">
            <v>31</v>
          </cell>
          <cell r="W25">
            <v>2232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/>
          <cell r="K26"/>
          <cell r="L26"/>
          <cell r="M26"/>
          <cell r="V26">
            <v>32</v>
          </cell>
          <cell r="W26">
            <v>2304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J27"/>
          <cell r="K27"/>
          <cell r="L27"/>
          <cell r="M27"/>
          <cell r="V27">
            <v>33</v>
          </cell>
          <cell r="W27">
            <v>2376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J28"/>
          <cell r="K28"/>
          <cell r="L28"/>
          <cell r="M28"/>
          <cell r="V28">
            <v>34</v>
          </cell>
          <cell r="W28">
            <v>2448</v>
          </cell>
          <cell r="AJ28">
            <v>24</v>
          </cell>
          <cell r="AK28">
            <v>1728</v>
          </cell>
        </row>
        <row r="29">
          <cell r="H29">
            <v>24.5</v>
          </cell>
          <cell r="I29">
            <v>1764</v>
          </cell>
          <cell r="J29"/>
          <cell r="K29"/>
          <cell r="L29"/>
          <cell r="M29"/>
          <cell r="V29">
            <v>35</v>
          </cell>
          <cell r="W29">
            <v>2520</v>
          </cell>
          <cell r="AJ29">
            <v>24.5</v>
          </cell>
          <cell r="AK29">
            <v>1764</v>
          </cell>
        </row>
        <row r="30">
          <cell r="H30">
            <v>25</v>
          </cell>
          <cell r="I30">
            <v>1800</v>
          </cell>
          <cell r="J30"/>
          <cell r="K30"/>
          <cell r="L30"/>
          <cell r="M30"/>
          <cell r="V30">
            <v>36</v>
          </cell>
          <cell r="W30">
            <v>2592</v>
          </cell>
          <cell r="AJ30">
            <v>25</v>
          </cell>
          <cell r="AK30">
            <v>1800</v>
          </cell>
        </row>
        <row r="31">
          <cell r="H31">
            <v>25.5</v>
          </cell>
          <cell r="I31">
            <v>1836</v>
          </cell>
          <cell r="J31"/>
          <cell r="K31"/>
          <cell r="L31"/>
          <cell r="M31"/>
          <cell r="V31">
            <v>37</v>
          </cell>
          <cell r="W31">
            <v>2664</v>
          </cell>
          <cell r="AJ31">
            <v>25.5</v>
          </cell>
          <cell r="AK31">
            <v>1836</v>
          </cell>
        </row>
        <row r="32">
          <cell r="H32">
            <v>26</v>
          </cell>
          <cell r="I32">
            <v>1872</v>
          </cell>
          <cell r="J32"/>
          <cell r="K32"/>
          <cell r="L32"/>
          <cell r="M32"/>
          <cell r="V32">
            <v>38</v>
          </cell>
          <cell r="W32">
            <v>2736</v>
          </cell>
          <cell r="AJ32">
            <v>26</v>
          </cell>
          <cell r="AK32">
            <v>1872</v>
          </cell>
        </row>
        <row r="33">
          <cell r="H33">
            <v>26.5</v>
          </cell>
          <cell r="I33">
            <v>1908</v>
          </cell>
          <cell r="J33"/>
          <cell r="K33"/>
          <cell r="L33"/>
          <cell r="M33"/>
          <cell r="V33">
            <v>39</v>
          </cell>
          <cell r="W33">
            <v>2808</v>
          </cell>
          <cell r="AJ33">
            <v>26.5</v>
          </cell>
          <cell r="AK33">
            <v>1908</v>
          </cell>
        </row>
        <row r="34">
          <cell r="H34">
            <v>27</v>
          </cell>
          <cell r="I34">
            <v>1944</v>
          </cell>
          <cell r="J34"/>
          <cell r="K34"/>
          <cell r="L34"/>
          <cell r="M34"/>
          <cell r="V34">
            <v>40</v>
          </cell>
          <cell r="W34">
            <v>2880</v>
          </cell>
          <cell r="X34">
            <v>2.3408521518908967</v>
          </cell>
          <cell r="Y34">
            <v>3.7701322721197541</v>
          </cell>
          <cell r="Z34">
            <v>5.9476055791779663</v>
          </cell>
          <cell r="AA34">
            <v>2.5407865141647674</v>
          </cell>
          <cell r="AJ34">
            <v>27</v>
          </cell>
          <cell r="AK34">
            <v>1944</v>
          </cell>
        </row>
        <row r="35">
          <cell r="H35">
            <v>27.5</v>
          </cell>
          <cell r="I35">
            <v>1980</v>
          </cell>
          <cell r="J35"/>
          <cell r="K35"/>
          <cell r="L35"/>
          <cell r="M35"/>
          <cell r="V35">
            <v>41</v>
          </cell>
          <cell r="W35">
            <v>2952</v>
          </cell>
          <cell r="X35">
            <v>2.3986477583438131</v>
          </cell>
          <cell r="Y35">
            <v>3.8570142590555374</v>
          </cell>
          <cell r="Z35">
            <v>6.0890010089188547</v>
          </cell>
          <cell r="AA35">
            <v>2.5385140388946099</v>
          </cell>
          <cell r="AJ35">
            <v>27.5</v>
          </cell>
          <cell r="AK35">
            <v>1980</v>
          </cell>
        </row>
        <row r="36">
          <cell r="H36">
            <v>28</v>
          </cell>
          <cell r="I36">
            <v>2016</v>
          </cell>
          <cell r="J36"/>
          <cell r="K36"/>
          <cell r="L36"/>
          <cell r="M36"/>
          <cell r="V36">
            <v>42</v>
          </cell>
          <cell r="W36">
            <v>3024</v>
          </cell>
          <cell r="X36">
            <v>2.4563669217229185</v>
          </cell>
          <cell r="Y36">
            <v>3.9431170071357728</v>
          </cell>
          <cell r="Z36">
            <v>6.2295354057902781</v>
          </cell>
          <cell r="AA36">
            <v>2.5360768990574196</v>
          </cell>
          <cell r="AJ36">
            <v>28</v>
          </cell>
          <cell r="AK36">
            <v>2016</v>
          </cell>
        </row>
        <row r="37">
          <cell r="H37">
            <v>28.5</v>
          </cell>
          <cell r="I37">
            <v>2052</v>
          </cell>
          <cell r="J37"/>
          <cell r="K37"/>
          <cell r="L37"/>
          <cell r="M37"/>
          <cell r="V37">
            <v>43</v>
          </cell>
          <cell r="W37">
            <v>3096</v>
          </cell>
          <cell r="X37">
            <v>2.5140101760614533</v>
          </cell>
          <cell r="Y37">
            <v>4.0284571068131916</v>
          </cell>
          <cell r="Z37">
            <v>6.3692262073394454</v>
          </cell>
          <cell r="AA37">
            <v>2.5334926119184309</v>
          </cell>
          <cell r="AJ37">
            <v>28.5</v>
          </cell>
          <cell r="AK37">
            <v>2052</v>
          </cell>
        </row>
        <row r="38">
          <cell r="H38">
            <v>29</v>
          </cell>
          <cell r="I38">
            <v>2088</v>
          </cell>
          <cell r="J38"/>
          <cell r="K38"/>
          <cell r="L38"/>
          <cell r="M38"/>
          <cell r="V38">
            <v>44</v>
          </cell>
          <cell r="W38">
            <v>3168</v>
          </cell>
          <cell r="X38">
            <v>2.571578100556783</v>
          </cell>
          <cell r="Y38">
            <v>4.113050875307021</v>
          </cell>
          <cell r="Z38">
            <v>6.5080906278301525</v>
          </cell>
          <cell r="AA38">
            <v>2.5307769678163998</v>
          </cell>
          <cell r="AJ38">
            <v>29</v>
          </cell>
          <cell r="AK38">
            <v>2088</v>
          </cell>
        </row>
        <row r="39">
          <cell r="H39">
            <v>29.5</v>
          </cell>
          <cell r="I39">
            <v>2124</v>
          </cell>
          <cell r="J39"/>
          <cell r="K39"/>
          <cell r="L39"/>
          <cell r="M39"/>
          <cell r="V39">
            <v>45</v>
          </cell>
          <cell r="W39">
            <v>3240</v>
          </cell>
          <cell r="X39">
            <v>2.6290713187781587</v>
          </cell>
          <cell r="Y39">
            <v>4.1969143641257292</v>
          </cell>
          <cell r="Z39">
            <v>6.6461456636600795</v>
          </cell>
          <cell r="AA39">
            <v>2.5279442273741082</v>
          </cell>
          <cell r="AJ39">
            <v>29.5</v>
          </cell>
          <cell r="AK39">
            <v>2124</v>
          </cell>
        </row>
        <row r="40">
          <cell r="H40">
            <v>30</v>
          </cell>
          <cell r="I40">
            <v>2160</v>
          </cell>
          <cell r="J40"/>
          <cell r="K40"/>
          <cell r="L40"/>
          <cell r="M40"/>
          <cell r="V40">
            <v>46</v>
          </cell>
          <cell r="W40">
            <v>3312</v>
          </cell>
          <cell r="X40">
            <v>2.6864904979061017</v>
          </cell>
          <cell r="Y40">
            <v>4.2800633663353427</v>
          </cell>
          <cell r="Z40">
            <v>6.7834080985792067</v>
          </cell>
          <cell r="AA40">
            <v>2.5250072925500073</v>
          </cell>
          <cell r="AJ40">
            <v>30</v>
          </cell>
          <cell r="AK40">
            <v>2160</v>
          </cell>
        </row>
        <row r="41">
          <cell r="H41">
            <v>30.5</v>
          </cell>
          <cell r="I41">
            <v>2196</v>
          </cell>
          <cell r="J41"/>
          <cell r="K41"/>
          <cell r="L41"/>
          <cell r="M41"/>
          <cell r="V41">
            <v>47</v>
          </cell>
          <cell r="W41">
            <v>3384</v>
          </cell>
          <cell r="X41">
            <v>2.7438363479973202</v>
          </cell>
          <cell r="Y41">
            <v>4.3625134235840157</v>
          </cell>
          <cell r="Z41">
            <v>6.9198945087178423</v>
          </cell>
          <cell r="AA41">
            <v>2.5219778554827283</v>
          </cell>
          <cell r="AJ41">
            <v>30.5</v>
          </cell>
          <cell r="AK41">
            <v>2196</v>
          </cell>
        </row>
        <row r="42">
          <cell r="H42">
            <v>31</v>
          </cell>
          <cell r="I42">
            <v>2232</v>
          </cell>
          <cell r="J42">
            <v>1.6300881895279606</v>
          </cell>
          <cell r="K42">
            <v>3.1723832365384359</v>
          </cell>
          <cell r="L42">
            <v>4.7209670165899986</v>
          </cell>
          <cell r="M42">
            <v>2.8961420902982504</v>
          </cell>
          <cell r="V42">
            <v>48</v>
          </cell>
          <cell r="W42">
            <v>3456</v>
          </cell>
          <cell r="X42">
            <v>2.8011096212693536</v>
          </cell>
          <cell r="Y42">
            <v>4.4442798328928701</v>
          </cell>
          <cell r="Z42">
            <v>7.0556212674321426</v>
          </cell>
          <cell r="AA42">
            <v>2.5188665284134113</v>
          </cell>
          <cell r="AJ42">
            <v>31</v>
          </cell>
          <cell r="AK42">
            <v>2232</v>
          </cell>
        </row>
        <row r="43">
          <cell r="H43">
            <v>31.5</v>
          </cell>
          <cell r="I43">
            <v>2268</v>
          </cell>
          <cell r="J43">
            <v>1.6541937626759218</v>
          </cell>
          <cell r="K43">
            <v>3.2239422029477609</v>
          </cell>
          <cell r="L43">
            <v>4.7954262774898861</v>
          </cell>
          <cell r="M43">
            <v>2.8989507672502164</v>
          </cell>
          <cell r="V43">
            <v>49</v>
          </cell>
          <cell r="W43">
            <v>3528</v>
          </cell>
          <cell r="X43">
            <v>2.8583111113995403</v>
          </cell>
          <cell r="Y43">
            <v>4.5253776532228249</v>
          </cell>
          <cell r="Z43">
            <v>7.1906045499748625</v>
          </cell>
          <cell r="AA43">
            <v>2.5156829574279835</v>
          </cell>
          <cell r="AJ43">
            <v>31.5</v>
          </cell>
          <cell r="AK43">
            <v>2268</v>
          </cell>
        </row>
        <row r="44">
          <cell r="H44">
            <v>32</v>
          </cell>
          <cell r="I44">
            <v>2304</v>
          </cell>
          <cell r="J44">
            <v>1.6782944533559889</v>
          </cell>
          <cell r="K44">
            <v>3.2753035329973477</v>
          </cell>
          <cell r="L44">
            <v>4.8696832636855376</v>
          </cell>
          <cell r="M44">
            <v>2.9015666791652155</v>
          </cell>
          <cell r="V44">
            <v>50</v>
          </cell>
          <cell r="W44">
            <v>3600</v>
          </cell>
          <cell r="X44">
            <v>2.9154416528331861</v>
          </cell>
          <cell r="Y44">
            <v>4.6058217118265379</v>
          </cell>
          <cell r="Z44">
            <v>7.3248603379984925</v>
          </cell>
          <cell r="AA44">
            <v>2.5124359223173935</v>
          </cell>
          <cell r="AJ44">
            <v>32</v>
          </cell>
          <cell r="AK44">
            <v>2304</v>
          </cell>
        </row>
        <row r="45">
          <cell r="H45">
            <v>32.5</v>
          </cell>
          <cell r="I45">
            <v>2340</v>
          </cell>
          <cell r="J45">
            <v>1.7023903971338461</v>
          </cell>
          <cell r="K45">
            <v>3.3264691628292491</v>
          </cell>
          <cell r="L45">
            <v>4.9437400401064027</v>
          </cell>
          <cell r="M45">
            <v>2.9039990171641654</v>
          </cell>
          <cell r="V45">
            <v>51</v>
          </cell>
          <cell r="W45">
            <v>3672</v>
          </cell>
          <cell r="X45">
            <v>2.9725021200962236</v>
          </cell>
          <cell r="Y45">
            <v>4.685626610394209</v>
          </cell>
          <cell r="Z45">
            <v>7.4584044238977132</v>
          </cell>
          <cell r="AA45">
            <v>2.509133424488954</v>
          </cell>
          <cell r="AJ45">
            <v>32.5</v>
          </cell>
          <cell r="AK45">
            <v>2340</v>
          </cell>
        </row>
        <row r="46">
          <cell r="H46">
            <v>33</v>
          </cell>
          <cell r="I46">
            <v>2376</v>
          </cell>
          <cell r="J46">
            <v>1.7264817324259765</v>
          </cell>
          <cell r="K46">
            <v>3.3774410156318155</v>
          </cell>
          <cell r="L46">
            <v>5.0175986614364927</v>
          </cell>
          <cell r="M46">
            <v>2.9062564446517385</v>
          </cell>
          <cell r="V46">
            <v>52</v>
          </cell>
          <cell r="W46">
            <v>3744</v>
          </cell>
          <cell r="X46">
            <v>3.0294934271079583</v>
          </cell>
          <cell r="Y46">
            <v>4.7648067310016327</v>
          </cell>
          <cell r="Z46">
            <v>7.5912524149977969</v>
          </cell>
          <cell r="AA46">
            <v>2.505782764560947</v>
          </cell>
          <cell r="AJ46">
            <v>33</v>
          </cell>
          <cell r="AK46">
            <v>2376</v>
          </cell>
        </row>
        <row r="47">
          <cell r="H47">
            <v>33.5</v>
          </cell>
          <cell r="I47">
            <v>2412</v>
          </cell>
          <cell r="J47">
            <v>1.7505686004513152</v>
          </cell>
          <cell r="K47">
            <v>3.4282210017876991</v>
          </cell>
          <cell r="L47">
            <v>5.0912611722164485</v>
          </cell>
          <cell r="M47">
            <v>2.9083471341276583</v>
          </cell>
          <cell r="V47">
            <v>53</v>
          </cell>
          <cell r="W47">
            <v>3816</v>
          </cell>
          <cell r="X47">
            <v>3.0864165264898524</v>
          </cell>
          <cell r="Y47">
            <v>4.8433762418683894</v>
          </cell>
          <cell r="Z47">
            <v>7.7234197375951226</v>
          </cell>
          <cell r="AA47">
            <v>2.5023906110232255</v>
          </cell>
          <cell r="AJ47">
            <v>33.5</v>
          </cell>
          <cell r="AK47">
            <v>2412</v>
          </cell>
        </row>
        <row r="48">
          <cell r="H48">
            <v>34</v>
          </cell>
          <cell r="I48">
            <v>2448</v>
          </cell>
          <cell r="J48">
            <v>1.7746511451834337</v>
          </cell>
          <cell r="K48">
            <v>3.4788110190197097</v>
          </cell>
          <cell r="L48">
            <v>5.1647296069439719</v>
          </cell>
          <cell r="M48">
            <v>2.9102788009697131</v>
          </cell>
          <cell r="V48">
            <v>54</v>
          </cell>
          <cell r="W48">
            <v>3888</v>
          </cell>
          <cell r="X48">
            <v>3.1432724088667023</v>
          </cell>
          <cell r="Y48">
            <v>4.921349102933843</v>
          </cell>
          <cell r="Z48">
            <v>7.8549216408559062</v>
          </cell>
          <cell r="AA48">
            <v>2.4989630611391953</v>
          </cell>
          <cell r="AJ48">
            <v>34</v>
          </cell>
          <cell r="AK48">
            <v>2448</v>
          </cell>
        </row>
        <row r="49">
          <cell r="H49">
            <v>34.5</v>
          </cell>
          <cell r="I49">
            <v>2484</v>
          </cell>
          <cell r="J49">
            <v>1.7987295133032517</v>
          </cell>
          <cell r="K49">
            <v>3.5292129525346492</v>
          </cell>
          <cell r="L49">
            <v>5.2380059901727378</v>
          </cell>
          <cell r="M49">
            <v>2.9120587344750213</v>
          </cell>
          <cell r="V49">
            <v>55</v>
          </cell>
          <cell r="W49">
            <v>3960</v>
          </cell>
          <cell r="X49">
            <v>3.2000621021567985</v>
          </cell>
          <cell r="Y49">
            <v>4.9987390712581341</v>
          </cell>
          <cell r="Z49">
            <v>7.9857732005787341</v>
          </cell>
          <cell r="AA49">
            <v>2.4955056950914893</v>
          </cell>
          <cell r="AJ49">
            <v>34.5</v>
          </cell>
          <cell r="AK49">
            <v>2484</v>
          </cell>
        </row>
        <row r="50">
          <cell r="H50">
            <v>35</v>
          </cell>
          <cell r="I50">
            <v>2520</v>
          </cell>
          <cell r="J50">
            <v>1.8228038541522675</v>
          </cell>
          <cell r="K50">
            <v>3.5794286751650963</v>
          </cell>
          <cell r="L50">
            <v>5.3110923366097502</v>
          </cell>
          <cell r="M50">
            <v>2.9136938264154502</v>
          </cell>
          <cell r="V50">
            <v>56</v>
          </cell>
          <cell r="W50">
            <v>4032</v>
          </cell>
          <cell r="X50">
            <v>3.2567866708481259</v>
          </cell>
          <cell r="Y50">
            <v>5.0755597062551265</v>
          </cell>
          <cell r="Z50">
            <v>8.1159893228264295</v>
          </cell>
          <cell r="AA50">
            <v>2.4920236242286267</v>
          </cell>
          <cell r="AJ50">
            <v>35</v>
          </cell>
          <cell r="AK50">
            <v>2520</v>
          </cell>
        </row>
        <row r="51">
          <cell r="H51">
            <v>35.5</v>
          </cell>
          <cell r="I51">
            <v>2556</v>
          </cell>
          <cell r="J51">
            <v>1.8468743196862998</v>
          </cell>
          <cell r="K51">
            <v>3.6294600475092018</v>
          </cell>
          <cell r="L51">
            <v>5.383990651211187</v>
          </cell>
          <cell r="M51">
            <v>2.9151905973361973</v>
          </cell>
          <cell r="V51">
            <v>57</v>
          </cell>
          <cell r="W51">
            <v>4104</v>
          </cell>
          <cell r="X51">
            <v>3.3134472152578742</v>
          </cell>
          <cell r="Y51">
            <v>5.1518243747639314</v>
          </cell>
          <cell r="Z51">
            <v>8.2455847474323996</v>
          </cell>
          <cell r="AA51">
            <v>2.4885215341481377</v>
          </cell>
          <cell r="AJ51">
            <v>35.5</v>
          </cell>
          <cell r="AK51">
            <v>2556</v>
          </cell>
        </row>
        <row r="52">
          <cell r="H52">
            <v>36</v>
          </cell>
          <cell r="I52">
            <v>2592</v>
          </cell>
          <cell r="J52">
            <v>1.8709410644297293</v>
          </cell>
          <cell r="K52">
            <v>3.6793089180685219</v>
          </cell>
          <cell r="L52">
            <v>5.4567029292767648</v>
          </cell>
          <cell r="M52">
            <v>2.9165552208027412</v>
          </cell>
          <cell r="V52">
            <v>58</v>
          </cell>
          <cell r="W52">
            <v>4176</v>
          </cell>
          <cell r="X52">
            <v>3.3700448707729196</v>
          </cell>
          <cell r="Y52">
            <v>5.2275462559652741</v>
          </cell>
          <cell r="Z52">
            <v>8.3745740513864018</v>
          </cell>
          <cell r="AA52">
            <v>2.4850037232488522</v>
          </cell>
          <cell r="AJ52">
            <v>36</v>
          </cell>
          <cell r="AK52">
            <v>2592</v>
          </cell>
        </row>
        <row r="53">
          <cell r="H53">
            <v>36.5</v>
          </cell>
          <cell r="I53">
            <v>2628</v>
          </cell>
          <cell r="J53">
            <v>1.8950042454302296</v>
          </cell>
          <cell r="K53">
            <v>3.7289771233839555</v>
          </cell>
          <cell r="L53">
            <v>5.5292311565426733</v>
          </cell>
          <cell r="M53">
            <v>2.9177935457803432</v>
          </cell>
          <cell r="V53">
            <v>59</v>
          </cell>
          <cell r="W53">
            <v>4248</v>
          </cell>
          <cell r="X53">
            <v>3.4265808070692363</v>
          </cell>
          <cell r="Y53">
            <v>5.3027383461488178</v>
          </cell>
          <cell r="Z53">
            <v>8.5029716521045291</v>
          </cell>
          <cell r="AA53">
            <v>2.4814741372981493</v>
          </cell>
          <cell r="AJ53">
            <v>36.5</v>
          </cell>
          <cell r="AK53">
            <v>2628</v>
          </cell>
        </row>
        <row r="54">
          <cell r="H54">
            <v>37</v>
          </cell>
          <cell r="I54">
            <v>2664</v>
          </cell>
          <cell r="J54">
            <v>1.9190640222139921</v>
          </cell>
          <cell r="K54">
            <v>3.7784664881697583</v>
          </cell>
          <cell r="L54">
            <v>5.6015773092730505</v>
          </cell>
          <cell r="M54">
            <v>2.9189111173115552</v>
          </cell>
          <cell r="V54">
            <v>60</v>
          </cell>
          <cell r="W54">
            <v>4320</v>
          </cell>
          <cell r="X54">
            <v>3.4830562273084671</v>
          </cell>
          <cell r="Y54">
            <v>5.3774134633371693</v>
          </cell>
          <cell r="Z54">
            <v>8.630791810587862</v>
          </cell>
          <cell r="AA54">
            <v>2.4779364004862217</v>
          </cell>
          <cell r="AJ54">
            <v>37</v>
          </cell>
          <cell r="AK54">
            <v>2664</v>
          </cell>
        </row>
        <row r="55">
          <cell r="H55">
            <v>37.5</v>
          </cell>
          <cell r="I55">
            <v>2700</v>
          </cell>
          <cell r="J55">
            <v>1.9431205567414143</v>
          </cell>
          <cell r="K55">
            <v>3.8277788254457161</v>
          </cell>
          <cell r="L55">
            <v>5.6737433543500595</v>
          </cell>
          <cell r="M55">
            <v>2.9199131956407518</v>
          </cell>
          <cell r="V55">
            <v>61</v>
          </cell>
          <cell r="W55">
            <v>4392</v>
          </cell>
          <cell r="X55">
            <v>3.5394723673102026</v>
          </cell>
          <cell r="Y55">
            <v>5.4515842517720854</v>
          </cell>
          <cell r="Z55">
            <v>8.75804863447412</v>
          </cell>
          <cell r="AA55">
            <v>2.4743938433766437</v>
          </cell>
          <cell r="AJ55">
            <v>37.5</v>
          </cell>
          <cell r="AK55">
            <v>2700</v>
          </cell>
        </row>
        <row r="56">
          <cell r="H56">
            <v>38</v>
          </cell>
          <cell r="I56">
            <v>2736</v>
          </cell>
          <cell r="J56">
            <v>1.9671740133632727</v>
          </cell>
          <cell r="K56">
            <v>3.8769159366675026</v>
          </cell>
          <cell r="L56">
            <v>5.7457312493626116</v>
          </cell>
          <cell r="M56">
            <v>2.9208047739198979</v>
          </cell>
          <cell r="V56">
            <v>62</v>
          </cell>
          <cell r="W56">
            <v>4464</v>
          </cell>
          <cell r="X56">
            <v>3.5958304946987729</v>
          </cell>
          <cell r="Y56">
            <v>5.5252631862682424</v>
          </cell>
          <cell r="Z56">
            <v>8.8847560809865218</v>
          </cell>
          <cell r="AA56">
            <v>2.4708495281090297</v>
          </cell>
          <cell r="AJ56">
            <v>38</v>
          </cell>
          <cell r="AK56">
            <v>2736</v>
          </cell>
        </row>
        <row r="57">
          <cell r="H57">
            <v>38.5</v>
          </cell>
          <cell r="I57">
            <v>2772</v>
          </cell>
          <cell r="J57">
            <v>1.9912245587773425</v>
          </cell>
          <cell r="K57">
            <v>3.9258796118552346</v>
          </cell>
          <cell r="L57">
            <v>5.8175429426937102</v>
          </cell>
          <cell r="M57">
            <v>2.9215905946167191</v>
          </cell>
          <cell r="V57">
            <v>63</v>
          </cell>
          <cell r="W57">
            <v>4536</v>
          </cell>
          <cell r="X57">
            <v>3.6521319080236037</v>
          </cell>
          <cell r="Y57">
            <v>5.5984625764395108</v>
          </cell>
          <cell r="Z57">
            <v>9.010927959783638</v>
          </cell>
          <cell r="AA57">
            <v>2.4673062711636868</v>
          </cell>
          <cell r="AJ57">
            <v>38.5</v>
          </cell>
          <cell r="AK57">
            <v>2772</v>
          </cell>
        </row>
        <row r="58">
          <cell r="H58">
            <v>39</v>
          </cell>
          <cell r="I58">
            <v>2808</v>
          </cell>
          <cell r="J58">
            <v>2.0152723619854802</v>
          </cell>
          <cell r="K58">
            <v>3.9746716297202647</v>
          </cell>
          <cell r="L58">
            <v>5.8891803736064707</v>
          </cell>
          <cell r="M58">
            <v>2.9222751647347316</v>
          </cell>
          <cell r="V58">
            <v>64</v>
          </cell>
          <cell r="W58">
            <v>4608</v>
          </cell>
          <cell r="X58">
            <v>3.7083779358524991</v>
          </cell>
          <cell r="Y58">
            <v>5.6711945708026796</v>
          </cell>
          <cell r="Z58">
            <v>9.1365779357141825</v>
          </cell>
          <cell r="AA58">
            <v>2.4637666639589213</v>
          </cell>
          <cell r="AJ58">
            <v>39</v>
          </cell>
          <cell r="AK58">
            <v>2808</v>
          </cell>
        </row>
        <row r="59">
          <cell r="H59">
            <v>39.5</v>
          </cell>
          <cell r="I59">
            <v>2844</v>
          </cell>
          <cell r="J59">
            <v>2.0393175942511497</v>
          </cell>
          <cell r="K59">
            <v>4.0232937577902588</v>
          </cell>
          <cell r="L59">
            <v>5.9606454723288511</v>
          </cell>
          <cell r="M59">
            <v>2.9228627699441967</v>
          </cell>
          <cell r="V59">
            <v>65</v>
          </cell>
          <cell r="W59">
            <v>4680</v>
          </cell>
          <cell r="X59">
            <v>3.7645699358373266</v>
          </cell>
          <cell r="Y59">
            <v>5.7434711607632378</v>
          </cell>
          <cell r="Z59">
            <v>9.2617195314802387</v>
          </cell>
          <cell r="AA59">
            <v>2.4602330915178547</v>
          </cell>
          <cell r="AJ59">
            <v>39.5</v>
          </cell>
          <cell r="AK59">
            <v>2844</v>
          </cell>
        </row>
        <row r="60">
          <cell r="H60">
            <v>40</v>
          </cell>
          <cell r="I60">
            <v>2880</v>
          </cell>
          <cell r="J60">
            <v>2.0633604290573877</v>
          </cell>
          <cell r="K60">
            <v>4.0717477525325547</v>
          </cell>
          <cell r="L60">
            <v>6.031940160137073</v>
          </cell>
          <cell r="M60">
            <v>2.923357487713703</v>
          </cell>
          <cell r="V60">
            <v>66</v>
          </cell>
          <cell r="W60">
            <v>4752</v>
          </cell>
          <cell r="X60">
            <v>3.8207092937519165</v>
          </cell>
          <cell r="Y60">
            <v>5.8153041844876139</v>
          </cell>
          <cell r="Z60">
            <v>9.3863661302123802</v>
          </cell>
          <cell r="AA60">
            <v>2.4567077494124181</v>
          </cell>
          <cell r="AJ60">
            <v>40</v>
          </cell>
          <cell r="AK60">
            <v>2880</v>
          </cell>
        </row>
        <row r="61">
          <cell r="H61">
            <v>40.5</v>
          </cell>
          <cell r="I61">
            <v>2916</v>
          </cell>
          <cell r="J61">
            <v>2.0874010420652018</v>
          </cell>
          <cell r="K61">
            <v>4.1200353594758639</v>
          </cell>
          <cell r="L61">
            <v>6.103066349437805</v>
          </cell>
          <cell r="M61">
            <v>2.9237631995237696</v>
          </cell>
          <cell r="V61">
            <v>67</v>
          </cell>
          <cell r="W61">
            <v>4824</v>
          </cell>
          <cell r="X61">
            <v>3.8767974225021438</v>
          </cell>
          <cell r="Y61">
            <v>5.88670533066621</v>
          </cell>
          <cell r="Z61">
            <v>9.5105309779600713</v>
          </cell>
          <cell r="AA61">
            <v>2.4531926591670685</v>
          </cell>
          <cell r="AJ61">
            <v>40.5</v>
          </cell>
          <cell r="AK61">
            <v>2916</v>
          </cell>
        </row>
        <row r="62">
          <cell r="H62">
            <v>41</v>
          </cell>
          <cell r="I62">
            <v>2952</v>
          </cell>
          <cell r="J62">
            <v>2.1114396110723903</v>
          </cell>
          <cell r="K62">
            <v>4.1681583133303191</v>
          </cell>
          <cell r="L62">
            <v>6.1740259438490899</v>
          </cell>
          <cell r="M62">
            <v>2.9240836022363581</v>
          </cell>
          <cell r="V62">
            <v>68</v>
          </cell>
          <cell r="W62">
            <v>4896</v>
          </cell>
          <cell r="X62">
            <v>3.9328357611082909</v>
          </cell>
          <cell r="Y62">
            <v>5.9576861421712541</v>
          </cell>
          <cell r="Z62">
            <v>9.634227186100393</v>
          </cell>
          <cell r="AA62">
            <v>2.4496896822829499</v>
          </cell>
          <cell r="AJ62">
            <v>41</v>
          </cell>
          <cell r="AK62">
            <v>2952</v>
          </cell>
        </row>
        <row r="63">
          <cell r="H63">
            <v>41.5</v>
          </cell>
          <cell r="I63">
            <v>2988</v>
          </cell>
          <cell r="J63">
            <v>2.1354763159727854</v>
          </cell>
          <cell r="K63">
            <v>4.2161183381059208</v>
          </cell>
          <cell r="L63">
            <v>6.2448208382800665</v>
          </cell>
          <cell r="M63">
            <v>2.9243222186874633</v>
          </cell>
          <cell r="V63">
            <v>69</v>
          </cell>
          <cell r="W63">
            <v>4968</v>
          </cell>
          <cell r="X63">
            <v>3.9888257736600905</v>
          </cell>
          <cell r="Y63">
            <v>6.0282580196133786</v>
          </cell>
          <cell r="Z63">
            <v>9.7574677336681948</v>
          </cell>
          <cell r="AA63">
            <v>2.4462005330242538</v>
          </cell>
          <cell r="AJ63">
            <v>41.5</v>
          </cell>
          <cell r="AK63">
            <v>2988</v>
          </cell>
        </row>
        <row r="64">
          <cell r="H64">
            <v>42</v>
          </cell>
          <cell r="I64">
            <v>3024</v>
          </cell>
          <cell r="J64">
            <v>2.1595113387159057</v>
          </cell>
          <cell r="K64">
            <v>4.2639171472293818</v>
          </cell>
          <cell r="L64">
            <v>6.3154529190094921</v>
          </cell>
          <cell r="M64">
            <v>2.9244824075639273</v>
          </cell>
          <cell r="V64">
            <v>70</v>
          </cell>
          <cell r="W64">
            <v>5040</v>
          </cell>
          <cell r="X64">
            <v>4.0447689482448679</v>
          </cell>
          <cell r="Y64">
            <v>6.0984322248007627</v>
          </cell>
          <cell r="Z64">
            <v>9.8802654696105776</v>
          </cell>
          <cell r="AA64">
            <v>2.4427267900921477</v>
          </cell>
          <cell r="AJ64">
            <v>42</v>
          </cell>
          <cell r="AK64">
            <v>3024</v>
          </cell>
        </row>
        <row r="65">
          <cell r="H65">
            <v>42.5</v>
          </cell>
          <cell r="I65">
            <v>3060</v>
          </cell>
          <cell r="J65">
            <v>2.1835448632670138</v>
          </cell>
          <cell r="K65">
            <v>4.311556443659426</v>
          </cell>
          <cell r="L65">
            <v>6.3859240637630892</v>
          </cell>
          <cell r="M65">
            <v>2.9245673726201749</v>
          </cell>
          <cell r="V65">
            <v>71</v>
          </cell>
          <cell r="W65">
            <v>5112</v>
          </cell>
          <cell r="X65">
            <v>4.1006667958494614</v>
          </cell>
          <cell r="Y65">
            <v>6.1682198841043219</v>
          </cell>
          <cell r="Z65">
            <v>10.002633114968429</v>
          </cell>
          <cell r="AA65">
            <v>2.4392699072972017</v>
          </cell>
          <cell r="AJ65">
            <v>42.5</v>
          </cell>
          <cell r="AK65">
            <v>3060</v>
          </cell>
        </row>
        <row r="66">
          <cell r="H66">
            <v>43</v>
          </cell>
          <cell r="I66">
            <v>3096</v>
          </cell>
          <cell r="J66">
            <v>2.2075770755675652</v>
          </cell>
          <cell r="K66">
            <v>4.3590379200005511</v>
          </cell>
          <cell r="L66">
            <v>6.4562361417897378</v>
          </cell>
          <cell r="M66">
            <v>2.9245801712856832</v>
          </cell>
          <cell r="V66">
            <v>72</v>
          </cell>
          <cell r="W66">
            <v>5184</v>
          </cell>
          <cell r="X66">
            <v>4.1565208492366468</v>
          </cell>
          <cell r="Y66">
            <v>6.2376319917324983</v>
          </cell>
          <cell r="Z66">
            <v>10.124583264987704</v>
          </cell>
          <cell r="AA66">
            <v>2.4358312233287855</v>
          </cell>
          <cell r="AJ66">
            <v>43</v>
          </cell>
          <cell r="AK66">
            <v>3096</v>
          </cell>
        </row>
        <row r="67">
          <cell r="H67">
            <v>43.5</v>
          </cell>
          <cell r="I67">
            <v>3132</v>
          </cell>
          <cell r="J67">
            <v>2.2316081634960674</v>
          </cell>
          <cell r="K67">
            <v>4.4063632586152668</v>
          </cell>
          <cell r="L67">
            <v>6.5263910139365304</v>
          </cell>
          <cell r="M67">
            <v>2.9245237227095453</v>
          </cell>
          <cell r="V67">
            <v>73</v>
          </cell>
          <cell r="W67">
            <v>5256</v>
          </cell>
          <cell r="X67">
            <v>4.2123326617969701</v>
          </cell>
          <cell r="Y67">
            <v>6.3066794129189221</v>
          </cell>
          <cell r="Z67">
            <v>10.246128391163023</v>
          </cell>
          <cell r="AA67">
            <v>2.4324119707088974</v>
          </cell>
          <cell r="AJ67">
            <v>43.5</v>
          </cell>
          <cell r="AK67">
            <v>3132</v>
          </cell>
        </row>
        <row r="68">
          <cell r="H68">
            <v>44</v>
          </cell>
          <cell r="I68">
            <v>3168</v>
          </cell>
          <cell r="J68">
            <v>2.2556383168292982</v>
          </cell>
          <cell r="K68">
            <v>4.4535341317348864</v>
          </cell>
          <cell r="L68">
            <v>6.5963905327227197</v>
          </cell>
          <cell r="M68">
            <v>2.9244008152845722</v>
          </cell>
          <cell r="V68">
            <v>74</v>
          </cell>
          <cell r="W68">
            <v>5328</v>
          </cell>
          <cell r="X68">
            <v>4.2681038063769536</v>
          </cell>
          <cell r="Y68">
            <v>6.3753728870261392</v>
          </cell>
          <cell r="Z68">
            <v>10.367280843215969</v>
          </cell>
          <cell r="AA68">
            <v>2.4290132840082905</v>
          </cell>
          <cell r="AJ68">
            <v>44</v>
          </cell>
          <cell r="AK68">
            <v>3168</v>
          </cell>
        </row>
        <row r="69">
          <cell r="H69">
            <v>44.5</v>
          </cell>
          <cell r="I69">
            <v>3204</v>
          </cell>
          <cell r="J69">
            <v>2.2796677272039347</v>
          </cell>
          <cell r="K69">
            <v>4.5005522015688229</v>
          </cell>
          <cell r="L69">
            <v>6.6662365424125607</v>
          </cell>
          <cell r="M69">
            <v>2.9242141136896533</v>
          </cell>
          <cell r="V69">
            <v>75</v>
          </cell>
          <cell r="W69">
            <v>5400</v>
          </cell>
          <cell r="X69">
            <v>4.3238358740847662</v>
          </cell>
          <cell r="Y69">
            <v>6.4437230305684707</v>
          </cell>
          <cell r="Z69">
            <v>10.488052851010465</v>
          </cell>
          <cell r="AA69">
            <v>2.4256362073943172</v>
          </cell>
          <cell r="AJ69">
            <v>44.5</v>
          </cell>
          <cell r="AK69">
            <v>3204</v>
          </cell>
        </row>
        <row r="70">
          <cell r="H70">
            <v>45</v>
          </cell>
          <cell r="I70">
            <v>3240</v>
          </cell>
          <cell r="J70">
            <v>2.3036965880785232</v>
          </cell>
          <cell r="K70">
            <v>4.5474191204124859</v>
          </cell>
          <cell r="L70">
            <v>6.7359308790870829</v>
          </cell>
          <cell r="M70">
            <v>2.9239661654859748</v>
          </cell>
          <cell r="V70">
            <v>76</v>
          </cell>
          <cell r="W70">
            <v>5472</v>
          </cell>
          <cell r="X70">
            <v>4.379530473074511</v>
          </cell>
          <cell r="Y70">
            <v>6.5117403401569645</v>
          </cell>
          <cell r="Z70">
            <v>10.608456526407508</v>
          </cell>
          <cell r="AA70">
            <v>2.422281701572492</v>
          </cell>
          <cell r="AJ70">
            <v>45</v>
          </cell>
          <cell r="AK70">
            <v>3240</v>
          </cell>
        </row>
        <row r="71">
          <cell r="H71">
            <v>45.5</v>
          </cell>
          <cell r="I71">
            <v>3276</v>
          </cell>
          <cell r="J71">
            <v>2.3277250946958472</v>
          </cell>
          <cell r="K71">
            <v>4.5941365307537367</v>
          </cell>
          <cell r="L71">
            <v>6.8054753707147917</v>
          </cell>
          <cell r="M71">
            <v>2.9236594072995681</v>
          </cell>
          <cell r="V71">
            <v>77</v>
          </cell>
          <cell r="W71">
            <v>5544</v>
          </cell>
          <cell r="X71">
            <v>4.4351892273103566</v>
          </cell>
          <cell r="Y71">
            <v>6.5794351953692107</v>
          </cell>
          <cell r="Z71">
            <v>10.728503865061329</v>
          </cell>
          <cell r="AA71">
            <v>2.4189506501772065</v>
          </cell>
          <cell r="AJ71">
            <v>45.5</v>
          </cell>
          <cell r="AK71">
            <v>3276</v>
          </cell>
        </row>
        <row r="72">
          <cell r="H72">
            <v>46</v>
          </cell>
          <cell r="I72">
            <v>3312</v>
          </cell>
          <cell r="J72">
            <v>2.3517534440456318</v>
          </cell>
          <cell r="K72">
            <v>4.6407060653780041</v>
          </cell>
          <cell r="L72">
            <v>6.8748718372213542</v>
          </cell>
          <cell r="M72">
            <v>2.9232961706201541</v>
          </cell>
          <cell r="V72">
            <v>78</v>
          </cell>
          <cell r="W72">
            <v>5616</v>
          </cell>
          <cell r="X72">
            <v>4.4908137753117883</v>
          </cell>
          <cell r="Y72">
            <v>6.646817861546805</v>
          </cell>
          <cell r="Z72">
            <v>10.848206748159098</v>
          </cell>
          <cell r="AA72">
            <v>2.4156438656612806</v>
          </cell>
          <cell r="AJ72">
            <v>46</v>
          </cell>
          <cell r="AK72">
            <v>3312</v>
          </cell>
        </row>
        <row r="73">
          <cell r="H73">
            <v>46.5</v>
          </cell>
          <cell r="I73">
            <v>3348</v>
          </cell>
          <cell r="J73">
            <v>2.3757818348276212</v>
          </cell>
          <cell r="K73">
            <v>4.6871293474719922</v>
          </cell>
          <cell r="L73">
            <v>6.9441220905582322</v>
          </cell>
          <cell r="M73">
            <v>2.9228786872436352</v>
          </cell>
          <cell r="V73">
            <v>79</v>
          </cell>
          <cell r="W73">
            <v>5688</v>
          </cell>
          <cell r="X73">
            <v>4.5464057688813329</v>
          </cell>
          <cell r="Y73">
            <v>6.7138984925230538</v>
          </cell>
          <cell r="Z73">
            <v>10.967576944106202</v>
          </cell>
          <cell r="AA73">
            <v>2.4123620947289166</v>
          </cell>
          <cell r="AJ73">
            <v>46.5</v>
          </cell>
          <cell r="AK73">
            <v>3348</v>
          </cell>
        </row>
        <row r="74">
          <cell r="H74">
            <v>47</v>
          </cell>
          <cell r="I74">
            <v>3384</v>
          </cell>
          <cell r="J74">
            <v>2.3998104674149996</v>
          </cell>
          <cell r="K74">
            <v>4.7334079907260742</v>
          </cell>
          <cell r="L74">
            <v>7.0132279347703239</v>
          </cell>
          <cell r="M74">
            <v>2.9224090943835046</v>
          </cell>
          <cell r="V74">
            <v>80</v>
          </cell>
          <cell r="W74">
            <v>5760</v>
          </cell>
          <cell r="X74">
            <v>4.6019668718161295</v>
          </cell>
          <cell r="Y74">
            <v>6.7806871332833758</v>
          </cell>
          <cell r="Z74">
            <v>11.086626110158864</v>
          </cell>
          <cell r="AA74">
            <v>2.4091060233520576</v>
          </cell>
          <cell r="AJ74">
            <v>47</v>
          </cell>
          <cell r="AK74">
            <v>3384</v>
          </cell>
        </row>
        <row r="75">
          <cell r="H75">
            <v>47.5</v>
          </cell>
          <cell r="I75">
            <v>3420</v>
          </cell>
          <cell r="J75">
            <v>2.4238395438181559</v>
          </cell>
          <cell r="K75">
            <v>4.7795435994353834</v>
          </cell>
          <cell r="L75">
            <v>7.082191166062632</v>
          </cell>
          <cell r="M75">
            <v>2.9218894394743651</v>
          </cell>
          <cell r="V75">
            <v>81</v>
          </cell>
          <cell r="W75">
            <v>5832</v>
          </cell>
          <cell r="X75">
            <v>4.6574987586047145</v>
          </cell>
          <cell r="Y75">
            <v>6.8471937225609523</v>
          </cell>
          <cell r="Z75">
            <v>11.205365794006099</v>
          </cell>
          <cell r="AA75">
            <v>2.405876281406242</v>
          </cell>
          <cell r="AJ75">
            <v>47.5</v>
          </cell>
          <cell r="AK75">
            <v>3420</v>
          </cell>
        </row>
        <row r="76">
          <cell r="H76">
            <v>48</v>
          </cell>
          <cell r="I76">
            <v>3456</v>
          </cell>
          <cell r="J76">
            <v>2.4478692676487914</v>
          </cell>
          <cell r="K76">
            <v>4.8255377685995713</v>
          </cell>
          <cell r="L76">
            <v>7.1510135728659225</v>
          </cell>
          <cell r="M76">
            <v>2.9213216846888881</v>
          </cell>
          <cell r="V76">
            <v>82</v>
          </cell>
          <cell r="W76">
            <v>5904</v>
          </cell>
          <cell r="X76">
            <v>4.7130031131104833</v>
          </cell>
          <cell r="Y76">
            <v>6.9134280953697802</v>
          </cell>
          <cell r="Z76">
            <v>11.323807435302555</v>
          </cell>
          <cell r="AA76">
            <v>2.4026734469583406</v>
          </cell>
          <cell r="AJ76">
            <v>48</v>
          </cell>
          <cell r="AK76">
            <v>3456</v>
          </cell>
        </row>
        <row r="77">
          <cell r="H77">
            <v>48.5</v>
          </cell>
          <cell r="I77">
            <v>3492</v>
          </cell>
          <cell r="J77">
            <v>2.4718998440843598</v>
          </cell>
          <cell r="K77">
            <v>4.871392084021319</v>
          </cell>
          <cell r="L77">
            <v>7.2196969359014602</v>
          </cell>
          <cell r="M77">
            <v>2.9207077111879416</v>
          </cell>
          <cell r="V77">
            <v>83</v>
          </cell>
          <cell r="W77">
            <v>5976</v>
          </cell>
          <cell r="X77">
            <v>4.7684816272432595</v>
          </cell>
          <cell r="Y77">
            <v>6.9793999854775874</v>
          </cell>
          <cell r="Z77">
            <v>11.441962367154208</v>
          </cell>
          <cell r="AA77">
            <v>2.3994980502355423</v>
          </cell>
          <cell r="AJ77">
            <v>48.5</v>
          </cell>
          <cell r="AK77">
            <v>3492</v>
          </cell>
        </row>
        <row r="78">
          <cell r="H78">
            <v>49</v>
          </cell>
          <cell r="I78">
            <v>3528</v>
          </cell>
          <cell r="J78">
            <v>2.4959314798328371</v>
          </cell>
          <cell r="K78">
            <v>4.9171081224036053</v>
          </cell>
          <cell r="L78">
            <v>7.2882430282447999</v>
          </cell>
          <cell r="M78">
            <v>2.9200493231220128</v>
          </cell>
          <cell r="V78">
            <v>84</v>
          </cell>
          <cell r="W78">
            <v>6048</v>
          </cell>
          <cell r="X78">
            <v>4.8239359996203843</v>
          </cell>
          <cell r="Y78">
            <v>7.0451190278205154</v>
          </cell>
          <cell r="Z78">
            <v>11.559841817558143</v>
          </cell>
          <cell r="AA78">
            <v>2.3963505773019862</v>
          </cell>
          <cell r="AJ78">
            <v>49</v>
          </cell>
          <cell r="AK78">
            <v>3528</v>
          </cell>
        </row>
        <row r="79">
          <cell r="H79">
            <v>49.5</v>
          </cell>
          <cell r="I79">
            <v>3564</v>
          </cell>
          <cell r="J79">
            <v>2.5199643830978089</v>
          </cell>
          <cell r="K79">
            <v>4.9626874514457162</v>
          </cell>
          <cell r="L79">
            <v>7.3566536153886339</v>
          </cell>
          <cell r="M79">
            <v>2.9193482514007005</v>
          </cell>
          <cell r="V79">
            <v>85</v>
          </cell>
          <cell r="W79">
            <v>6120</v>
          </cell>
          <cell r="X79">
            <v>4.8793679342188137</v>
          </cell>
          <cell r="Y79">
            <v>7.1105947608618907</v>
          </cell>
          <cell r="Z79">
            <v>11.677456910798361</v>
          </cell>
          <cell r="AA79">
            <v>2.3932314734670488</v>
          </cell>
          <cell r="AJ79">
            <v>49.5</v>
          </cell>
          <cell r="AK79">
            <v>3564</v>
          </cell>
        </row>
        <row r="80">
          <cell r="H80">
            <v>50</v>
          </cell>
          <cell r="I80">
            <v>3600</v>
          </cell>
          <cell r="J80">
            <v>2.543998763543891</v>
          </cell>
          <cell r="K80">
            <v>5.0081316299380667</v>
          </cell>
          <cell r="L80">
            <v>7.4249304553047626</v>
          </cell>
          <cell r="M80">
            <v>2.9186061572457449</v>
          </cell>
          <cell r="V80">
            <v>86</v>
          </cell>
          <cell r="W80">
            <v>6192</v>
          </cell>
          <cell r="X80">
            <v>4.9347791390196054</v>
          </cell>
          <cell r="Y80">
            <v>7.1758366288969748</v>
          </cell>
          <cell r="Z80">
            <v>11.794818668798861</v>
          </cell>
          <cell r="AA80">
            <v>2.3901411464469597</v>
          </cell>
          <cell r="AJ80">
            <v>50</v>
          </cell>
          <cell r="AK80">
            <v>3600</v>
          </cell>
        </row>
        <row r="81">
          <cell r="H81">
            <v>50.5</v>
          </cell>
          <cell r="I81">
            <v>3636</v>
          </cell>
          <cell r="J81">
            <v>2.5680348322624433</v>
          </cell>
          <cell r="K81">
            <v>5.0534422078558254</v>
          </cell>
          <cell r="L81">
            <v>7.493075298505147</v>
          </cell>
          <cell r="M81">
            <v>2.9178246355419306</v>
          </cell>
          <cell r="V81">
            <v>87</v>
          </cell>
          <cell r="W81">
            <v>6264</v>
          </cell>
          <cell r="X81">
            <v>4.9901713246462718</v>
          </cell>
          <cell r="Y81">
            <v>7.2408539843055904</v>
          </cell>
          <cell r="Z81">
            <v>11.911938012435471</v>
          </cell>
          <cell r="AA81">
            <v>2.3870799692994202</v>
          </cell>
          <cell r="AJ81">
            <v>50.5</v>
          </cell>
          <cell r="AK81">
            <v>3636</v>
          </cell>
        </row>
        <row r="82">
          <cell r="H82">
            <v>51</v>
          </cell>
          <cell r="I82">
            <v>3672</v>
          </cell>
          <cell r="J82">
            <v>2.5920728017376113</v>
          </cell>
          <cell r="K82">
            <v>5.0986207264513501</v>
          </cell>
          <cell r="L82">
            <v>7.5610898881020807</v>
          </cell>
          <cell r="M82">
            <v>2.91700521799907</v>
          </cell>
          <cell r="V82">
            <v>88</v>
          </cell>
          <cell r="W82">
            <v>6336</v>
          </cell>
          <cell r="X82">
            <v>5.0455462029983558</v>
          </cell>
          <cell r="Y82">
            <v>7.3056560897545921</v>
          </cell>
          <cell r="Z82">
            <v>12.028825762807873</v>
          </cell>
          <cell r="AA82">
            <v>2.3840482831491361</v>
          </cell>
          <cell r="AJ82">
            <v>51</v>
          </cell>
          <cell r="AK82">
            <v>3672</v>
          </cell>
        </row>
        <row r="83">
          <cell r="H83">
            <v>51.5</v>
          </cell>
          <cell r="I83">
            <v>3708</v>
          </cell>
          <cell r="J83">
            <v>2.616112885812663</v>
          </cell>
          <cell r="K83">
            <v>5.1436687183455119</v>
          </cell>
          <cell r="L83">
            <v>7.6289759598675415</v>
          </cell>
          <cell r="M83">
            <v>2.9161493761373736</v>
          </cell>
          <cell r="V83">
            <v>89</v>
          </cell>
          <cell r="W83">
            <v>6408</v>
          </cell>
          <cell r="X83">
            <v>5.1009054858816123</v>
          </cell>
          <cell r="Y83">
            <v>7.3702521203519229</v>
          </cell>
          <cell r="Z83">
            <v>12.145492642473076</v>
          </cell>
          <cell r="AA83">
            <v>2.3810463997205229</v>
          </cell>
          <cell r="AJ83">
            <v>51.5</v>
          </cell>
          <cell r="AK83">
            <v>3708</v>
          </cell>
        </row>
        <row r="84">
          <cell r="H84">
            <v>52</v>
          </cell>
          <cell r="I84">
            <v>3744</v>
          </cell>
          <cell r="J84">
            <v>2.6401552996566182</v>
          </cell>
          <cell r="K84">
            <v>5.1885877076178399</v>
          </cell>
          <cell r="L84">
            <v>7.6967352422916271</v>
          </cell>
          <cell r="M84">
            <v>2.9152585241075304</v>
          </cell>
          <cell r="V84">
            <v>90</v>
          </cell>
          <cell r="W84">
            <v>6480</v>
          </cell>
          <cell r="X84">
            <v>5.1562508836362007</v>
          </cell>
          <cell r="Y84">
            <v>7.4346511657539853</v>
          </cell>
          <cell r="Z84">
            <v>12.261949276641642</v>
          </cell>
          <cell r="AA84">
            <v>2.3780746036923799</v>
          </cell>
          <cell r="AJ84">
            <v>52</v>
          </cell>
          <cell r="AK84">
            <v>3744</v>
          </cell>
        </row>
        <row r="85">
          <cell r="H85">
            <v>52.5</v>
          </cell>
          <cell r="I85">
            <v>3780</v>
          </cell>
          <cell r="J85">
            <v>2.6642002597311842</v>
          </cell>
          <cell r="K85">
            <v>5.2333792098955829</v>
          </cell>
          <cell r="L85">
            <v>7.7643694566402077</v>
          </cell>
          <cell r="M85">
            <v>2.9143340213560474</v>
          </cell>
          <cell r="V85">
            <v>91</v>
          </cell>
          <cell r="W85">
            <v>6552</v>
          </cell>
          <cell r="X85">
            <v>5.2115841037641157</v>
          </cell>
          <cell r="Y85">
            <v>7.4988622322280278</v>
          </cell>
          <cell r="Z85">
            <v>12.37820619433786</v>
          </cell>
          <cell r="AA85">
            <v>2.3751331548880854</v>
          </cell>
          <cell r="AJ85">
            <v>52.5</v>
          </cell>
          <cell r="AK85">
            <v>3780</v>
          </cell>
        </row>
        <row r="86">
          <cell r="H86">
            <v>53</v>
          </cell>
          <cell r="I86">
            <v>3816</v>
          </cell>
          <cell r="J86">
            <v>2.6882479837579778</v>
          </cell>
          <cell r="K86">
            <v>5.2780447324416615</v>
          </cell>
          <cell r="L86">
            <v>7.8318803170117404</v>
          </cell>
          <cell r="M86">
            <v>2.9133771751456252</v>
          </cell>
          <cell r="V86">
            <v>92</v>
          </cell>
          <cell r="W86">
            <v>6624</v>
          </cell>
          <cell r="X86">
            <v>5.2669068495572207</v>
          </cell>
          <cell r="Y86">
            <v>7.5628942446712015</v>
          </cell>
          <cell r="Z86">
            <v>12.494273829525106</v>
          </cell>
          <cell r="AA86">
            <v>2.372222290313617</v>
          </cell>
          <cell r="AJ86">
            <v>53</v>
          </cell>
          <cell r="AK86">
            <v>3816</v>
          </cell>
        </row>
        <row r="87">
          <cell r="H87">
            <v>53.5</v>
          </cell>
          <cell r="I87">
            <v>3852</v>
          </cell>
          <cell r="J87">
            <v>2.7122986906860289</v>
          </cell>
          <cell r="K87">
            <v>5.3225857742415483</v>
          </cell>
          <cell r="L87">
            <v>7.8992695303932763</v>
          </cell>
          <cell r="M87">
            <v>2.9123892429396459</v>
          </cell>
          <cell r="V87">
            <v>93</v>
          </cell>
          <cell r="W87">
            <v>6696</v>
          </cell>
          <cell r="X87">
            <v>5.3222208187270832</v>
          </cell>
          <cell r="Y87">
            <v>7.6267560485877484</v>
          </cell>
          <cell r="Z87">
            <v>12.610162522197419</v>
          </cell>
          <cell r="AA87">
            <v>2.3693422260546857</v>
          </cell>
          <cell r="AJ87">
            <v>53.5</v>
          </cell>
          <cell r="AK87">
            <v>3852</v>
          </cell>
        </row>
        <row r="88">
          <cell r="H88">
            <v>54</v>
          </cell>
          <cell r="I88">
            <v>3888</v>
          </cell>
          <cell r="J88">
            <v>2.7363526006595666</v>
          </cell>
          <cell r="K88">
            <v>5.3670038260890651</v>
          </cell>
          <cell r="L88">
            <v>7.9665387967156533</v>
          </cell>
          <cell r="M88">
            <v>2.9113714346591917</v>
          </cell>
          <cell r="V88">
            <v>94</v>
          </cell>
          <cell r="W88">
            <v>6768</v>
          </cell>
          <cell r="X88">
            <v>5.3775277020378338</v>
          </cell>
          <cell r="Y88">
            <v>7.6904564120259638</v>
          </cell>
          <cell r="Z88">
            <v>12.725882519438493</v>
          </cell>
          <cell r="AA88">
            <v>2.3664931590433227</v>
          </cell>
          <cell r="AJ88">
            <v>54</v>
          </cell>
          <cell r="AK88">
            <v>3888</v>
          </cell>
        </row>
        <row r="89">
          <cell r="H89">
            <v>54.5</v>
          </cell>
          <cell r="I89">
            <v>3924</v>
          </cell>
          <cell r="J89">
            <v>2.7604099349860829</v>
          </cell>
          <cell r="K89">
            <v>5.4113003706711806</v>
          </cell>
          <cell r="L89">
            <v>8.0336898089079583</v>
          </cell>
          <cell r="M89">
            <v>2.9103249148204728</v>
          </cell>
          <cell r="V89">
            <v>95</v>
          </cell>
          <cell r="W89">
            <v>6840</v>
          </cell>
          <cell r="X89">
            <v>5.4328291819431938</v>
          </cell>
          <cell r="Y89">
            <v>7.7540040274762507</v>
          </cell>
          <cell r="Z89">
            <v>12.841443976448994</v>
          </cell>
          <cell r="AA89">
            <v>2.3636752687033526</v>
          </cell>
          <cell r="AJ89">
            <v>54.5</v>
          </cell>
          <cell r="AK89">
            <v>3924</v>
          </cell>
        </row>
        <row r="90">
          <cell r="H90">
            <v>55</v>
          </cell>
          <cell r="I90">
            <v>3960</v>
          </cell>
          <cell r="J90">
            <v>2.7844709161046741</v>
          </cell>
          <cell r="K90">
            <v>5.4554768826517384</v>
          </cell>
          <cell r="L90">
            <v>8.1007242529511778</v>
          </cell>
          <cell r="M90">
            <v>2.9092508045599046</v>
          </cell>
          <cell r="V90">
            <v>96</v>
          </cell>
          <cell r="W90">
            <v>6912</v>
          </cell>
          <cell r="X90">
            <v>5.4881269312287912</v>
          </cell>
          <cell r="Y90">
            <v>7.8174075137318786</v>
          </cell>
          <cell r="Z90">
            <v>12.95685695754341</v>
          </cell>
          <cell r="AA90">
            <v>2.360888718483479</v>
          </cell>
          <cell r="AJ90">
            <v>55</v>
          </cell>
          <cell r="AK90">
            <v>3960</v>
          </cell>
        </row>
        <row r="91">
          <cell r="H91">
            <v>55.5</v>
          </cell>
          <cell r="I91">
            <v>3996</v>
          </cell>
          <cell r="J91">
            <v>2.8085357675546323</v>
          </cell>
          <cell r="K91">
            <v>5.4995348287541841</v>
          </cell>
          <cell r="L91">
            <v>8.1676438079310856</v>
          </cell>
          <cell r="M91">
            <v>2.908150183553682</v>
          </cell>
          <cell r="V91">
            <v>97</v>
          </cell>
          <cell r="W91">
            <v>6984</v>
          </cell>
          <cell r="X91">
            <v>5.5434226116608221</v>
          </cell>
          <cell r="Y91">
            <v>7.880675417713559</v>
          </cell>
          <cell r="Z91">
            <v>13.072131437117125</v>
          </cell>
          <cell r="AA91">
            <v>2.3581336572859066</v>
          </cell>
          <cell r="AJ91">
            <v>55.5</v>
          </cell>
          <cell r="AK91">
            <v>3996</v>
          </cell>
        </row>
        <row r="92">
          <cell r="H92">
            <v>56</v>
          </cell>
          <cell r="I92">
            <v>4032</v>
          </cell>
          <cell r="J92">
            <v>2.8326047139443187</v>
          </cell>
          <cell r="K92">
            <v>5.5434756678433175</v>
          </cell>
          <cell r="L92">
            <v>8.2344501460904205</v>
          </cell>
          <cell r="M92">
            <v>2.9070240918381409</v>
          </cell>
          <cell r="V92">
            <v>98</v>
          </cell>
          <cell r="W92">
            <v>7056</v>
          </cell>
          <cell r="X92">
            <v>5.5987178726420739</v>
          </cell>
          <cell r="Y92">
            <v>7.943816216259413</v>
          </cell>
          <cell r="Z92">
            <v>13.187277300584935</v>
          </cell>
          <cell r="AA92">
            <v>2.3554102207978853</v>
          </cell>
          <cell r="AJ92">
            <v>56</v>
          </cell>
          <cell r="AK92">
            <v>4032</v>
          </cell>
        </row>
        <row r="93">
          <cell r="H93">
            <v>56.5</v>
          </cell>
          <cell r="I93">
            <v>4068</v>
          </cell>
          <cell r="J93">
            <v>2.8566779809202978</v>
          </cell>
          <cell r="K93">
            <v>5.5873008510060496</v>
          </cell>
          <cell r="L93">
            <v>8.301144932880332</v>
          </cell>
          <cell r="M93">
            <v>2.9058735315368178</v>
          </cell>
          <cell r="V93">
            <v>99</v>
          </cell>
          <cell r="W93">
            <v>7128</v>
          </cell>
          <cell r="X93">
            <v>5.6540143498762525</v>
          </cell>
          <cell r="Y93">
            <v>8.0068383178814386</v>
          </cell>
          <cell r="Z93">
            <v>13.302304345291677</v>
          </cell>
          <cell r="AA93">
            <v>2.3527185327329105</v>
          </cell>
          <cell r="AJ93">
            <v>56.5</v>
          </cell>
          <cell r="AK93">
            <v>4068</v>
          </cell>
        </row>
        <row r="94">
          <cell r="H94">
            <v>57</v>
          </cell>
          <cell r="I94">
            <v>4104</v>
          </cell>
          <cell r="J94">
            <v>2.88075579513671</v>
          </cell>
          <cell r="K94">
            <v>5.6310118216311844</v>
          </cell>
          <cell r="L94">
            <v>8.3677298270110594</v>
          </cell>
          <cell r="M94">
            <v>2.9046994684997096</v>
          </cell>
          <cell r="V94">
            <v>100</v>
          </cell>
          <cell r="W94">
            <v>7200</v>
          </cell>
          <cell r="X94">
            <v>5.7093136640415647</v>
          </cell>
          <cell r="Y94">
            <v>8.0697500644898206</v>
          </cell>
          <cell r="Z94">
            <v>13.417222281396011</v>
          </cell>
          <cell r="AA94">
            <v>2.3500587059878044</v>
          </cell>
          <cell r="AJ94">
            <v>57</v>
          </cell>
          <cell r="AK94">
            <v>4104</v>
          </cell>
        </row>
        <row r="95">
          <cell r="H95">
            <v>57.5</v>
          </cell>
          <cell r="I95"/>
          <cell r="J95">
            <v>2.9048383842249086</v>
          </cell>
          <cell r="K95">
            <v>5.6746100154883008</v>
          </cell>
          <cell r="L95">
            <v>8.4342064805019632</v>
          </cell>
          <cell r="M95">
            <v>2.9035028338598754</v>
          </cell>
          <cell r="AJ95">
            <v>57.5</v>
          </cell>
        </row>
        <row r="96">
          <cell r="H96">
            <v>58</v>
          </cell>
          <cell r="I96"/>
          <cell r="J96">
            <v>2.9289259767633475</v>
          </cell>
          <cell r="K96">
            <v>5.7180968608056375</v>
          </cell>
          <cell r="L96">
            <v>8.500576538730817</v>
          </cell>
          <cell r="M96">
            <v>2.9022845255121479</v>
          </cell>
          <cell r="AJ96">
            <v>58</v>
          </cell>
        </row>
        <row r="97">
          <cell r="H97">
            <v>58.5</v>
          </cell>
          <cell r="I97"/>
          <cell r="J97">
            <v>2.9530188022476973</v>
          </cell>
          <cell r="K97">
            <v>5.7614737783471091</v>
          </cell>
          <cell r="L97">
            <v>8.566841640482421</v>
          </cell>
          <cell r="M97">
            <v>2.9010454095184728</v>
          </cell>
          <cell r="AJ97">
            <v>58.5</v>
          </cell>
        </row>
        <row r="98">
          <cell r="H98">
            <v>59</v>
          </cell>
          <cell r="I98"/>
          <cell r="J98">
            <v>2.9771170910612219</v>
          </cell>
          <cell r="K98">
            <v>5.8047421814884128</v>
          </cell>
          <cell r="L98">
            <v>8.6330034179965729</v>
          </cell>
          <cell r="M98">
            <v>2.8997863214440303</v>
          </cell>
          <cell r="AJ98">
            <v>59</v>
          </cell>
        </row>
        <row r="99">
          <cell r="H99">
            <v>59.5</v>
          </cell>
          <cell r="I99"/>
          <cell r="J99">
            <v>3.0012210744453776</v>
          </cell>
          <cell r="K99">
            <v>5.8479034762922275</v>
          </cell>
          <cell r="L99">
            <v>8.6990634970153362</v>
          </cell>
          <cell r="M99">
            <v>2.8985080676280783</v>
          </cell>
          <cell r="AJ99">
            <v>59.5</v>
          </cell>
        </row>
        <row r="100">
          <cell r="H100">
            <v>60</v>
          </cell>
          <cell r="I100"/>
          <cell r="J100">
            <v>3.0253309844706444</v>
          </cell>
          <cell r="K100">
            <v>5.8909590615825582</v>
          </cell>
          <cell r="L100">
            <v>8.7650234968296701</v>
          </cell>
          <cell r="M100">
            <v>2.8972114263931772</v>
          </cell>
          <cell r="AJ100">
            <v>60</v>
          </cell>
        </row>
        <row r="101">
          <cell r="H101">
            <v>60.5</v>
          </cell>
          <cell r="I101"/>
          <cell r="J101">
            <v>3.049447054007604</v>
          </cell>
          <cell r="K101">
            <v>5.9339103290181985</v>
          </cell>
          <cell r="L101">
            <v>8.8308850303254225</v>
          </cell>
          <cell r="M101">
            <v>2.8958971491962169</v>
          </cell>
          <cell r="AJ101">
            <v>60.5</v>
          </cell>
        </row>
        <row r="102">
          <cell r="H102">
            <v>61</v>
          </cell>
          <cell r="I102"/>
          <cell r="J102">
            <v>3.0735695166982131</v>
          </cell>
          <cell r="K102">
            <v>5.9767586631653726</v>
          </cell>
          <cell r="L102">
            <v>8.8966497040286754</v>
          </cell>
          <cell r="M102">
            <v>2.8945659617245019</v>
          </cell>
          <cell r="AJ102">
            <v>61</v>
          </cell>
        </row>
        <row r="103">
          <cell r="H103">
            <v>61.5</v>
          </cell>
          <cell r="I103"/>
          <cell r="J103">
            <v>3.0976986069273309</v>
          </cell>
          <cell r="K103">
            <v>6.0195054415695282</v>
          </cell>
          <cell r="L103">
            <v>8.9623191181504929</v>
          </cell>
          <cell r="M103">
            <v>2.893218564939859</v>
          </cell>
          <cell r="AJ103">
            <v>61.5</v>
          </cell>
        </row>
        <row r="104">
          <cell r="H104">
            <v>62</v>
          </cell>
          <cell r="I104"/>
          <cell r="J104">
            <v>3.1218345597944421</v>
          </cell>
          <cell r="K104">
            <v>6.0621520348263305</v>
          </cell>
          <cell r="L104">
            <v>9.0278948666310512</v>
          </cell>
          <cell r="M104">
            <v>2.8918556360736472</v>
          </cell>
          <cell r="AJ104">
            <v>62</v>
          </cell>
        </row>
        <row r="105">
          <cell r="H105">
            <v>62.5</v>
          </cell>
          <cell r="I105"/>
          <cell r="J105">
            <v>3.1459776110856081</v>
          </cell>
          <cell r="K105">
            <v>6.1046998066517828</v>
          </cell>
          <cell r="L105">
            <v>9.09337853718311</v>
          </cell>
          <cell r="M105">
            <v>2.8904778295752664</v>
          </cell>
          <cell r="AJ105">
            <v>62.5</v>
          </cell>
        </row>
        <row r="106">
          <cell r="H106">
            <v>63</v>
          </cell>
          <cell r="I106"/>
          <cell r="J106">
            <v>3.1701279972456224</v>
          </cell>
          <cell r="K106">
            <v>6.1471501139516596</v>
          </cell>
          <cell r="L106">
            <v>9.1587717113350013</v>
          </cell>
          <cell r="M106">
            <v>2.8890857780167343</v>
          </cell>
          <cell r="AJ106">
            <v>63</v>
          </cell>
        </row>
        <row r="107">
          <cell r="H107">
            <v>63.5</v>
          </cell>
          <cell r="I107"/>
          <cell r="J107">
            <v>3.1942859553503853</v>
          </cell>
          <cell r="K107">
            <v>6.1895043068900639</v>
          </cell>
          <cell r="L107">
            <v>9.2240759644729309</v>
          </cell>
          <cell r="M107">
            <v>2.8876800929555881</v>
          </cell>
          <cell r="AJ107">
            <v>63.5</v>
          </cell>
        </row>
        <row r="108">
          <cell r="H108">
            <v>64</v>
          </cell>
          <cell r="I108"/>
          <cell r="J108">
            <v>3.2184517230794643</v>
          </cell>
          <cell r="K108">
            <v>6.2317637289572652</v>
          </cell>
          <cell r="L108">
            <v>9.2892928658827572</v>
          </cell>
          <cell r="M108">
            <v>2.8862613657583833</v>
          </cell>
          <cell r="AJ108">
            <v>64</v>
          </cell>
        </row>
        <row r="109">
          <cell r="H109">
            <v>64.5</v>
          </cell>
          <cell r="I109"/>
          <cell r="J109">
            <v>3.2426255386888823</v>
          </cell>
          <cell r="K109">
            <v>6.2739297170367605</v>
          </cell>
          <cell r="L109">
            <v>9.354423978791198</v>
          </cell>
          <cell r="M109">
            <v>2.8848301683868036</v>
          </cell>
          <cell r="AJ109">
            <v>64.5</v>
          </cell>
          <cell r="AL109">
            <v>4.6376836235724692</v>
          </cell>
          <cell r="AM109">
            <v>5.7730642324643391</v>
          </cell>
          <cell r="AN109">
            <v>9.5983636748581844</v>
          </cell>
          <cell r="AO109">
            <v>2.0696460677204276</v>
          </cell>
        </row>
        <row r="110">
          <cell r="H110">
            <v>65</v>
          </cell>
          <cell r="I110"/>
          <cell r="J110">
            <v>3.2668076409840858</v>
          </cell>
          <cell r="K110">
            <v>6.316003601471591</v>
          </cell>
          <cell r="L110">
            <v>9.4194708604064719</v>
          </cell>
          <cell r="M110">
            <v>2.8833870541483648</v>
          </cell>
          <cell r="AJ110">
            <v>65</v>
          </cell>
          <cell r="AL110">
            <v>4.6709211078066746</v>
          </cell>
          <cell r="AM110">
            <v>5.8101665312622517</v>
          </cell>
          <cell r="AN110">
            <v>9.6625415836785926</v>
          </cell>
          <cell r="AO110">
            <v>2.0686586993578735</v>
          </cell>
        </row>
        <row r="111">
          <cell r="H111">
            <v>65.5</v>
          </cell>
          <cell r="I111"/>
          <cell r="J111">
            <v>3.2909982692931132</v>
          </cell>
          <cell r="K111">
            <v>6.3579867061299415</v>
          </cell>
          <cell r="L111">
            <v>9.4844350619583988</v>
          </cell>
          <cell r="M111">
            <v>2.8819325584135291</v>
          </cell>
          <cell r="AJ111">
            <v>65.5</v>
          </cell>
          <cell r="AL111">
            <v>4.7041418483567341</v>
          </cell>
          <cell r="AM111">
            <v>5.8471550387765534</v>
          </cell>
          <cell r="AN111">
            <v>9.7265897947154514</v>
          </cell>
          <cell r="AO111">
            <v>2.0676650722412155</v>
          </cell>
        </row>
        <row r="112">
          <cell r="H112">
            <v>66</v>
          </cell>
          <cell r="I112"/>
          <cell r="J112">
            <v>3.3151976634399603</v>
          </cell>
          <cell r="K112">
            <v>6.3998803484699955</v>
          </cell>
          <cell r="L112">
            <v>9.5493181287379585</v>
          </cell>
          <cell r="M112">
            <v>2.8804671993009507</v>
          </cell>
          <cell r="AJ112">
            <v>66</v>
          </cell>
          <cell r="AL112">
            <v>4.7373461341145902</v>
          </cell>
          <cell r="AM112">
            <v>5.8840310898778201</v>
          </cell>
          <cell r="AN112">
            <v>9.7905099172866823</v>
          </cell>
          <cell r="AO112">
            <v>2.0666655211835239</v>
          </cell>
        </row>
        <row r="113">
          <cell r="H113">
            <v>66.5</v>
          </cell>
          <cell r="I113"/>
          <cell r="J113">
            <v>3.3394060637181391</v>
          </cell>
          <cell r="K113">
            <v>6.4416858396040819</v>
          </cell>
          <cell r="L113">
            <v>9.6141216001363148</v>
          </cell>
          <cell r="M113">
            <v>2.8789914783324746</v>
          </cell>
          <cell r="AJ113">
            <v>66.5</v>
          </cell>
          <cell r="AL113">
            <v>4.7705342544657876</v>
          </cell>
          <cell r="AM113">
            <v>5.9207960131686699</v>
          </cell>
          <cell r="AN113">
            <v>9.8543035549111675</v>
          </cell>
          <cell r="AO113">
            <v>2.0656603703634171</v>
          </cell>
        </row>
        <row r="114">
          <cell r="H114">
            <v>67</v>
          </cell>
          <cell r="I114"/>
          <cell r="J114">
            <v>3.3636237108644025</v>
          </cell>
          <cell r="K114">
            <v>6.4834044843621461</v>
          </cell>
          <cell r="L114">
            <v>9.6788470096833272</v>
          </cell>
          <cell r="M114">
            <v>2.8775058810594496</v>
          </cell>
          <cell r="AJ114">
            <v>67</v>
          </cell>
          <cell r="AL114">
            <v>4.803706499262776</v>
          </cell>
          <cell r="AM114">
            <v>5.9574511310458238</v>
          </cell>
          <cell r="AN114">
            <v>9.9179723053454598</v>
          </cell>
          <cell r="AO114">
            <v>2.0646499337267108</v>
          </cell>
        </row>
        <row r="115">
          <cell r="H115">
            <v>67.5</v>
          </cell>
          <cell r="I115"/>
          <cell r="J115">
            <v>3.3878508460326833</v>
          </cell>
          <cell r="K115">
            <v>6.525037581354499</v>
          </cell>
          <cell r="L115">
            <v>9.7434958850855473</v>
          </cell>
          <cell r="M115">
            <v>2.8760108776617463</v>
          </cell>
          <cell r="AJ115">
            <v>67.5</v>
          </cell>
          <cell r="AL115">
            <v>4.8368631587984234</v>
          </cell>
          <cell r="AM115">
            <v>5.9939977597614797</v>
          </cell>
          <cell r="AN115">
            <v>9.9815177606199814</v>
          </cell>
          <cell r="AO115">
            <v>2.0636345153704112</v>
          </cell>
        </row>
        <row r="116">
          <cell r="H116">
            <v>68</v>
          </cell>
          <cell r="I116"/>
          <cell r="J116">
            <v>3.4120877107681964</v>
          </cell>
          <cell r="K116">
            <v>6.5665864230339075</v>
          </cell>
          <cell r="L116">
            <v>9.8080697482636943</v>
          </cell>
          <cell r="M116">
            <v>2.8745069235208813</v>
          </cell>
          <cell r="AJ116">
            <v>68</v>
          </cell>
          <cell r="AL116">
            <v>4.8700045237796949</v>
          </cell>
          <cell r="AM116">
            <v>6.0304372094839902</v>
          </cell>
          <cell r="AN116">
            <v>10.0449415070747</v>
          </cell>
          <cell r="AO116">
            <v>2.0626144099099619</v>
          </cell>
        </row>
        <row r="117">
          <cell r="H117">
            <v>68.5</v>
          </cell>
          <cell r="I117"/>
          <cell r="J117">
            <v>3.4363345469817079</v>
          </cell>
          <cell r="K117">
            <v>6.6080522957569974</v>
          </cell>
          <cell r="L117">
            <v>9.8725701153896193</v>
          </cell>
          <cell r="M117">
            <v>2.8729944597685217</v>
          </cell>
          <cell r="AJ117">
            <v>68.5</v>
          </cell>
          <cell r="AL117">
            <v>4.9031308853015076</v>
          </cell>
          <cell r="AM117">
            <v>6.066770784357832</v>
          </cell>
          <cell r="AN117">
            <v>10.108245125394264</v>
          </cell>
          <cell r="AO117">
            <v>2.0615899028305624</v>
          </cell>
        </row>
        <row r="118">
          <cell r="H118">
            <v>69</v>
          </cell>
          <cell r="I118"/>
          <cell r="J118">
            <v>3.4605915969240155</v>
          </cell>
          <cell r="K118">
            <v>6.649436479845046</v>
          </cell>
          <cell r="L118">
            <v>9.9369984969228611</v>
          </cell>
          <cell r="M118">
            <v>2.8714739138115779</v>
          </cell>
          <cell r="AJ118">
            <v>69</v>
          </cell>
          <cell r="AL118">
            <v>4.9362425348207699</v>
          </cell>
          <cell r="AM118">
            <v>6.1029997825629563</v>
          </cell>
          <cell r="AN118">
            <v>10.171430190642686</v>
          </cell>
          <cell r="AO118">
            <v>2.0605612708233756</v>
          </cell>
        </row>
        <row r="119">
          <cell r="H119">
            <v>69.5</v>
          </cell>
          <cell r="I119"/>
          <cell r="J119">
            <v>3.4848591031605651</v>
          </cell>
          <cell r="K119">
            <v>6.6907402496440573</v>
          </cell>
          <cell r="L119">
            <v>10.001356397646594</v>
          </cell>
          <cell r="M119">
            <v>2.8699456998350219</v>
          </cell>
          <cell r="AJ119">
            <v>69.5</v>
          </cell>
          <cell r="AL119">
            <v>4.9693397641306101</v>
          </cell>
          <cell r="AM119">
            <v>6.139125496373417</v>
          </cell>
          <cell r="AN119">
            <v>10.234498272297495</v>
          </cell>
          <cell r="AO119">
            <v>2.0595287821073409</v>
          </cell>
        </row>
        <row r="120">
          <cell r="H120">
            <v>70</v>
          </cell>
          <cell r="I120"/>
          <cell r="J120">
            <v>3.5091373085462543</v>
          </cell>
          <cell r="K120">
            <v>6.7319648735842632</v>
          </cell>
          <cell r="L120">
            <v>10.065645316703204</v>
          </cell>
          <cell r="M120">
            <v>2.8684102192835375</v>
          </cell>
          <cell r="AJ120">
            <v>70</v>
          </cell>
          <cell r="AL120">
            <v>5.0024228653347373</v>
          </cell>
          <cell r="AM120">
            <v>6.1751492122154028</v>
          </cell>
          <cell r="AN120">
            <v>10.297450934283402</v>
          </cell>
          <cell r="AO120">
            <v>2.0584926967373334</v>
          </cell>
        </row>
        <row r="121">
          <cell r="H121">
            <v>70.5</v>
          </cell>
          <cell r="I121"/>
          <cell r="J121">
            <v>3.5334264562004027</v>
          </cell>
          <cell r="K121">
            <v>6.7731116142389531</v>
          </cell>
          <cell r="L121">
            <v>10.129866747629336</v>
          </cell>
          <cell r="M121">
            <v>2.8668678613229943</v>
          </cell>
          <cell r="AJ121">
            <v>70.5</v>
          </cell>
          <cell r="AL121">
            <v>5.0354921308220062</v>
          </cell>
          <cell r="AM121">
            <v>6.2110722107245717</v>
          </cell>
          <cell r="AN121">
            <v>10.360289735005477</v>
          </cell>
          <cell r="AO121">
            <v>2.0574532668993046</v>
          </cell>
        </row>
        <row r="122">
          <cell r="H122">
            <v>71</v>
          </cell>
          <cell r="I122"/>
          <cell r="J122">
            <v>3.5577267894818831</v>
          </cell>
          <cell r="K122">
            <v>6.8141817283827129</v>
          </cell>
          <cell r="L122">
            <v>10.194022178390501</v>
          </cell>
          <cell r="M122">
            <v>2.8653190032827314</v>
          </cell>
          <cell r="AJ122">
            <v>71</v>
          </cell>
          <cell r="AL122">
            <v>5.0685478532411397</v>
          </cell>
          <cell r="AM122">
            <v>6.2468957668028207</v>
          </cell>
          <cell r="AN122">
            <v>10.423016227381904</v>
          </cell>
          <cell r="AO122">
            <v>2.0564107371930582</v>
          </cell>
        </row>
        <row r="123">
          <cell r="H123">
            <v>71.5</v>
          </cell>
          <cell r="I123"/>
          <cell r="J123">
            <v>3.5820385519644184</v>
          </cell>
          <cell r="K123">
            <v>6.8551764670490449</v>
          </cell>
          <cell r="L123">
            <v>10.258113091415243</v>
          </cell>
          <cell r="M123">
            <v>2.8637640110795606</v>
          </cell>
          <cell r="AJ123">
            <v>71.5</v>
          </cell>
          <cell r="AL123">
            <v>5.1015903254755983</v>
          </cell>
          <cell r="AM123">
            <v>6.2826211496743625</v>
          </cell>
          <cell r="AN123">
            <v>10.48563195887618</v>
          </cell>
          <cell r="AO123">
            <v>2.055365344903239</v>
          </cell>
        </row>
        <row r="124">
          <cell r="H124">
            <v>72</v>
          </cell>
          <cell r="I124"/>
          <cell r="J124">
            <v>3.6063619874120318</v>
          </cell>
          <cell r="K124">
            <v>6.8960970755873872</v>
          </cell>
          <cell r="L124">
            <v>10.322140963628817</v>
          </cell>
          <cell r="M124">
            <v>2.8622032396243471</v>
          </cell>
          <cell r="AJ124">
            <v>72</v>
          </cell>
          <cell r="AL124">
            <v>5.1346198406186332</v>
          </cell>
          <cell r="AM124">
            <v>6.318249622941261</v>
          </cell>
          <cell r="AN124">
            <v>10.548138471528961</v>
          </cell>
          <cell r="AO124">
            <v>2.0543173202591163</v>
          </cell>
        </row>
        <row r="125">
          <cell r="H125">
            <v>72.5</v>
          </cell>
          <cell r="I125"/>
          <cell r="J125">
            <v>3.6306973397546654</v>
          </cell>
          <cell r="K125">
            <v>6.9369447937195501</v>
          </cell>
          <cell r="L125">
            <v>10.386107266486482</v>
          </cell>
          <cell r="M125">
            <v>2.8606370332119986</v>
          </cell>
          <cell r="AJ125">
            <v>72.5</v>
          </cell>
          <cell r="AL125">
            <v>5.1676366919484815</v>
          </cell>
          <cell r="AM125">
            <v>6.3537824446383073</v>
          </cell>
          <cell r="AN125">
            <v>10.610537301989364</v>
          </cell>
          <cell r="AO125">
            <v>2.0532668866836712</v>
          </cell>
        </row>
        <row r="126">
          <cell r="H126">
            <v>73</v>
          </cell>
          <cell r="I126"/>
          <cell r="J126">
            <v>3.6550448530639308</v>
          </cell>
          <cell r="K126">
            <v>6.9777208555955639</v>
          </cell>
          <cell r="L126">
            <v>10.450013466006297</v>
          </cell>
          <cell r="M126">
            <v>2.8590657258956256</v>
          </cell>
          <cell r="AJ126">
            <v>73</v>
          </cell>
          <cell r="AL126">
            <v>5.2006411729037323</v>
          </cell>
          <cell r="AM126">
            <v>6.3892208672873503</v>
          </cell>
          <cell r="AN126">
            <v>10.672829981545895</v>
          </cell>
          <cell r="AO126">
            <v>2.0522142610325131</v>
          </cell>
        </row>
        <row r="127">
          <cell r="H127">
            <v>73.5</v>
          </cell>
          <cell r="I127"/>
          <cell r="J127">
            <v>3.6794047715290437</v>
          </cell>
          <cell r="K127">
            <v>7.0184264898489586</v>
          </cell>
          <cell r="L127">
            <v>10.513861022801549</v>
          </cell>
          <cell r="M127">
            <v>2.8574896418456084</v>
          </cell>
          <cell r="AJ127">
            <v>73.5</v>
          </cell>
          <cell r="AL127">
            <v>5.233633577058824</v>
          </cell>
          <cell r="AM127">
            <v>6.4245661379509817</v>
          </cell>
          <cell r="AN127">
            <v>10.735018036156864</v>
          </cell>
          <cell r="AO127">
            <v>2.0511596538230874</v>
          </cell>
        </row>
        <row r="128">
          <cell r="H128">
            <v>74</v>
          </cell>
          <cell r="I128"/>
          <cell r="J128">
            <v>3.7037773394328757</v>
          </cell>
          <cell r="K128">
            <v>7.0590629196514874</v>
          </cell>
          <cell r="L128">
            <v>10.577651392112719</v>
          </cell>
          <cell r="M128">
            <v>2.8559090956942823</v>
          </cell>
          <cell r="AJ128">
            <v>74</v>
          </cell>
          <cell r="AL128">
            <v>5.2666141980997061</v>
          </cell>
          <cell r="AM128">
            <v>6.4598194982857491</v>
          </cell>
          <cell r="AN128">
            <v>10.79710298648047</v>
          </cell>
          <cell r="AO128">
            <v>2.0501032694546466</v>
          </cell>
        </row>
        <row r="129">
          <cell r="H129">
            <v>74.5</v>
          </cell>
          <cell r="I129"/>
          <cell r="J129">
            <v>3.7281628011281729</v>
          </cell>
          <cell r="K129">
            <v>7.0996313627672825</v>
          </cell>
          <cell r="L129">
            <v>10.641386023839047</v>
          </cell>
          <cell r="M129">
            <v>2.8543243928668769</v>
          </cell>
          <cell r="AJ129">
            <v>74.5</v>
          </cell>
          <cell r="AL129">
            <v>5.2995833297996731</v>
          </cell>
          <cell r="AM129">
            <v>6.4949821845946847</v>
          </cell>
          <cell r="AN129">
            <v>10.859086347904373</v>
          </cell>
          <cell r="AO129">
            <v>2.0490453064193734</v>
          </cell>
        </row>
        <row r="130">
          <cell r="H130">
            <v>75</v>
          </cell>
          <cell r="I130"/>
          <cell r="J130">
            <v>3.7525614010139137</v>
          </cell>
          <cell r="K130">
            <v>7.1401330316064797</v>
          </cell>
          <cell r="L130">
            <v>10.705066362569697</v>
          </cell>
          <cell r="M130">
            <v>2.8527358298993506</v>
          </cell>
          <cell r="AJ130">
            <v>75</v>
          </cell>
          <cell r="AL130">
            <v>5.3325412659952871</v>
          </cell>
          <cell r="AM130">
            <v>6.5300554278793665</v>
          </cell>
          <cell r="AN130">
            <v>10.920969630574888</v>
          </cell>
          <cell r="AO130">
            <v>2.0479859575051136</v>
          </cell>
        </row>
        <row r="131">
          <cell r="H131">
            <v>75.5</v>
          </cell>
          <cell r="I131"/>
          <cell r="J131">
            <v>3.7769733835118058</v>
          </cell>
          <cell r="K131">
            <v>7.1805691332783042</v>
          </cell>
          <cell r="L131">
            <v>10.76869384761452</v>
          </cell>
          <cell r="M131">
            <v>2.851143694743715</v>
          </cell>
          <cell r="AJ131">
            <v>75.5</v>
          </cell>
          <cell r="AL131">
            <v>5.3654883005625011</v>
          </cell>
          <cell r="AM131">
            <v>6.5650404538913882</v>
          </cell>
          <cell r="AN131">
            <v>10.982754339425764</v>
          </cell>
          <cell r="AO131">
            <v>2.0469254099900591</v>
          </cell>
        </row>
        <row r="132">
          <cell r="H132">
            <v>76</v>
          </cell>
          <cell r="I132"/>
          <cell r="J132">
            <v>3.8013989930429304</v>
          </cell>
          <cell r="K132">
            <v>7.2209408696435968</v>
          </cell>
          <cell r="L132">
            <v>10.832269913034381</v>
          </cell>
          <cell r="M132">
            <v>2.8495482670613863</v>
          </cell>
          <cell r="AJ132">
            <v>76</v>
          </cell>
          <cell r="AL132">
            <v>5.3984247273928849</v>
          </cell>
          <cell r="AM132">
            <v>6.5999384831833137</v>
          </cell>
          <cell r="AN132">
            <v>11.044441974206554</v>
          </cell>
          <cell r="AO132">
            <v>2.0458638458297735</v>
          </cell>
        </row>
        <row r="133">
          <cell r="H133">
            <v>76.5</v>
          </cell>
          <cell r="I133"/>
          <cell r="J133">
            <v>3.8258384740045077</v>
          </cell>
          <cell r="K133">
            <v>7.2612494373668683</v>
          </cell>
          <cell r="L133">
            <v>10.89579598767115</v>
          </cell>
          <cell r="M133">
            <v>2.8479498185051479</v>
          </cell>
          <cell r="AJ133">
            <v>76.5</v>
          </cell>
          <cell r="AL133">
            <v>5.4313508403700181</v>
          </cell>
          <cell r="AM133">
            <v>6.6347507311590856</v>
          </cell>
          <cell r="AN133">
            <v>11.106034029510603</v>
          </cell>
          <cell r="AO133">
            <v>2.0448014418368872</v>
          </cell>
        </row>
        <row r="134">
          <cell r="H134">
            <v>77</v>
          </cell>
          <cell r="I134"/>
          <cell r="J134">
            <v>3.8502920707468222</v>
          </cell>
          <cell r="K134">
            <v>7.3014960279678238</v>
          </cell>
          <cell r="L134">
            <v>10.959273495177305</v>
          </cell>
          <cell r="M134">
            <v>2.8463486129901798</v>
          </cell>
          <cell r="AJ134">
            <v>77</v>
          </cell>
          <cell r="AL134">
            <v>5.4642669333460052</v>
          </cell>
          <cell r="AM134">
            <v>6.6694784081239025</v>
          </cell>
          <cell r="AN134">
            <v>11.167531994802607</v>
          </cell>
          <cell r="AO134">
            <v>2.0437383698538034</v>
          </cell>
        </row>
        <row r="135">
          <cell r="H135">
            <v>77.5</v>
          </cell>
          <cell r="I135"/>
          <cell r="J135">
            <v>3.8747600275502596</v>
          </cell>
          <cell r="K135">
            <v>7.3416818278723381</v>
          </cell>
          <cell r="L135">
            <v>11.022703854045085</v>
          </cell>
          <cell r="M135">
            <v>2.8447449069546562</v>
          </cell>
          <cell r="AJ135">
            <v>77.5</v>
          </cell>
          <cell r="AL135">
            <v>5.4971733001181251</v>
          </cell>
          <cell r="AM135">
            <v>6.704122719333621</v>
          </cell>
          <cell r="AN135">
            <v>11.22893735444584</v>
          </cell>
          <cell r="AO135">
            <v>2.0426747969187269</v>
          </cell>
        </row>
        <row r="136">
          <cell r="H136">
            <v>78</v>
          </cell>
          <cell r="I136"/>
          <cell r="J136">
            <v>3.8992425886024829</v>
          </cell>
          <cell r="K136">
            <v>7.3818080184630173</v>
          </cell>
          <cell r="L136">
            <v>11.086088477635375</v>
          </cell>
          <cell r="M136">
            <v>2.8431389496103936</v>
          </cell>
          <cell r="AJ136">
            <v>78</v>
          </cell>
          <cell r="AL136">
            <v>5.5300702344056107</v>
          </cell>
          <cell r="AM136">
            <v>6.738684865043612</v>
          </cell>
          <cell r="AN136">
            <v>11.290251587728941</v>
          </cell>
          <cell r="AO136">
            <v>2.041610885425301</v>
          </cell>
        </row>
        <row r="137">
          <cell r="H137">
            <v>78.5</v>
          </cell>
          <cell r="I137"/>
          <cell r="J137">
            <v>3.9237399979757344</v>
          </cell>
          <cell r="K137">
            <v>7.4218757761291902</v>
          </cell>
          <cell r="L137">
            <v>11.149428774206138</v>
          </cell>
          <cell r="M137">
            <v>2.8415309831839397</v>
          </cell>
          <cell r="AJ137">
            <v>78.5</v>
          </cell>
          <cell r="AL137">
            <v>5.5629580298265804</v>
          </cell>
          <cell r="AM137">
            <v>6.773166040557129</v>
          </cell>
          <cell r="AN137">
            <v>11.351476168892381</v>
          </cell>
          <cell r="AO137">
            <v>2.0405467932761399</v>
          </cell>
        </row>
        <row r="138">
          <cell r="H138">
            <v>79</v>
          </cell>
          <cell r="I138"/>
          <cell r="J138">
            <v>3.9482524996042714</v>
          </cell>
          <cell r="K138">
            <v>7.4618862723164652</v>
          </cell>
          <cell r="L138">
            <v>11.212726146940522</v>
          </cell>
          <cell r="M138">
            <v>2.8399212431485474</v>
          </cell>
          <cell r="AJ138">
            <v>79</v>
          </cell>
          <cell r="AL138">
            <v>5.5958369798750613</v>
          </cell>
          <cell r="AM138">
            <v>6.8075674362731959</v>
          </cell>
          <cell r="AN138">
            <v>11.412612567154504</v>
          </cell>
          <cell r="AO138">
            <v>2.0394826740305279</v>
          </cell>
        </row>
        <row r="139">
          <cell r="H139">
            <v>79.5</v>
          </cell>
          <cell r="I139"/>
          <cell r="J139">
            <v>3.972780337261919</v>
          </cell>
          <cell r="K139">
            <v>7.5018406735758072</v>
          </cell>
          <cell r="L139">
            <v>11.27598199397463</v>
          </cell>
          <cell r="M139">
            <v>2.8383099584474265</v>
          </cell>
          <cell r="AJ139">
            <v>79.5</v>
          </cell>
          <cell r="AL139">
            <v>5.6287073778981842</v>
          </cell>
          <cell r="AM139">
            <v>6.8418902377340061</v>
          </cell>
          <cell r="AN139">
            <v>11.47366224673728</v>
          </cell>
          <cell r="AO139">
            <v>2.0384186770465336</v>
          </cell>
        </row>
        <row r="140">
          <cell r="H140">
            <v>80</v>
          </cell>
          <cell r="I140"/>
          <cell r="J140">
            <v>3.9973237545397375</v>
          </cell>
          <cell r="K140">
            <v>7.541740141612113</v>
          </cell>
          <cell r="L140">
            <v>11.339197708424864</v>
          </cell>
          <cell r="M140">
            <v>2.836697351708628</v>
          </cell>
          <cell r="AJ140">
            <v>80</v>
          </cell>
          <cell r="AL140">
            <v>5.6615695170734499</v>
          </cell>
          <cell r="AM140">
            <v>6.8761356256718464</v>
          </cell>
          <cell r="AN140">
            <v>11.534626666891624</v>
          </cell>
          <cell r="AO140">
            <v>2.0373549476177844</v>
          </cell>
        </row>
        <row r="141">
          <cell r="H141">
            <v>80.5</v>
          </cell>
          <cell r="I141"/>
          <cell r="J141">
            <v>4.021882994823831</v>
          </cell>
          <cell r="K141">
            <v>7.5815858333323876</v>
          </cell>
          <cell r="L141">
            <v>11.402374678415027</v>
          </cell>
          <cell r="M141">
            <v>2.835083639451943</v>
          </cell>
          <cell r="AJ141">
            <v>80.5</v>
          </cell>
          <cell r="AL141">
            <v>5.6944236903861647</v>
          </cell>
          <cell r="AM141">
            <v>6.9103047760555452</v>
          </cell>
          <cell r="AN141">
            <v>11.5955072819224</v>
          </cell>
          <cell r="AO141">
            <v>2.0362916271051223</v>
          </cell>
        </row>
        <row r="142">
          <cell r="H142">
            <v>81</v>
          </cell>
          <cell r="I142"/>
          <cell r="J142">
            <v>4.0464583012732573</v>
          </cell>
          <cell r="K142">
            <v>7.6213789008934096</v>
          </cell>
          <cell r="L142">
            <v>11.465514287103003</v>
          </cell>
          <cell r="M142">
            <v>2.8334690322881291</v>
          </cell>
          <cell r="AJ142">
            <v>81</v>
          </cell>
          <cell r="AL142">
            <v>5.7272701906069807</v>
          </cell>
          <cell r="AM142">
            <v>6.9443988601364799</v>
          </cell>
          <cell r="AN142">
            <v>11.656305541213111</v>
          </cell>
          <cell r="AO142">
            <v>2.0352288530633764</v>
          </cell>
        </row>
        <row r="143">
          <cell r="H143">
            <v>81.5</v>
          </cell>
          <cell r="I143"/>
          <cell r="J143">
            <v>4.0710499167980529</v>
          </cell>
          <cell r="K143">
            <v>7.6611204917489681</v>
          </cell>
          <cell r="L143">
            <v>11.528617912707119</v>
          </cell>
          <cell r="M143">
            <v>2.8318537351108102</v>
          </cell>
          <cell r="AJ143">
            <v>81.5</v>
          </cell>
          <cell r="AL143">
            <v>5.760109310269522</v>
          </cell>
          <cell r="AM143">
            <v>6.9784190444941121</v>
          </cell>
          <cell r="AN143">
            <v>11.717022889250158</v>
          </cell>
          <cell r="AO143">
            <v>2.0341667593634445</v>
          </cell>
        </row>
        <row r="144">
          <cell r="H144">
            <v>82</v>
          </cell>
          <cell r="I144"/>
          <cell r="J144">
            <v>4.0956580840373826</v>
          </cell>
          <cell r="K144">
            <v>7.7008117486966876</v>
          </cell>
          <cell r="L144">
            <v>11.591686928532202</v>
          </cell>
          <cell r="M144">
            <v>2.8302379472813435</v>
          </cell>
          <cell r="AJ144">
            <v>82</v>
          </cell>
          <cell r="AL144">
            <v>5.7929413416481879</v>
          </cell>
          <cell r="AM144">
            <v>7.0123664910810621</v>
          </cell>
          <cell r="AN144">
            <v>11.777660765646841</v>
          </cell>
          <cell r="AO144">
            <v>2.0331054763098813</v>
          </cell>
        </row>
        <row r="145">
          <cell r="H145">
            <v>82.5</v>
          </cell>
          <cell r="I145"/>
          <cell r="J145">
            <v>4.1202830453377954</v>
          </cell>
          <cell r="K145">
            <v>7.740453809924368</v>
          </cell>
          <cell r="L145">
            <v>11.654722702995274</v>
          </cell>
          <cell r="M145">
            <v>2.8286218628069468</v>
          </cell>
          <cell r="AJ145">
            <v>82.5</v>
          </cell>
          <cell r="AL145">
            <v>5.8257665767360152</v>
          </cell>
          <cell r="AM145">
            <v>7.0462423572678059</v>
          </cell>
          <cell r="AN145">
            <v>11.83822060516702</v>
          </cell>
          <cell r="AO145">
            <v>2.0320451307542062</v>
          </cell>
        </row>
        <row r="146">
          <cell r="H146">
            <v>83</v>
          </cell>
          <cell r="I146"/>
          <cell r="J146">
            <v>4.144925042731578</v>
          </cell>
          <cell r="K146">
            <v>7.7800478090559588</v>
          </cell>
          <cell r="L146">
            <v>11.717726599650957</v>
          </cell>
          <cell r="M146">
            <v>2.8270056705123841</v>
          </cell>
          <cell r="AJ146">
            <v>83</v>
          </cell>
          <cell r="AL146">
            <v>5.858585307222687</v>
          </cell>
          <cell r="AM146">
            <v>7.0800477958868644</v>
          </cell>
          <cell r="AN146">
            <v>11.898703837748418</v>
          </cell>
          <cell r="AO146">
            <v>2.0309858462040729</v>
          </cell>
        </row>
        <row r="147">
          <cell r="H147">
            <v>83.5</v>
          </cell>
          <cell r="I147"/>
          <cell r="J147">
            <v>4.1695843179152519</v>
          </cell>
          <cell r="K147">
            <v>7.8195948751970663</v>
          </cell>
          <cell r="L147">
            <v>11.780699977216555</v>
          </cell>
          <cell r="M147">
            <v>2.825389554205437</v>
          </cell>
          <cell r="AJ147">
            <v>83.5</v>
          </cell>
          <cell r="AL147">
            <v>5.8913978244726266</v>
          </cell>
          <cell r="AM147">
            <v>7.1137839552765962</v>
          </cell>
          <cell r="AN147">
            <v>11.959111888525591</v>
          </cell>
          <cell r="AO147">
            <v>2.0299277429284994</v>
          </cell>
        </row>
        <row r="148">
          <cell r="H148">
            <v>84</v>
          </cell>
          <cell r="I148"/>
          <cell r="J148">
            <v>4.1942611122281273</v>
          </cell>
          <cell r="K148">
            <v>7.859096132980067</v>
          </cell>
          <cell r="L148">
            <v>11.843644189596787</v>
          </cell>
          <cell r="M148">
            <v>2.8237736928364625</v>
          </cell>
          <cell r="AJ148">
            <v>84</v>
          </cell>
          <cell r="AL148">
            <v>5.9242044195032211</v>
          </cell>
          <cell r="AM148">
            <v>7.1474519793246243</v>
          </cell>
          <cell r="AN148">
            <v>12.019446177852684</v>
          </cell>
          <cell r="AO148">
            <v>2.0288709380593226</v>
          </cell>
        </row>
        <row r="149">
          <cell r="H149">
            <v>84.5</v>
          </cell>
          <cell r="I149"/>
          <cell r="J149">
            <v>4.2189556666309986</v>
          </cell>
          <cell r="K149">
            <v>7.8985527026087912</v>
          </cell>
          <cell r="L149">
            <v>11.90656058590824</v>
          </cell>
          <cell r="M149">
            <v>2.8221582606522375</v>
          </cell>
          <cell r="AJ149">
            <v>84.5</v>
          </cell>
          <cell r="AL149">
            <v>5.9570053829631506</v>
          </cell>
          <cell r="AM149">
            <v>7.1810530075107168</v>
          </cell>
          <cell r="AN149">
            <v>12.079708121325709</v>
          </cell>
          <cell r="AO149">
            <v>2.0278155456889961</v>
          </cell>
        </row>
        <row r="150">
          <cell r="H150">
            <v>85</v>
          </cell>
          <cell r="I150"/>
          <cell r="J150">
            <v>4.2436682216849322</v>
          </cell>
          <cell r="K150">
            <v>7.937965699902878</v>
          </cell>
          <cell r="L150">
            <v>11.969450510503563</v>
          </cell>
          <cell r="M150">
            <v>2.8205434273443597</v>
          </cell>
          <cell r="AJ150">
            <v>85</v>
          </cell>
          <cell r="AL150">
            <v>5.9898010051107917</v>
          </cell>
          <cell r="AM150">
            <v>7.2145881749494256</v>
          </cell>
          <cell r="AN150">
            <v>12.139899129804677</v>
          </cell>
          <cell r="AO150">
            <v>2.0267616769649477</v>
          </cell>
        </row>
        <row r="151">
          <cell r="H151">
            <v>85.5</v>
          </cell>
          <cell r="I151"/>
          <cell r="J151">
            <v>4.2683990175301423</v>
          </cell>
          <cell r="K151">
            <v>7.9773362363416318</v>
          </cell>
          <cell r="L151">
            <v>12.032315302995267</v>
          </cell>
          <cell r="M151">
            <v>2.8189293581923889</v>
          </cell>
          <cell r="AJ151">
            <v>85.5</v>
          </cell>
          <cell r="AL151">
            <v>6.0225915757927568</v>
          </cell>
          <cell r="AM151">
            <v>7.2480586124321968</v>
          </cell>
          <cell r="AN151">
            <v>12.200020609435315</v>
          </cell>
          <cell r="AO151">
            <v>2.0257094401805622</v>
          </cell>
        </row>
        <row r="152">
          <cell r="H152">
            <v>86</v>
          </cell>
          <cell r="I152"/>
          <cell r="J152">
            <v>4.2931482938649843</v>
          </cell>
          <cell r="K152">
            <v>8.0166654191075732</v>
          </cell>
          <cell r="L152">
            <v>12.095156298279308</v>
          </cell>
          <cell r="M152">
            <v>2.8173162142019614</v>
          </cell>
          <cell r="AJ152">
            <v>86</v>
          </cell>
          <cell r="AL152">
            <v>6.0553773844225329</v>
          </cell>
          <cell r="AM152">
            <v>7.2814654464691548</v>
          </cell>
          <cell r="AN152">
            <v>12.26007396167056</v>
          </cell>
          <cell r="AO152">
            <v>2.0246589408629787</v>
          </cell>
        </row>
        <row r="153">
          <cell r="H153">
            <v>86.5</v>
          </cell>
          <cell r="I153"/>
          <cell r="J153">
            <v>4.3179162899250283</v>
          </cell>
          <cell r="K153">
            <v>8.0559543511295697</v>
          </cell>
          <cell r="L153">
            <v>12.157974826558346</v>
          </cell>
          <cell r="M153">
            <v>2.8157041522380797</v>
          </cell>
          <cell r="AJ153">
            <v>86.5</v>
          </cell>
          <cell r="AL153">
            <v>6.0881587199591918</v>
          </cell>
          <cell r="AM153">
            <v>7.3148097993304688</v>
          </cell>
          <cell r="AN153">
            <v>12.320060583291701</v>
          </cell>
          <cell r="AO153">
            <v>2.0236102818578097</v>
          </cell>
        </row>
        <row r="154">
          <cell r="H154">
            <v>87</v>
          </cell>
          <cell r="I154"/>
          <cell r="J154">
            <v>4.3427032444622391</v>
          </cell>
          <cell r="K154">
            <v>8.095204131125584</v>
          </cell>
          <cell r="L154">
            <v>12.220772213364711</v>
          </cell>
          <cell r="M154">
            <v>2.8140933251537477</v>
          </cell>
          <cell r="AJ154">
            <v>87</v>
          </cell>
          <cell r="AL154">
            <v>6.1209358708862291</v>
          </cell>
          <cell r="AM154">
            <v>7.3480927890873478</v>
          </cell>
          <cell r="AN154">
            <v>12.379981866429267</v>
          </cell>
          <cell r="AO154">
            <v>2.0225635634109023</v>
          </cell>
        </row>
        <row r="155">
          <cell r="H155">
            <v>87.5</v>
          </cell>
          <cell r="I155"/>
          <cell r="J155">
            <v>4.3675093957242384</v>
          </cell>
          <cell r="K155">
            <v>8.134415853645109</v>
          </cell>
          <cell r="L155">
            <v>12.283549779583137</v>
          </cell>
          <cell r="M155">
            <v>2.8124838819141744</v>
          </cell>
          <cell r="AJ155">
            <v>87.5</v>
          </cell>
          <cell r="AL155">
            <v>6.1537091251904767</v>
          </cell>
          <cell r="AM155">
            <v>7.3813155296526709</v>
          </cell>
          <cell r="AN155">
            <v>12.439839198583625</v>
          </cell>
          <cell r="AO155">
            <v>2.0215188832472761</v>
          </cell>
        </row>
        <row r="156">
          <cell r="H156">
            <v>88</v>
          </cell>
          <cell r="I156"/>
          <cell r="J156">
            <v>4.3923349814336712</v>
          </cell>
          <cell r="K156">
            <v>8.173590609111125</v>
          </cell>
          <cell r="L156">
            <v>12.346308841473112</v>
          </cell>
          <cell r="M156">
            <v>2.8108759677166608</v>
          </cell>
          <cell r="AJ156">
            <v>88</v>
          </cell>
          <cell r="AL156">
            <v>6.1864787703411208</v>
          </cell>
          <cell r="AM156">
            <v>7.4144791308212126</v>
          </cell>
          <cell r="AN156">
            <v>12.499633962645278</v>
          </cell>
          <cell r="AO156">
            <v>2.0204763366473255</v>
          </cell>
        </row>
        <row r="157">
          <cell r="H157">
            <v>88.5</v>
          </cell>
          <cell r="I157"/>
          <cell r="J157">
            <v>4.4171802387676458</v>
          </cell>
          <cell r="K157">
            <v>8.2127294838618461</v>
          </cell>
          <cell r="L157">
            <v>12.409050710691108</v>
          </cell>
          <cell r="M157">
            <v>2.8092697241064184</v>
          </cell>
          <cell r="AJ157">
            <v>88.5</v>
          </cell>
          <cell r="AL157">
            <v>6.219245093268805</v>
          </cell>
          <cell r="AM157">
            <v>7.4475846983095719</v>
          </cell>
          <cell r="AN157">
            <v>12.559367536914936</v>
          </cell>
          <cell r="AO157">
            <v>2.0194360165204217</v>
          </cell>
        </row>
        <row r="158">
          <cell r="H158">
            <v>89</v>
          </cell>
          <cell r="I158"/>
          <cell r="J158">
            <v>4.4420454043372803</v>
          </cell>
          <cell r="K158">
            <v>8.2518335601919723</v>
          </cell>
          <cell r="L158">
            <v>12.471776694312389</v>
          </cell>
          <cell r="M158">
            <v>2.8076652890883911</v>
          </cell>
          <cell r="AJ158">
            <v>89</v>
          </cell>
          <cell r="AL158">
            <v>6.2520083803448356</v>
          </cell>
          <cell r="AM158">
            <v>7.480633333795649</v>
          </cell>
          <cell r="AN158">
            <v>12.619041295123242</v>
          </cell>
          <cell r="AO158">
            <v>2.0183980134759874</v>
          </cell>
        </row>
        <row r="159">
          <cell r="H159">
            <v>89.5</v>
          </cell>
          <cell r="I159"/>
          <cell r="J159">
            <v>4.4669307141673054</v>
          </cell>
          <cell r="K159">
            <v>8.29090391639369</v>
          </cell>
          <cell r="L159">
            <v>12.53448809485263</v>
          </cell>
          <cell r="M159">
            <v>2.80606279723531</v>
          </cell>
          <cell r="AJ159">
            <v>89.5</v>
          </cell>
          <cell r="AL159">
            <v>6.2847689173604557</v>
          </cell>
          <cell r="AM159">
            <v>7.5136261349578559</v>
          </cell>
          <cell r="AN159">
            <v>12.678656606450287</v>
          </cell>
          <cell r="AO159">
            <v>2.0173624158921668</v>
          </cell>
        </row>
        <row r="160">
          <cell r="H160">
            <v>90</v>
          </cell>
          <cell r="I160"/>
          <cell r="J160">
            <v>4.4918364036758005</v>
          </cell>
          <cell r="K160">
            <v>8.3299416267972841</v>
          </cell>
          <cell r="L160">
            <v>12.597186210289294</v>
          </cell>
          <cell r="M160">
            <v>2.8044623797920711</v>
          </cell>
          <cell r="AJ160">
            <v>90</v>
          </cell>
          <cell r="AL160">
            <v>6.31752698950622</v>
          </cell>
          <cell r="AM160">
            <v>7.5465641955139402</v>
          </cell>
          <cell r="AN160">
            <v>12.738214835544849</v>
          </cell>
          <cell r="AO160">
            <v>2.0163293099821757</v>
          </cell>
        </row>
        <row r="161">
          <cell r="H161">
            <v>90.5</v>
          </cell>
          <cell r="I161"/>
          <cell r="J161">
            <v>4.5167627076539532</v>
          </cell>
          <cell r="K161">
            <v>8.368947761811409</v>
          </cell>
          <cell r="L161">
            <v>12.659872334082664</v>
          </cell>
          <cell r="M161">
            <v>2.8028641647766159</v>
          </cell>
          <cell r="AJ161">
            <v>90.5</v>
          </cell>
          <cell r="AL161">
            <v>6.3502828813514611</v>
          </cell>
          <cell r="AM161">
            <v>7.5794486052594348</v>
          </cell>
          <cell r="AN161">
            <v>12.797717342543322</v>
          </cell>
          <cell r="AO161">
            <v>2.0152987798584059</v>
          </cell>
        </row>
        <row r="162">
          <cell r="H162">
            <v>91</v>
          </cell>
          <cell r="I162"/>
          <cell r="J162">
            <v>4.5417098602459438</v>
          </cell>
          <cell r="K162">
            <v>8.407923387963077</v>
          </cell>
          <cell r="L162">
            <v>12.722547755196723</v>
          </cell>
          <cell r="M162">
            <v>2.8012682770774284</v>
          </cell>
          <cell r="AJ162">
            <v>91</v>
          </cell>
          <cell r="AL162">
            <v>6.3830368768238097</v>
          </cell>
          <cell r="AM162">
            <v>7.6122804501058718</v>
          </cell>
          <cell r="AN162">
            <v>12.85716548308849</v>
          </cell>
          <cell r="AO162">
            <v>2.014270907594411</v>
          </cell>
        </row>
        <row r="163">
          <cell r="H163">
            <v>91.5</v>
          </cell>
          <cell r="I163"/>
          <cell r="J163">
            <v>4.5666780949288857</v>
          </cell>
          <cell r="K163">
            <v>8.4468695679372505</v>
          </cell>
          <cell r="L163">
            <v>12.785213758119692</v>
          </cell>
          <cell r="M163">
            <v>2.7996748385477757</v>
          </cell>
          <cell r="AJ163">
            <v>91.5</v>
          </cell>
          <cell r="AL163">
            <v>6.415789259188851</v>
          </cell>
          <cell r="AM163">
            <v>7.6450608121185581</v>
          </cell>
          <cell r="AN163">
            <v>12.916560608347968</v>
          </cell>
          <cell r="AO163">
            <v>2.0132457732847993</v>
          </cell>
        </row>
        <row r="164">
          <cell r="H164">
            <v>92</v>
          </cell>
          <cell r="I164"/>
          <cell r="J164">
            <v>4.5916676444928637</v>
          </cell>
          <cell r="K164">
            <v>8.4857873606161789</v>
          </cell>
          <cell r="L164">
            <v>12.847871622884398</v>
          </cell>
          <cell r="M164">
            <v>2.7980839680968259</v>
          </cell>
          <cell r="AJ164">
            <v>92</v>
          </cell>
          <cell r="AL164">
            <v>6.4485403110297934</v>
          </cell>
          <cell r="AM164">
            <v>7.6777907695540586</v>
          </cell>
          <cell r="AN164">
            <v>12.975904065032363</v>
          </cell>
          <cell r="AO164">
            <v>2.0122234551031579</v>
          </cell>
        </row>
        <row r="165">
          <cell r="H165">
            <v>92.5</v>
          </cell>
          <cell r="I165"/>
          <cell r="J165">
            <v>4.6166787410210208</v>
          </cell>
          <cell r="K165">
            <v>8.524677821118356</v>
          </cell>
          <cell r="L165">
            <v>12.910522625088326</v>
          </cell>
          <cell r="M165">
            <v>2.796495781777756</v>
          </cell>
          <cell r="AJ165">
            <v>92.5</v>
          </cell>
          <cell r="AL165">
            <v>6.4812903142272651</v>
          </cell>
          <cell r="AM165">
            <v>7.7104713968974234</v>
          </cell>
          <cell r="AN165">
            <v>13.035197195413325</v>
          </cell>
          <cell r="AO165">
            <v>2.0112040293580726</v>
          </cell>
        </row>
        <row r="166">
          <cell r="H166">
            <v>93</v>
          </cell>
          <cell r="I166"/>
          <cell r="J166">
            <v>4.64171161586974</v>
          </cell>
          <cell r="K166">
            <v>8.5635420008371934</v>
          </cell>
          <cell r="L166">
            <v>12.973168035913446</v>
          </cell>
          <cell r="M166">
            <v>2.7949103928729531</v>
          </cell>
          <cell r="AJ166">
            <v>93</v>
          </cell>
          <cell r="AL166">
            <v>6.5140395499391763</v>
          </cell>
          <cell r="AM166">
            <v>7.7431037648989829</v>
          </cell>
          <cell r="AN166">
            <v>13.0944413373412</v>
          </cell>
          <cell r="AO166">
            <v>2.0101875705472909</v>
          </cell>
        </row>
        <row r="167">
          <cell r="H167">
            <v>93.5</v>
          </cell>
          <cell r="I167"/>
          <cell r="J167">
            <v>4.6667664996488973</v>
          </cell>
          <cell r="K167">
            <v>8.6023809474794408</v>
          </cell>
          <cell r="L167">
            <v>13.035809122145892</v>
          </cell>
          <cell r="M167">
            <v>2.7933279119764483</v>
          </cell>
          <cell r="AJ167">
            <v>93.5</v>
          </cell>
          <cell r="AL167">
            <v>6.5467882985806511</v>
          </cell>
          <cell r="AM167">
            <v>7.7756889406109533</v>
          </cell>
          <cell r="AN167">
            <v>13.153637824262571</v>
          </cell>
          <cell r="AO167">
            <v>2.0091741514101336</v>
          </cell>
        </row>
        <row r="168">
          <cell r="H168">
            <v>94</v>
          </cell>
          <cell r="I168"/>
          <cell r="J168">
            <v>4.6918436222021702</v>
          </cell>
          <cell r="K168">
            <v>8.6411957051031951</v>
          </cell>
          <cell r="L168">
            <v>13.098447146195257</v>
          </cell>
          <cell r="M168">
            <v>2.7917484470736369</v>
          </cell>
          <cell r="AJ168">
            <v>94</v>
          </cell>
          <cell r="AL168">
            <v>6.579536839804029</v>
          </cell>
          <cell r="AM168">
            <v>7.8082279874236287</v>
          </cell>
          <cell r="AN168">
            <v>13.212787985237455</v>
          </cell>
          <cell r="AO168">
            <v>2.0081638429781932</v>
          </cell>
        </row>
        <row r="169">
          <cell r="H169">
            <v>94.5</v>
          </cell>
          <cell r="I169"/>
          <cell r="J169">
            <v>4.7169432125874362</v>
          </cell>
          <cell r="K169">
            <v>8.6799873141556976</v>
          </cell>
          <cell r="L169">
            <v>13.161083366113761</v>
          </cell>
          <cell r="M169">
            <v>2.7901721036184299</v>
          </cell>
          <cell r="AJ169">
            <v>94.5</v>
          </cell>
          <cell r="AL169">
            <v>6.6122854524789574</v>
          </cell>
          <cell r="AM169">
            <v>7.8407219651013644</v>
          </cell>
          <cell r="AN169">
            <v>13.271893144956373</v>
          </cell>
          <cell r="AO169">
            <v>2.0071567146243989</v>
          </cell>
        </row>
        <row r="170">
          <cell r="H170">
            <v>95</v>
          </cell>
          <cell r="I170"/>
          <cell r="J170">
            <v>4.742065499057226</v>
          </cell>
          <cell r="K170">
            <v>8.7187568115108007</v>
          </cell>
          <cell r="L170">
            <v>13.223719035615165</v>
          </cell>
          <cell r="M170">
            <v>2.7885989846079062</v>
          </cell>
          <cell r="AJ170">
            <v>95</v>
          </cell>
          <cell r="AL170">
            <v>6.6450344146725309</v>
          </cell>
          <cell r="AM170">
            <v>7.8731719298181897</v>
          </cell>
          <cell r="AN170">
            <v>13.330954623757094</v>
          </cell>
          <cell r="AO170">
            <v>2.0061528341104982</v>
          </cell>
        </row>
        <row r="171">
          <cell r="H171">
            <v>95.5</v>
          </cell>
          <cell r="I171"/>
          <cell r="J171">
            <v>4.7672107090392428</v>
          </cell>
          <cell r="K171">
            <v>8.7575052305061636</v>
          </cell>
          <cell r="L171">
            <v>13.286355404093445</v>
          </cell>
          <cell r="M171">
            <v>2.7870291906545712</v>
          </cell>
          <cell r="AJ171">
            <v>95.5</v>
          </cell>
          <cell r="AL171">
            <v>6.6777840036295206</v>
          </cell>
          <cell r="AM171">
            <v>7.9055789341931924</v>
          </cell>
          <cell r="AN171">
            <v>13.389973737641236</v>
          </cell>
          <cell r="AO171">
            <v>2.0051522676330196</v>
          </cell>
        </row>
        <row r="172">
          <cell r="H172">
            <v>96</v>
          </cell>
          <cell r="I172"/>
          <cell r="J172">
            <v>4.7923790691169517</v>
          </cell>
          <cell r="K172">
            <v>8.7962336009801696</v>
          </cell>
          <cell r="L172">
            <v>13.348993716641274</v>
          </cell>
          <cell r="M172">
            <v>2.7854628200562965</v>
          </cell>
          <cell r="AJ172">
            <v>96</v>
          </cell>
          <cell r="AL172">
            <v>6.7105344957526585</v>
          </cell>
          <cell r="AM172">
            <v>7.9379440273255737</v>
          </cell>
          <cell r="AN172">
            <v>13.448951798290597</v>
          </cell>
          <cell r="AO172">
            <v>2.0041550798677705</v>
          </cell>
        </row>
        <row r="173">
          <cell r="H173">
            <v>96.5</v>
          </cell>
          <cell r="I173"/>
          <cell r="J173">
            <v>4.8175708050102335</v>
          </cell>
          <cell r="K173">
            <v>8.8349429493084983</v>
          </cell>
          <cell r="L173">
            <v>13.41163521406822</v>
          </cell>
          <cell r="M173">
            <v>2.783899968864024</v>
          </cell>
          <cell r="AJ173">
            <v>96.5</v>
          </cell>
          <cell r="AL173">
            <v>6.7432861665830011</v>
          </cell>
          <cell r="AM173">
            <v>7.9702682548294232</v>
          </cell>
          <cell r="AN173">
            <v>13.507890113083274</v>
          </cell>
          <cell r="AO173">
            <v>2.00316133401292</v>
          </cell>
        </row>
        <row r="174">
          <cell r="H174">
            <v>97</v>
          </cell>
          <cell r="I174"/>
          <cell r="J174">
            <v>4.8427861415560924</v>
          </cell>
          <cell r="K174">
            <v>8.8736342984405567</v>
          </cell>
          <cell r="L174">
            <v>13.474281132918843</v>
          </cell>
          <cell r="M174">
            <v>2.7823407309473436</v>
          </cell>
          <cell r="AJ174">
            <v>97</v>
          </cell>
          <cell r="AL174">
            <v>6.7760392907803357</v>
          </cell>
          <cell r="AM174">
            <v>8.0025526588682681</v>
          </cell>
          <cell r="AN174">
            <v>13.566789985109589</v>
          </cell>
          <cell r="AO174">
            <v>2.0021710918307298</v>
          </cell>
        </row>
        <row r="175">
          <cell r="H175">
            <v>97.5</v>
          </cell>
          <cell r="I175"/>
          <cell r="J175">
            <v>4.8680253026894249</v>
          </cell>
          <cell r="K175">
            <v>8.9123086679355179</v>
          </cell>
          <cell r="L175">
            <v>13.536932705490472</v>
          </cell>
          <cell r="M175">
            <v>2.7807851980579801</v>
          </cell>
          <cell r="AJ175">
            <v>97.5</v>
          </cell>
          <cell r="AL175">
            <v>6.8087941421036655</v>
          </cell>
          <cell r="AM175">
            <v>8.034798278189264</v>
          </cell>
          <cell r="AN175">
            <v>13.625652713187746</v>
          </cell>
          <cell r="AO175">
            <v>2.0011844136879606</v>
          </cell>
        </row>
        <row r="176">
          <cell r="H176">
            <v>98</v>
          </cell>
          <cell r="I176"/>
          <cell r="J176">
            <v>4.8932885114238571</v>
          </cell>
          <cell r="K176">
            <v>8.9509670739981164</v>
          </cell>
          <cell r="L176">
            <v>13.599591159850782</v>
          </cell>
          <cell r="M176">
            <v>2.7792334598912807</v>
          </cell>
          <cell r="AJ176">
            <v>98</v>
          </cell>
          <cell r="AL176">
            <v>6.8415509933917757</v>
          </cell>
          <cell r="AM176">
            <v>8.0670061481572066</v>
          </cell>
          <cell r="AN176">
            <v>13.684479591879393</v>
          </cell>
          <cell r="AO176">
            <v>2.000201358595028</v>
          </cell>
        </row>
        <row r="177">
          <cell r="H177">
            <v>98.5</v>
          </cell>
          <cell r="I177"/>
          <cell r="J177">
            <v>4.9185759898326333</v>
          </cell>
          <cell r="K177">
            <v>8.9896105295142501</v>
          </cell>
          <cell r="L177">
            <v>13.662257719855251</v>
          </cell>
          <cell r="M177">
            <v>2.7776856041457934</v>
          </cell>
          <cell r="AJ177">
            <v>98.5</v>
          </cell>
          <cell r="AL177">
            <v>6.8743101165438123</v>
          </cell>
          <cell r="AM177">
            <v>8.0991773007882042</v>
          </cell>
          <cell r="AN177">
            <v>13.743271911504825</v>
          </cell>
          <cell r="AO177">
            <v>1.9992219842439276</v>
          </cell>
        </row>
        <row r="178">
          <cell r="H178">
            <v>99</v>
          </cell>
          <cell r="I178"/>
          <cell r="J178">
            <v>4.9438879590295555</v>
          </cell>
          <cell r="K178">
            <v>9.0282400440862336</v>
          </cell>
          <cell r="L178">
            <v>13.72493360516431</v>
          </cell>
          <cell r="M178">
            <v>2.7761417165809723</v>
          </cell>
          <cell r="AJ178">
            <v>99</v>
          </cell>
          <cell r="AL178">
            <v>6.9070717824999548</v>
          </cell>
          <cell r="AM178">
            <v>8.13131276478315</v>
          </cell>
          <cell r="AN178">
            <v>13.802030958158108</v>
          </cell>
          <cell r="AO178">
            <v>1.9982463470449965</v>
          </cell>
        </row>
        <row r="179">
          <cell r="H179">
            <v>99.5</v>
          </cell>
          <cell r="I179"/>
          <cell r="J179">
            <v>4.9692246391499761</v>
          </cell>
          <cell r="K179">
            <v>9.0668566240678832</v>
          </cell>
          <cell r="L179">
            <v>13.78762003126036</v>
          </cell>
          <cell r="M179">
            <v>2.7746018810731079</v>
          </cell>
          <cell r="AJ179">
            <v>99.5</v>
          </cell>
          <cell r="AL179">
            <v>6.939836261222144</v>
          </cell>
          <cell r="AM179">
            <v>8.1634135655609139</v>
          </cell>
          <cell r="AN179">
            <v>13.86075801372195</v>
          </cell>
          <cell r="AO179">
            <v>1.9972745021625327</v>
          </cell>
        </row>
      </sheetData>
      <sheetData sheetId="3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V17">
            <v>23</v>
          </cell>
          <cell r="W17">
            <v>1656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V18">
            <v>24</v>
          </cell>
          <cell r="W18">
            <v>1728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V19">
            <v>25</v>
          </cell>
          <cell r="W19">
            <v>1800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V20">
            <v>26</v>
          </cell>
          <cell r="W20">
            <v>1872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V21">
            <v>27</v>
          </cell>
          <cell r="W21">
            <v>1944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V22">
            <v>28</v>
          </cell>
          <cell r="W22">
            <v>2016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V23">
            <v>29</v>
          </cell>
          <cell r="W23">
            <v>2088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1.2090532813449122</v>
          </cell>
          <cell r="K24">
            <v>2.9007069323508965</v>
          </cell>
          <cell r="L24">
            <v>4.0493075496285629</v>
          </cell>
          <cell r="M24">
            <v>3.3491555848756662</v>
          </cell>
          <cell r="V24">
            <v>30</v>
          </cell>
          <cell r="W24">
            <v>2160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1.2325092452107085</v>
          </cell>
          <cell r="K25">
            <v>2.9716328164977561</v>
          </cell>
          <cell r="L25">
            <v>4.1425165994479292</v>
          </cell>
          <cell r="M25">
            <v>3.3610430230401467</v>
          </cell>
          <cell r="V25">
            <v>31</v>
          </cell>
          <cell r="W25">
            <v>2232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1.2559875714055653</v>
          </cell>
          <cell r="K26">
            <v>3.0422409467800979</v>
          </cell>
          <cell r="L26">
            <v>4.2354291396153849</v>
          </cell>
          <cell r="M26">
            <v>3.3721903273895868</v>
          </cell>
          <cell r="V26">
            <v>32</v>
          </cell>
          <cell r="W26">
            <v>2304</v>
          </cell>
          <cell r="X26">
            <v>1.9005406416299142</v>
          </cell>
          <cell r="Y26">
            <v>3.9710966913561507</v>
          </cell>
          <cell r="Z26">
            <v>5.7308525490360331</v>
          </cell>
          <cell r="AA26">
            <v>3.0153801626263683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J27">
            <v>1.2794881768652115</v>
          </cell>
          <cell r="K27">
            <v>3.1125342229531427</v>
          </cell>
          <cell r="L27">
            <v>4.3280479909750937</v>
          </cell>
          <cell r="M27">
            <v>3.38264008158243</v>
          </cell>
          <cell r="V27">
            <v>33</v>
          </cell>
          <cell r="W27">
            <v>2376</v>
          </cell>
          <cell r="X27">
            <v>1.9593264398895172</v>
          </cell>
          <cell r="Y27">
            <v>4.0883484034676139</v>
          </cell>
          <cell r="Z27">
            <v>5.903492287476622</v>
          </cell>
          <cell r="AA27">
            <v>3.0130212951189028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J28">
            <v>1.3030109841871935</v>
          </cell>
          <cell r="K28">
            <v>3.1825155196740593</v>
          </cell>
          <cell r="L28">
            <v>4.4203759546518935</v>
          </cell>
          <cell r="M28">
            <v>3.3924318430893998</v>
          </cell>
          <cell r="V28">
            <v>34</v>
          </cell>
          <cell r="W28">
            <v>2448</v>
          </cell>
          <cell r="X28">
            <v>2.0181411718400191</v>
          </cell>
          <cell r="Y28">
            <v>4.2043663712659489</v>
          </cell>
          <cell r="Z28">
            <v>6.0749114897533829</v>
          </cell>
          <cell r="AA28">
            <v>3.0101519034045801</v>
          </cell>
          <cell r="AJ28">
            <v>24</v>
          </cell>
          <cell r="AK28">
            <v>1728</v>
          </cell>
        </row>
        <row r="29">
          <cell r="H29">
            <v>24.5</v>
          </cell>
          <cell r="I29">
            <v>1764</v>
          </cell>
          <cell r="J29">
            <v>1.3265559215452742</v>
          </cell>
          <cell r="K29">
            <v>3.2521876868351538</v>
          </cell>
          <cell r="L29">
            <v>4.5124158123031641</v>
          </cell>
          <cell r="M29">
            <v>3.4016024044027904</v>
          </cell>
          <cell r="V29">
            <v>35</v>
          </cell>
          <cell r="W29">
            <v>2520</v>
          </cell>
          <cell r="X29">
            <v>2.0769832855000625</v>
          </cell>
          <cell r="Y29">
            <v>4.3191760098059797</v>
          </cell>
          <cell r="Z29">
            <v>6.2451346783439945</v>
          </cell>
          <cell r="AA29">
            <v>3.0068295310524813</v>
          </cell>
          <cell r="AJ29">
            <v>24.5</v>
          </cell>
          <cell r="AK29">
            <v>1764</v>
          </cell>
        </row>
        <row r="30">
          <cell r="H30">
            <v>25</v>
          </cell>
          <cell r="I30">
            <v>1800</v>
          </cell>
          <cell r="J30">
            <v>1.3501229226050682</v>
          </cell>
          <cell r="K30">
            <v>3.3215535498914877</v>
          </cell>
          <cell r="L30">
            <v>4.6041703263663027</v>
          </cell>
          <cell r="M30">
            <v>3.4101860277155622</v>
          </cell>
          <cell r="V30">
            <v>36</v>
          </cell>
          <cell r="W30">
            <v>2592</v>
          </cell>
          <cell r="X30">
            <v>2.135851315346541</v>
          </cell>
          <cell r="Y30">
            <v>4.4328021969162421</v>
          </cell>
          <cell r="Z30">
            <v>6.4141859426680021</v>
          </cell>
          <cell r="AA30">
            <v>3.0031050834768913</v>
          </cell>
          <cell r="AJ30">
            <v>25</v>
          </cell>
          <cell r="AK30">
            <v>1800</v>
          </cell>
        </row>
        <row r="31">
          <cell r="H31">
            <v>25.5</v>
          </cell>
          <cell r="I31">
            <v>1836</v>
          </cell>
          <cell r="J31">
            <v>1.3737119264408464</v>
          </cell>
          <cell r="K31">
            <v>3.3906159101830582</v>
          </cell>
          <cell r="L31">
            <v>4.6956422403018623</v>
          </cell>
          <cell r="M31">
            <v>3.4182146561599804</v>
          </cell>
          <cell r="V31">
            <v>37</v>
          </cell>
          <cell r="W31">
            <v>2664</v>
          </cell>
          <cell r="X31">
            <v>2.1947438821681668</v>
          </cell>
          <cell r="Y31">
            <v>4.5452692902493066</v>
          </cell>
          <cell r="Z31">
            <v>6.5820889523462212</v>
          </cell>
          <cell r="AA31">
            <v>2.9990237156254596</v>
          </cell>
          <cell r="AJ31">
            <v>25.5</v>
          </cell>
          <cell r="AK31">
            <v>1836</v>
          </cell>
        </row>
        <row r="32">
          <cell r="H32">
            <v>26</v>
          </cell>
          <cell r="I32">
            <v>1872</v>
          </cell>
          <cell r="J32">
            <v>1.3973228774535258</v>
          </cell>
          <cell r="K32">
            <v>3.4593775452515976</v>
          </cell>
          <cell r="L32">
            <v>4.7868342788324467</v>
          </cell>
          <cell r="M32">
            <v>3.4257181042909348</v>
          </cell>
          <cell r="V32">
            <v>38</v>
          </cell>
          <cell r="W32">
            <v>2736</v>
          </cell>
          <cell r="X32">
            <v>2.2536596930242441</v>
          </cell>
          <cell r="Y32">
            <v>4.6566011436578876</v>
          </cell>
          <cell r="Z32">
            <v>6.7488669699138324</v>
          </cell>
          <cell r="AA32">
            <v>2.9946255820271399</v>
          </cell>
          <cell r="AJ32">
            <v>26</v>
          </cell>
          <cell r="AK32">
            <v>1872</v>
          </cell>
        </row>
        <row r="33">
          <cell r="H33">
            <v>26.5</v>
          </cell>
          <cell r="I33">
            <v>1908</v>
          </cell>
          <cell r="J33">
            <v>1.420955725289792</v>
          </cell>
          <cell r="K33">
            <v>3.5278412091522009</v>
          </cell>
          <cell r="L33">
            <v>4.8777491481775037</v>
          </cell>
          <cell r="M33">
            <v>3.4327242301534255</v>
          </cell>
          <cell r="V33">
            <v>39</v>
          </cell>
          <cell r="W33">
            <v>2808</v>
          </cell>
          <cell r="X33">
            <v>2.3125975412830151</v>
          </cell>
          <cell r="Y33">
            <v>4.7668211229288859</v>
          </cell>
          <cell r="Z33">
            <v>6.9145428630135495</v>
          </cell>
          <cell r="AA33">
            <v>2.9899464734263286</v>
          </cell>
          <cell r="AJ33">
            <v>26.5</v>
          </cell>
          <cell r="AK33">
            <v>1908</v>
          </cell>
        </row>
        <row r="34">
          <cell r="H34">
            <v>27</v>
          </cell>
          <cell r="I34">
            <v>1944</v>
          </cell>
          <cell r="J34">
            <v>1.4446104247623524</v>
          </cell>
          <cell r="K34">
            <v>3.5960096327597588</v>
          </cell>
          <cell r="L34">
            <v>4.9683895362839934</v>
          </cell>
          <cell r="M34">
            <v>3.4392590909769498</v>
          </cell>
          <cell r="V34">
            <v>40</v>
          </cell>
          <cell r="W34">
            <v>2880</v>
          </cell>
          <cell r="X34">
            <v>2.3715563067149277</v>
          </cell>
          <cell r="Y34">
            <v>4.8759521209056578</v>
          </cell>
          <cell r="Z34">
            <v>7.0791391160937245</v>
          </cell>
          <cell r="AA34">
            <v>2.98501835948383</v>
          </cell>
          <cell r="AJ34">
            <v>27</v>
          </cell>
          <cell r="AK34">
            <v>1944</v>
          </cell>
        </row>
        <row r="35">
          <cell r="H35">
            <v>27.5</v>
          </cell>
          <cell r="I35">
            <v>1980</v>
          </cell>
          <cell r="J35">
            <v>1.4682869357712893</v>
          </cell>
          <cell r="K35">
            <v>3.6638855240704129</v>
          </cell>
          <cell r="L35">
            <v>5.0587581130531376</v>
          </cell>
          <cell r="M35">
            <v>3.4453470842848426</v>
          </cell>
          <cell r="V35">
            <v>41</v>
          </cell>
          <cell r="W35">
            <v>2952</v>
          </cell>
          <cell r="X35">
            <v>2.4305349556173614</v>
          </cell>
          <cell r="Y35">
            <v>4.9840165720272838</v>
          </cell>
          <cell r="Z35">
            <v>7.2426778416349897</v>
          </cell>
          <cell r="AA35">
            <v>2.9798698532995727</v>
          </cell>
          <cell r="AJ35">
            <v>27.5</v>
          </cell>
          <cell r="AK35">
            <v>1980</v>
          </cell>
        </row>
        <row r="36">
          <cell r="H36">
            <v>28</v>
          </cell>
          <cell r="I36">
            <v>2016</v>
          </cell>
          <cell r="J36">
            <v>1.4919852232264978</v>
          </cell>
          <cell r="K36">
            <v>3.731471568498069</v>
          </cell>
          <cell r="L36">
            <v>5.1488575305632418</v>
          </cell>
          <cell r="M36">
            <v>3.4510110759867727</v>
          </cell>
          <cell r="V36">
            <v>42</v>
          </cell>
          <cell r="W36">
            <v>3024</v>
          </cell>
          <cell r="X36">
            <v>2.4895325409485745</v>
          </cell>
          <cell r="Y36">
            <v>5.0910364663119614</v>
          </cell>
          <cell r="Z36">
            <v>7.4051807909276732</v>
          </cell>
          <cell r="AA36">
            <v>2.9745266105684696</v>
          </cell>
          <cell r="AJ36">
            <v>28</v>
          </cell>
          <cell r="AK36">
            <v>2016</v>
          </cell>
        </row>
        <row r="37">
          <cell r="H37">
            <v>28.5</v>
          </cell>
          <cell r="I37">
            <v>2052</v>
          </cell>
          <cell r="J37">
            <v>1.515705256971184</v>
          </cell>
          <cell r="K37">
            <v>3.7987704291660682</v>
          </cell>
          <cell r="L37">
            <v>5.2386904232886931</v>
          </cell>
          <cell r="M37">
            <v>3.4562725168329274</v>
          </cell>
          <cell r="V37">
            <v>43</v>
          </cell>
          <cell r="W37">
            <v>3096</v>
          </cell>
          <cell r="X37">
            <v>2.5485482024500778</v>
          </cell>
          <cell r="Y37">
            <v>5.197033362810199</v>
          </cell>
          <cell r="Z37">
            <v>7.5666693644210099</v>
          </cell>
          <cell r="AA37">
            <v>2.9690116738410914</v>
          </cell>
          <cell r="AJ37">
            <v>28.5</v>
          </cell>
          <cell r="AK37">
            <v>2052</v>
          </cell>
        </row>
        <row r="38">
          <cell r="H38">
            <v>29</v>
          </cell>
          <cell r="I38">
            <v>2088</v>
          </cell>
          <cell r="J38">
            <v>1.5394470117064047</v>
          </cell>
          <cell r="K38">
            <v>3.8657847471941476</v>
          </cell>
          <cell r="L38">
            <v>5.3282594083152315</v>
          </cell>
          <cell r="M38">
            <v>3.4611515484440782</v>
          </cell>
          <cell r="V38">
            <v>44</v>
          </cell>
          <cell r="W38">
            <v>3168</v>
          </cell>
          <cell r="X38">
            <v>2.6075811667380555</v>
          </cell>
          <cell r="Y38">
            <v>5.3020284025521232</v>
          </cell>
          <cell r="Z38">
            <v>7.7271646216640555</v>
          </cell>
          <cell r="AA38">
            <v>2.9633457704905597</v>
          </cell>
          <cell r="AJ38">
            <v>29</v>
          </cell>
          <cell r="AK38">
            <v>2088</v>
          </cell>
        </row>
        <row r="39">
          <cell r="H39">
            <v>29.5</v>
          </cell>
          <cell r="I39">
            <v>2124</v>
          </cell>
          <cell r="J39">
            <v>1.5632104669166296</v>
          </cell>
          <cell r="K39">
            <v>3.9325171419807603</v>
          </cell>
          <cell r="L39">
            <v>5.4175670855515587</v>
          </cell>
          <cell r="M39">
            <v>3.4656670999890977</v>
          </cell>
          <cell r="V39">
            <v>45</v>
          </cell>
          <cell r="W39">
            <v>3240</v>
          </cell>
          <cell r="X39">
            <v>2.6666307473460895</v>
          </cell>
          <cell r="Y39">
            <v>5.4060423210119426</v>
          </cell>
          <cell r="Z39">
            <v>7.8866872908571661</v>
          </cell>
          <cell r="AA39">
            <v>2.9575475714836905</v>
          </cell>
          <cell r="AJ39">
            <v>29.5</v>
          </cell>
          <cell r="AK39">
            <v>2124</v>
          </cell>
        </row>
        <row r="40">
          <cell r="H40">
            <v>30</v>
          </cell>
          <cell r="I40">
            <v>2160</v>
          </cell>
          <cell r="J40">
            <v>1.5869956067963145</v>
          </cell>
          <cell r="K40">
            <v>3.9989702114808305</v>
          </cell>
          <cell r="L40">
            <v>5.506616037937329</v>
          </cell>
          <cell r="M40">
            <v>3.469836976457418</v>
          </cell>
          <cell r="V40">
            <v>46</v>
          </cell>
          <cell r="W40">
            <v>3312</v>
          </cell>
          <cell r="X40">
            <v>2.7256963447029623</v>
          </cell>
          <cell r="Y40">
            <v>5.5090954601113804</v>
          </cell>
          <cell r="Z40">
            <v>8.0452577780318393</v>
          </cell>
          <cell r="AA40">
            <v>2.9516339168399135</v>
          </cell>
          <cell r="AJ40">
            <v>30</v>
          </cell>
          <cell r="AK40">
            <v>2160</v>
          </cell>
        </row>
        <row r="41">
          <cell r="H41">
            <v>30.5</v>
          </cell>
          <cell r="I41">
            <v>2196</v>
          </cell>
          <cell r="J41">
            <v>1.6108024201774458</v>
          </cell>
          <cell r="K41">
            <v>4.0651465324790665</v>
          </cell>
          <cell r="L41">
            <v>5.5954088316476405</v>
          </cell>
          <cell r="M41">
            <v>3.4736779393659285</v>
          </cell>
          <cell r="V41">
            <v>47</v>
          </cell>
          <cell r="W41">
            <v>3384</v>
          </cell>
          <cell r="X41">
            <v>2.7847774460310255</v>
          </cell>
          <cell r="Y41">
            <v>5.6112077797827347</v>
          </cell>
          <cell r="Z41">
            <v>8.2028961758758179</v>
          </cell>
          <cell r="AA41">
            <v>2.9456200126753069</v>
          </cell>
          <cell r="AJ41">
            <v>30.5</v>
          </cell>
          <cell r="AK41">
            <v>2196</v>
          </cell>
        </row>
        <row r="42">
          <cell r="H42">
            <v>31</v>
          </cell>
          <cell r="I42">
            <v>2232</v>
          </cell>
          <cell r="J42">
            <v>1.6346309004580672</v>
          </cell>
          <cell r="K42">
            <v>4.1310486608589132</v>
          </cell>
          <cell r="L42">
            <v>5.6839480162940772</v>
          </cell>
          <cell r="M42">
            <v>3.4772057806452104</v>
          </cell>
          <cell r="V42">
            <v>48</v>
          </cell>
          <cell r="W42">
            <v>3456</v>
          </cell>
          <cell r="X42">
            <v>2.8438736251523129</v>
          </cell>
          <cell r="Y42">
            <v>5.7123988691112082</v>
          </cell>
          <cell r="Z42">
            <v>8.3596222722195179</v>
          </cell>
          <cell r="AA42">
            <v>2.9395196039246616</v>
          </cell>
          <cell r="AJ42">
            <v>31</v>
          </cell>
          <cell r="AK42">
            <v>2232</v>
          </cell>
        </row>
        <row r="43">
          <cell r="H43">
            <v>31.5</v>
          </cell>
          <cell r="I43">
            <v>2268</v>
          </cell>
          <cell r="J43">
            <v>1.6584810455317465</v>
          </cell>
          <cell r="K43">
            <v>4.1966791318671843</v>
          </cell>
          <cell r="L43">
            <v>5.7722361251223431</v>
          </cell>
          <cell r="M43">
            <v>3.4804353903674756</v>
          </cell>
          <cell r="V43">
            <v>49</v>
          </cell>
          <cell r="W43">
            <v>3528</v>
          </cell>
          <cell r="X43">
            <v>2.90298454219118</v>
          </cell>
          <cell r="Y43">
            <v>5.8126879570750791</v>
          </cell>
          <cell r="Z43">
            <v>8.5154555581988554</v>
          </cell>
          <cell r="AA43">
            <v>2.9333451261753423</v>
          </cell>
          <cell r="AJ43">
            <v>31.5</v>
          </cell>
          <cell r="AK43">
            <v>2268</v>
          </cell>
        </row>
        <row r="44">
          <cell r="H44">
            <v>32</v>
          </cell>
          <cell r="I44">
            <v>2304</v>
          </cell>
          <cell r="J44">
            <v>1.6823528577179796</v>
          </cell>
          <cell r="K44">
            <v>4.2620404603745365</v>
          </cell>
          <cell r="L44">
            <v>5.8602756752066174</v>
          </cell>
          <cell r="M44">
            <v>3.4833808189060669</v>
          </cell>
          <cell r="V44">
            <v>50</v>
          </cell>
          <cell r="W44">
            <v>3600</v>
          </cell>
          <cell r="X44">
            <v>2.9621099431640006</v>
          </cell>
          <cell r="Y44">
            <v>5.9120939229013914</v>
          </cell>
          <cell r="Z44">
            <v>8.6704152361089619</v>
          </cell>
          <cell r="AA44">
            <v>2.9271078395042931</v>
          </cell>
          <cell r="AJ44">
            <v>32</v>
          </cell>
          <cell r="AK44">
            <v>2304</v>
          </cell>
        </row>
        <row r="45">
          <cell r="H45">
            <v>32.5</v>
          </cell>
          <cell r="I45">
            <v>2340</v>
          </cell>
          <cell r="J45">
            <v>1.7062463436935076</v>
          </cell>
          <cell r="K45">
            <v>4.3271351411317891</v>
          </cell>
          <cell r="L45">
            <v>5.9480691676406217</v>
          </cell>
          <cell r="M45">
            <v>3.4860553340526725</v>
          </cell>
          <cell r="V45">
            <v>51</v>
          </cell>
          <cell r="W45">
            <v>3672</v>
          </cell>
          <cell r="X45">
            <v>3.0212496594480958</v>
          </cell>
          <cell r="Y45">
            <v>6.0106353060539002</v>
          </cell>
          <cell r="Z45">
            <v>8.8245202269624006</v>
          </cell>
          <cell r="AA45">
            <v>2.9208179467612791</v>
          </cell>
          <cell r="AJ45">
            <v>32.5</v>
          </cell>
          <cell r="AK45">
            <v>2340</v>
          </cell>
        </row>
        <row r="46">
          <cell r="H46">
            <v>33</v>
          </cell>
          <cell r="I46">
            <v>2376</v>
          </cell>
          <cell r="J46">
            <v>1.7301615144245295</v>
          </cell>
          <cell r="K46">
            <v>4.3919656490222216</v>
          </cell>
          <cell r="L46">
            <v>6.0356190877255242</v>
          </cell>
          <cell r="M46">
            <v>3.4884714735624187</v>
          </cell>
          <cell r="V46">
            <v>52</v>
          </cell>
          <cell r="W46">
            <v>3744</v>
          </cell>
          <cell r="X46">
            <v>3.0804036071236234</v>
          </cell>
          <cell r="Y46">
            <v>6.1083303158692113</v>
          </cell>
          <cell r="Z46">
            <v>8.9777891777648122</v>
          </cell>
          <cell r="AA46">
            <v>2.9144846983697592</v>
          </cell>
          <cell r="AJ46">
            <v>33</v>
          </cell>
          <cell r="AK46">
            <v>2376</v>
          </cell>
        </row>
        <row r="47">
          <cell r="H47">
            <v>33.5</v>
          </cell>
          <cell r="I47">
            <v>2412</v>
          </cell>
          <cell r="J47">
            <v>1.7540983850998084</v>
          </cell>
          <cell r="K47">
            <v>4.4565344393099036</v>
          </cell>
          <cell r="L47">
            <v>6.1229279051547216</v>
          </cell>
          <cell r="M47">
            <v>3.490641093547513</v>
          </cell>
          <cell r="V47">
            <v>53</v>
          </cell>
          <cell r="W47">
            <v>3816</v>
          </cell>
          <cell r="X47">
            <v>3.1395717861838213</v>
          </cell>
          <cell r="Y47">
            <v>6.2051968408562361</v>
          </cell>
          <cell r="Z47">
            <v>9.1302404685203626</v>
          </cell>
          <cell r="AA47">
            <v>2.9081164854071564</v>
          </cell>
          <cell r="AJ47">
            <v>33.5</v>
          </cell>
          <cell r="AK47">
            <v>2412</v>
          </cell>
        </row>
        <row r="48">
          <cell r="H48">
            <v>34</v>
          </cell>
          <cell r="I48">
            <v>2448</v>
          </cell>
          <cell r="J48">
            <v>1.7780569750646298</v>
          </cell>
          <cell r="K48">
            <v>4.5208439478841349</v>
          </cell>
          <cell r="L48">
            <v>6.209998074195533</v>
          </cell>
          <cell r="M48">
            <v>3.4925754130965396</v>
          </cell>
          <cell r="V48">
            <v>54</v>
          </cell>
          <cell r="W48">
            <v>3888</v>
          </cell>
          <cell r="X48">
            <v>3.1987542796104442</v>
          </cell>
          <cell r="Y48">
            <v>6.3012524576733355</v>
          </cell>
          <cell r="Z48">
            <v>9.2818922189786406</v>
          </cell>
          <cell r="AA48">
            <v>2.9017209224676748</v>
          </cell>
          <cell r="AJ48">
            <v>34</v>
          </cell>
          <cell r="AK48">
            <v>2448</v>
          </cell>
        </row>
        <row r="49">
          <cell r="H49">
            <v>34.5</v>
          </cell>
          <cell r="I49">
            <v>2484</v>
          </cell>
          <cell r="J49">
            <v>1.8020373077556213</v>
          </cell>
          <cell r="K49">
            <v>4.5848965915000841</v>
          </cell>
          <cell r="L49">
            <v>6.2968320338679238</v>
          </cell>
          <cell r="M49">
            <v>3.4942850554578264</v>
          </cell>
          <cell r="V49">
            <v>55</v>
          </cell>
          <cell r="W49">
            <v>3960</v>
          </cell>
          <cell r="X49">
            <v>3.2579512523127026</v>
          </cell>
          <cell r="Y49">
            <v>6.3965144397968094</v>
          </cell>
          <cell r="Z49">
            <v>9.4327622951340793</v>
          </cell>
          <cell r="AA49">
            <v>2.8953049215939313</v>
          </cell>
          <cell r="AJ49">
            <v>34.5</v>
          </cell>
          <cell r="AK49">
            <v>2484</v>
          </cell>
        </row>
        <row r="50">
          <cell r="H50">
            <v>35</v>
          </cell>
          <cell r="I50">
            <v>2520</v>
          </cell>
          <cell r="J50">
            <v>1.826039410636406</v>
          </cell>
          <cell r="K50">
            <v>4.6486947680156714</v>
          </cell>
          <cell r="L50">
            <v>6.383432208120257</v>
          </cell>
          <cell r="M50">
            <v>3.4957800860910893</v>
          </cell>
          <cell r="V50">
            <v>56</v>
          </cell>
          <cell r="W50">
            <v>4032</v>
          </cell>
          <cell r="X50">
            <v>3.3171629499293886</v>
          </cell>
          <cell r="Y50">
            <v>6.4909997658937817</v>
          </cell>
          <cell r="Z50">
            <v>9.5828683154885521</v>
          </cell>
          <cell r="AA50">
            <v>2.8888747583812666</v>
          </cell>
          <cell r="AJ50">
            <v>35</v>
          </cell>
          <cell r="AK50">
            <v>2520</v>
          </cell>
        </row>
        <row r="51">
          <cell r="H51">
            <v>35.5</v>
          </cell>
          <cell r="I51">
            <v>2556</v>
          </cell>
          <cell r="J51">
            <v>1.8500633151340704</v>
          </cell>
          <cell r="K51">
            <v>4.712240856624808</v>
          </cell>
          <cell r="L51">
            <v>6.4698010060021751</v>
          </cell>
          <cell r="M51">
            <v>3.4970700478612113</v>
          </cell>
          <cell r="V51">
            <v>57</v>
          </cell>
          <cell r="W51">
            <v>4104</v>
          </cell>
          <cell r="X51">
            <v>3.3763896974951537</v>
          </cell>
          <cell r="Y51">
            <v>6.584725127911792</v>
          </cell>
          <cell r="Z51">
            <v>9.7322276570870603</v>
          </cell>
          <cell r="AA51">
            <v>2.8824361312046176</v>
          </cell>
          <cell r="AJ51">
            <v>35.5</v>
          </cell>
          <cell r="AK51">
            <v>2556</v>
          </cell>
        </row>
        <row r="52">
          <cell r="H52">
            <v>36</v>
          </cell>
          <cell r="I52">
            <v>2592</v>
          </cell>
          <cell r="J52">
            <v>1.8741090565764509</v>
          </cell>
          <cell r="K52">
            <v>4.7755372180870079</v>
          </cell>
          <cell r="L52">
            <v>6.5559408218346364</v>
          </cell>
          <cell r="M52">
            <v>3.498163993620933</v>
          </cell>
          <cell r="V52">
            <v>58</v>
          </cell>
          <cell r="W52">
            <v>4176</v>
          </cell>
          <cell r="X52">
            <v>3.4356318979731064</v>
          </cell>
          <cell r="Y52">
            <v>6.6777069388969359</v>
          </cell>
          <cell r="Z52">
            <v>9.8808574613361664</v>
          </cell>
          <cell r="AA52">
            <v>2.8759942143876067</v>
          </cell>
          <cell r="AJ52">
            <v>36</v>
          </cell>
          <cell r="AK52">
            <v>2592</v>
          </cell>
        </row>
        <row r="53">
          <cell r="H53">
            <v>36.5</v>
          </cell>
          <cell r="I53">
            <v>2628</v>
          </cell>
          <cell r="J53">
            <v>1.8981766741301991</v>
          </cell>
          <cell r="K53">
            <v>4.8385861949534865</v>
          </cell>
          <cell r="L53">
            <v>6.6418540353771753</v>
          </cell>
          <cell r="M53">
            <v>3.4990705164052605</v>
          </cell>
          <cell r="V53">
            <v>59</v>
          </cell>
          <cell r="W53">
            <v>4248</v>
          </cell>
          <cell r="X53">
            <v>3.4948900306570136</v>
          </cell>
          <cell r="Y53">
            <v>6.7699613405517294</v>
          </cell>
          <cell r="Z53">
            <v>10.028774639614189</v>
          </cell>
          <cell r="AA53">
            <v>2.8695537060228626</v>
          </cell>
          <cell r="AJ53">
            <v>36.5</v>
          </cell>
          <cell r="AK53">
            <v>2628</v>
          </cell>
        </row>
        <row r="54">
          <cell r="H54">
            <v>37</v>
          </cell>
          <cell r="I54">
            <v>2664</v>
          </cell>
          <cell r="J54">
            <v>1.9222662107396351</v>
          </cell>
          <cell r="K54">
            <v>4.9013901117898078</v>
          </cell>
          <cell r="L54">
            <v>6.7275430119924611</v>
          </cell>
          <cell r="M54">
            <v>3.4997977774388946</v>
          </cell>
          <cell r="V54">
            <v>60</v>
          </cell>
          <cell r="W54">
            <v>4320</v>
          </cell>
          <cell r="X54">
            <v>3.554164649447384</v>
          </cell>
          <cell r="Y54">
            <v>6.8615042105434041</v>
          </cell>
          <cell r="Z54">
            <v>10.17599587868183</v>
          </cell>
          <cell r="AA54">
            <v>2.8631188710585018</v>
          </cell>
          <cell r="AJ54">
            <v>37</v>
          </cell>
          <cell r="AK54">
            <v>2664</v>
          </cell>
        </row>
        <row r="55">
          <cell r="H55">
            <v>37.5</v>
          </cell>
          <cell r="I55">
            <v>2700</v>
          </cell>
          <cell r="J55">
            <v>1.9463777130663544</v>
          </cell>
          <cell r="K55">
            <v>4.963951275395095</v>
          </cell>
          <cell r="L55">
            <v>6.813010102808132</v>
          </cell>
          <cell r="M55">
            <v>3.5003535321388402</v>
          </cell>
          <cell r="V55">
            <v>61</v>
          </cell>
          <cell r="W55">
            <v>4392</v>
          </cell>
          <cell r="X55">
            <v>3.61345638100665</v>
          </cell>
          <cell r="Y55">
            <v>6.952351169572804</v>
          </cell>
          <cell r="Z55">
            <v>10.32253764590147</v>
          </cell>
          <cell r="AA55">
            <v>2.8566935801853459</v>
          </cell>
          <cell r="AJ55">
            <v>37.5</v>
          </cell>
          <cell r="AK55">
            <v>2700</v>
          </cell>
        </row>
        <row r="56">
          <cell r="H56">
            <v>38</v>
          </cell>
          <cell r="I56">
            <v>2736</v>
          </cell>
          <cell r="J56">
            <v>1.9705112314296018</v>
          </cell>
          <cell r="K56">
            <v>5.0262719750179521</v>
          </cell>
          <cell r="L56">
            <v>6.8982576448760735</v>
          </cell>
          <cell r="M56">
            <v>3.500745154277249</v>
          </cell>
          <cell r="V56">
            <v>62</v>
          </cell>
          <cell r="W56">
            <v>4464</v>
          </cell>
          <cell r="X56">
            <v>3.6727659227994462</v>
          </cell>
          <cell r="Y56">
            <v>7.0425175882136246</v>
          </cell>
          <cell r="Z56">
            <v>10.468416194272976</v>
          </cell>
          <cell r="AA56">
            <v>2.8502813449907438</v>
          </cell>
          <cell r="AJ56">
            <v>38</v>
          </cell>
          <cell r="AK56">
            <v>2736</v>
          </cell>
        </row>
        <row r="57">
          <cell r="H57">
            <v>38.5</v>
          </cell>
          <cell r="I57">
            <v>2772</v>
          </cell>
          <cell r="J57">
            <v>1.9946668197473656</v>
          </cell>
          <cell r="K57">
            <v>5.0883544825690734</v>
          </cell>
          <cell r="L57">
            <v>6.9832879613290704</v>
          </cell>
          <cell r="M57">
            <v>3.5009796584542063</v>
          </cell>
          <cell r="V57">
            <v>63</v>
          </cell>
          <cell r="W57">
            <v>4536</v>
          </cell>
          <cell r="X57">
            <v>3.7320940410247307</v>
          </cell>
          <cell r="Y57">
            <v>7.1320185935311882</v>
          </cell>
          <cell r="Z57">
            <v>10.613647567293469</v>
          </cell>
          <cell r="AA57">
            <v>2.8438853497858947</v>
          </cell>
          <cell r="AJ57">
            <v>38.5</v>
          </cell>
          <cell r="AK57">
            <v>2772</v>
          </cell>
          <cell r="AL57">
            <v>2.8924885411579351</v>
          </cell>
          <cell r="AM57">
            <v>4.7536650235456319</v>
          </cell>
          <cell r="AN57">
            <v>7.1550291376456707</v>
          </cell>
          <cell r="AO57">
            <v>2.4736585939183477</v>
          </cell>
        </row>
        <row r="58">
          <cell r="H58">
            <v>39</v>
          </cell>
          <cell r="I58">
            <v>2808</v>
          </cell>
          <cell r="J58">
            <v>2.0188445354782045</v>
          </cell>
          <cell r="K58">
            <v>5.150201052830675</v>
          </cell>
          <cell r="L58">
            <v>7.0681033615349689</v>
          </cell>
          <cell r="M58">
            <v>3.5010637210164104</v>
          </cell>
          <cell r="V58">
            <v>64</v>
          </cell>
          <cell r="W58">
            <v>4608</v>
          </cell>
          <cell r="X58">
            <v>3.791441568447087</v>
          </cell>
          <cell r="Y58">
            <v>7.2208690754896736</v>
          </cell>
          <cell r="Z58">
            <v>10.758247603648215</v>
          </cell>
          <cell r="AA58">
            <v>2.8375084804629123</v>
          </cell>
          <cell r="AJ58">
            <v>39</v>
          </cell>
          <cell r="AK58">
            <v>2808</v>
          </cell>
          <cell r="AL58">
            <v>2.9296376412106659</v>
          </cell>
          <cell r="AM58">
            <v>4.8098595022103519</v>
          </cell>
          <cell r="AN58">
            <v>7.2420152613604847</v>
          </cell>
          <cell r="AO58">
            <v>2.4719832785763014</v>
          </cell>
        </row>
        <row r="59">
          <cell r="H59">
            <v>39.5</v>
          </cell>
          <cell r="I59">
            <v>2844</v>
          </cell>
          <cell r="J59">
            <v>2.0430444395637899</v>
          </cell>
          <cell r="K59">
            <v>5.2118139236627385</v>
          </cell>
          <cell r="L59">
            <v>7.1527061412483386</v>
          </cell>
          <cell r="M59">
            <v>3.5010036995453273</v>
          </cell>
          <cell r="V59">
            <v>65</v>
          </cell>
          <cell r="W59">
            <v>4680</v>
          </cell>
          <cell r="X59">
            <v>3.8508094021350625</v>
          </cell>
          <cell r="Y59">
            <v>7.3090836931561443</v>
          </cell>
          <cell r="Z59">
            <v>10.902231941739391</v>
          </cell>
          <cell r="AA59">
            <v>2.8311533506941946</v>
          </cell>
          <cell r="AJ59">
            <v>39.5</v>
          </cell>
          <cell r="AK59">
            <v>2844</v>
          </cell>
          <cell r="AL59">
            <v>2.9668217418786904</v>
          </cell>
          <cell r="AM59">
            <v>4.8657807294030562</v>
          </cell>
          <cell r="AN59">
            <v>7.3287613841878114</v>
          </cell>
          <cell r="AO59">
            <v>2.4702398801847107</v>
          </cell>
        </row>
        <row r="60">
          <cell r="H60">
            <v>40</v>
          </cell>
          <cell r="I60">
            <v>2880</v>
          </cell>
          <cell r="J60">
            <v>2.0672665963721393</v>
          </cell>
          <cell r="K60">
            <v>5.2731953162062064</v>
          </cell>
          <cell r="L60">
            <v>7.2370985827597387</v>
          </cell>
          <cell r="M60">
            <v>3.5008056510273877</v>
          </cell>
          <cell r="V60">
            <v>66</v>
          </cell>
          <cell r="W60">
            <v>4752</v>
          </cell>
          <cell r="X60">
            <v>3.9101985011148224</v>
          </cell>
          <cell r="Y60">
            <v>7.3966768807094878</v>
          </cell>
          <cell r="Z60">
            <v>11.04561602405923</v>
          </cell>
          <cell r="AA60">
            <v>2.8248223257489498</v>
          </cell>
          <cell r="AJ60">
            <v>40</v>
          </cell>
          <cell r="AK60">
            <v>2880</v>
          </cell>
          <cell r="AL60">
            <v>3.0040406973907281</v>
          </cell>
          <cell r="AM60">
            <v>4.9214309107113072</v>
          </cell>
          <cell r="AN60">
            <v>7.4152695732324982</v>
          </cell>
          <cell r="AO60">
            <v>2.4684317957720441</v>
          </cell>
        </row>
        <row r="61">
          <cell r="H61">
            <v>40.5</v>
          </cell>
          <cell r="I61">
            <v>2916</v>
          </cell>
          <cell r="J61">
            <v>2.0915110736415459</v>
          </cell>
          <cell r="K61">
            <v>5.3343474350830968</v>
          </cell>
          <cell r="L61">
            <v>7.3212829550425651</v>
          </cell>
          <cell r="M61">
            <v>3.50047534880866</v>
          </cell>
          <cell r="V61">
            <v>67</v>
          </cell>
          <cell r="W61">
            <v>4824</v>
          </cell>
          <cell r="X61">
            <v>3.9696098839477387</v>
          </cell>
          <cell r="Y61">
            <v>7.4836628532618779</v>
          </cell>
          <cell r="Z61">
            <v>11.188415101413669</v>
          </cell>
          <cell r="AA61">
            <v>2.8185175441690755</v>
          </cell>
          <cell r="AJ61">
            <v>40.5</v>
          </cell>
          <cell r="AK61">
            <v>2916</v>
          </cell>
          <cell r="AL61">
            <v>3.0412943685538543</v>
          </cell>
          <cell r="AM61">
            <v>4.9768122343991994</v>
          </cell>
          <cell r="AN61">
            <v>7.501541884525361</v>
          </cell>
          <cell r="AO61">
            <v>2.4665622512865695</v>
          </cell>
        </row>
        <row r="62">
          <cell r="H62">
            <v>41</v>
          </cell>
          <cell r="I62">
            <v>2952</v>
          </cell>
          <cell r="J62">
            <v>2.1157779424251748</v>
          </cell>
          <cell r="K62">
            <v>5.3952724685936619</v>
          </cell>
          <cell r="L62">
            <v>7.4052615138975781</v>
          </cell>
          <cell r="M62">
            <v>3.5000182984275856</v>
          </cell>
          <cell r="V62">
            <v>68</v>
          </cell>
          <cell r="W62">
            <v>4896</v>
          </cell>
          <cell r="X62">
            <v>4.0290446262407409</v>
          </cell>
          <cell r="Y62">
            <v>7.5700556125001848</v>
          </cell>
          <cell r="Z62">
            <v>11.330644237002492</v>
          </cell>
          <cell r="AA62">
            <v>2.8122409375183404</v>
          </cell>
          <cell r="AJ62">
            <v>41</v>
          </cell>
          <cell r="AK62">
            <v>2952</v>
          </cell>
          <cell r="AL62">
            <v>3.0785826226734376</v>
          </cell>
          <cell r="AM62">
            <v>5.031926871615962</v>
          </cell>
          <cell r="AN62">
            <v>7.5875803631557277</v>
          </cell>
          <cell r="AO62">
            <v>2.4646343116712202</v>
          </cell>
        </row>
        <row r="63">
          <cell r="H63">
            <v>41.5</v>
          </cell>
          <cell r="I63">
            <v>2988</v>
          </cell>
          <cell r="J63">
            <v>2.1400672770363349</v>
          </cell>
          <cell r="K63">
            <v>5.4559725889106225</v>
          </cell>
          <cell r="L63">
            <v>7.489036502095141</v>
          </cell>
          <cell r="M63">
            <v>3.4994397524111056</v>
          </cell>
          <cell r="V63">
            <v>69</v>
          </cell>
          <cell r="W63">
            <v>4968</v>
          </cell>
          <cell r="X63">
            <v>4.0885038580984432</v>
          </cell>
          <cell r="Y63">
            <v>7.6558689521542549</v>
          </cell>
          <cell r="Z63">
            <v>11.472318310361478</v>
          </cell>
          <cell r="AA63">
            <v>2.8059942483941391</v>
          </cell>
          <cell r="AJ63">
            <v>41.5</v>
          </cell>
          <cell r="AK63">
            <v>2988</v>
          </cell>
          <cell r="AL63">
            <v>3.1159053334740792</v>
          </cell>
          <cell r="AM63">
            <v>5.0867769766011612</v>
          </cell>
          <cell r="AN63">
            <v>7.6733870434015365</v>
          </cell>
          <cell r="AO63">
            <v>2.4626508902457869</v>
          </cell>
        </row>
        <row r="64">
          <cell r="H64">
            <v>42</v>
          </cell>
          <cell r="I64">
            <v>3024</v>
          </cell>
          <cell r="J64">
            <v>2.1643791549943918</v>
          </cell>
          <cell r="K64">
            <v>5.5164499522705182</v>
          </cell>
          <cell r="L64">
            <v>7.5726101495151905</v>
          </cell>
          <cell r="M64">
            <v>3.4987447241122651</v>
          </cell>
          <cell r="V64">
            <v>70</v>
          </cell>
          <cell r="W64">
            <v>5040</v>
          </cell>
          <cell r="X64">
            <v>4.1479887615261175</v>
          </cell>
          <cell r="Y64">
            <v>7.7411164632988472</v>
          </cell>
          <cell r="Z64">
            <v>11.613452021172041</v>
          </cell>
          <cell r="AA64">
            <v>2.799779046869753</v>
          </cell>
          <cell r="AJ64">
            <v>42</v>
          </cell>
          <cell r="AK64">
            <v>3024</v>
          </cell>
          <cell r="AL64">
            <v>3.1532623810214924</v>
          </cell>
          <cell r="AM64">
            <v>5.1413646868866394</v>
          </cell>
          <cell r="AN64">
            <v>7.7589639488570565</v>
          </cell>
          <cell r="AO64">
            <v>2.460614757451157</v>
          </cell>
        </row>
        <row r="65">
          <cell r="H65">
            <v>42.5</v>
          </cell>
          <cell r="I65">
            <v>3060</v>
          </cell>
          <cell r="J65">
            <v>2.1887136569713248</v>
          </cell>
          <cell r="K65">
            <v>5.5767066991622514</v>
          </cell>
          <cell r="L65">
            <v>7.6559846732850101</v>
          </cell>
          <cell r="M65">
            <v>3.4979380006606839</v>
          </cell>
          <cell r="V65">
            <v>71</v>
          </cell>
          <cell r="W65">
            <v>5112</v>
          </cell>
          <cell r="X65">
            <v>4.2075005677925734</v>
          </cell>
          <cell r="Y65">
            <v>7.825811539495545</v>
          </cell>
          <cell r="Z65">
            <v>11.754059892943381</v>
          </cell>
          <cell r="AA65">
            <v>2.7935967455163153</v>
          </cell>
          <cell r="AJ65">
            <v>42.5</v>
          </cell>
          <cell r="AK65">
            <v>3060</v>
          </cell>
          <cell r="AL65">
            <v>3.1906536516453712</v>
          </cell>
          <cell r="AM65">
            <v>5.19569212349528</v>
          </cell>
          <cell r="AN65">
            <v>7.8443130925583819</v>
          </cell>
          <cell r="AO65">
            <v>2.4585285490053708</v>
          </cell>
        </row>
        <row r="66">
          <cell r="H66">
            <v>43</v>
          </cell>
          <cell r="I66">
            <v>3096</v>
          </cell>
          <cell r="J66">
            <v>2.2130708667389238</v>
          </cell>
          <cell r="K66">
            <v>5.636744954512845</v>
          </cell>
          <cell r="L66">
            <v>7.7391622779148221</v>
          </cell>
          <cell r="M66">
            <v>3.4970241550912848</v>
          </cell>
          <cell r="V66">
            <v>72</v>
          </cell>
          <cell r="W66">
            <v>5184</v>
          </cell>
          <cell r="X66">
            <v>4.2670405547619374</v>
          </cell>
          <cell r="Y66">
            <v>7.9099673817808354</v>
          </cell>
          <cell r="Z66">
            <v>11.894156276572126</v>
          </cell>
          <cell r="AA66">
            <v>2.7874486131373817</v>
          </cell>
          <cell r="AJ66">
            <v>43</v>
          </cell>
          <cell r="AK66">
            <v>3096</v>
          </cell>
          <cell r="AL66">
            <v>3.2280790378631763</v>
          </cell>
          <cell r="AM66">
            <v>5.2497613911365608</v>
          </cell>
          <cell r="AN66">
            <v>7.9294364771065773</v>
          </cell>
          <cell r="AO66">
            <v>2.4563947735169025</v>
          </cell>
        </row>
        <row r="67">
          <cell r="H67">
            <v>43.5</v>
          </cell>
          <cell r="I67">
            <v>3132</v>
          </cell>
          <cell r="J67">
            <v>2.237450871116589</v>
          </cell>
          <cell r="K67">
            <v>5.6965668278705079</v>
          </cell>
          <cell r="L67">
            <v>7.8221451554312669</v>
          </cell>
          <cell r="M67">
            <v>3.4960075577112733</v>
          </cell>
          <cell r="V67">
            <v>73</v>
          </cell>
          <cell r="W67">
            <v>5256</v>
          </cell>
          <cell r="X67">
            <v>4.3266100442031981</v>
          </cell>
          <cell r="Y67">
            <v>7.9935970035062347</v>
          </cell>
          <cell r="Z67">
            <v>12.033755353784155</v>
          </cell>
          <cell r="AA67">
            <v>2.7813357873347075</v>
          </cell>
          <cell r="AJ67">
            <v>43.5</v>
          </cell>
          <cell r="AK67">
            <v>3132</v>
          </cell>
          <cell r="AL67">
            <v>3.2655384383048287</v>
          </cell>
          <cell r="AM67">
            <v>5.3035745783990658</v>
          </cell>
          <cell r="AN67">
            <v>8.0143360947886517</v>
          </cell>
          <cell r="AO67">
            <v>2.4542158195966506</v>
          </cell>
        </row>
        <row r="68">
          <cell r="H68">
            <v>44</v>
          </cell>
          <cell r="I68">
            <v>3168</v>
          </cell>
          <cell r="J68">
            <v>2.2618537599197563</v>
          </cell>
          <cell r="K68">
            <v>5.7561744135850077</v>
          </cell>
          <cell r="L68">
            <v>7.9049354855087763</v>
          </cell>
          <cell r="M68">
            <v>3.4948923867603265</v>
          </cell>
          <cell r="V68">
            <v>74</v>
          </cell>
          <cell r="W68">
            <v>5328</v>
          </cell>
          <cell r="X68">
            <v>4.3862103990861776</v>
          </cell>
          <cell r="Y68">
            <v>8.0767132350359621</v>
          </cell>
          <cell r="Z68">
            <v>12.172871140462993</v>
          </cell>
          <cell r="AA68">
            <v>2.7752592860112428</v>
          </cell>
          <cell r="AJ68">
            <v>44</v>
          </cell>
          <cell r="AK68">
            <v>3168</v>
          </cell>
          <cell r="AL68">
            <v>3.3030317576383457</v>
          </cell>
          <cell r="AM68">
            <v>5.3571337579399314</v>
          </cell>
          <cell r="AN68">
            <v>8.0990139276963582</v>
          </cell>
          <cell r="AO68">
            <v>2.4519939625064704</v>
          </cell>
        </row>
        <row r="69">
          <cell r="H69">
            <v>44.5</v>
          </cell>
          <cell r="I69">
            <v>3204</v>
          </cell>
          <cell r="J69">
            <v>2.286279625908914</v>
          </cell>
          <cell r="K69">
            <v>5.8155697909854318</v>
          </cell>
          <cell r="L69">
            <v>7.9875354355989003</v>
          </cell>
          <cell r="M69">
            <v>3.4936826384145565</v>
          </cell>
          <cell r="V69">
            <v>75</v>
          </cell>
          <cell r="W69">
            <v>5400</v>
          </cell>
          <cell r="X69">
            <v>4.4458430208722914</v>
          </cell>
          <cell r="Y69">
            <v>8.159328728307667</v>
          </cell>
          <cell r="Z69">
            <v>12.311517489869148</v>
          </cell>
          <cell r="AA69">
            <v>2.7692200179064308</v>
          </cell>
          <cell r="AJ69">
            <v>44.5</v>
          </cell>
          <cell r="AK69">
            <v>3204</v>
          </cell>
          <cell r="AL69">
            <v>3.3405589064963284</v>
          </cell>
          <cell r="AM69">
            <v>5.4104409866713343</v>
          </cell>
          <cell r="AN69">
            <v>8.1834719478428468</v>
          </cell>
          <cell r="AO69">
            <v>2.4497313703789469</v>
          </cell>
        </row>
        <row r="70">
          <cell r="H70">
            <v>45</v>
          </cell>
          <cell r="I70">
            <v>3240</v>
          </cell>
          <cell r="J70">
            <v>2.3107285647392013</v>
          </cell>
          <cell r="K70">
            <v>5.8747550245553839</v>
          </cell>
          <cell r="L70">
            <v>8.069947161057625</v>
          </cell>
          <cell r="M70">
            <v>3.4923821361806873</v>
          </cell>
          <cell r="V70">
            <v>76</v>
          </cell>
          <cell r="W70">
            <v>5472</v>
          </cell>
          <cell r="X70">
            <v>4.5055093468082665</v>
          </cell>
          <cell r="Y70">
            <v>8.2414559612612823</v>
          </cell>
          <cell r="Z70">
            <v>12.44970809575447</v>
          </cell>
          <cell r="AA70">
            <v>2.7632187922490781</v>
          </cell>
          <cell r="AJ70">
            <v>45</v>
          </cell>
          <cell r="AK70">
            <v>3240</v>
          </cell>
          <cell r="AL70">
            <v>3.3781198014033404</v>
          </cell>
          <cell r="AM70">
            <v>5.4634983059440376</v>
          </cell>
          <cell r="AN70">
            <v>8.2677121172772114</v>
          </cell>
          <cell r="AO70">
            <v>2.4474301100400981</v>
          </cell>
        </row>
        <row r="71">
          <cell r="H71">
            <v>45.5</v>
          </cell>
          <cell r="I71">
            <v>3276</v>
          </cell>
          <cell r="J71">
            <v>2.3352006749106002</v>
          </cell>
          <cell r="K71">
            <v>5.9337321641056384</v>
          </cell>
          <cell r="L71">
            <v>8.152172805270709</v>
          </cell>
          <cell r="M71">
            <v>3.4909945397231454</v>
          </cell>
          <cell r="V71">
            <v>77</v>
          </cell>
          <cell r="W71">
            <v>5544</v>
          </cell>
          <cell r="X71">
            <v>4.5652108472305111</v>
          </cell>
          <cell r="Y71">
            <v>8.3231072421409209</v>
          </cell>
          <cell r="Z71">
            <v>12.587456495375397</v>
          </cell>
          <cell r="AA71">
            <v>2.7572563276045812</v>
          </cell>
          <cell r="AJ71">
            <v>45.5</v>
          </cell>
          <cell r="AK71">
            <v>3276</v>
          </cell>
          <cell r="AL71">
            <v>3.4157143647041335</v>
          </cell>
          <cell r="AM71">
            <v>5.5163077417280899</v>
          </cell>
          <cell r="AN71">
            <v>8.3517363881970166</v>
          </cell>
          <cell r="AO71">
            <v>2.4450921524641118</v>
          </cell>
        </row>
        <row r="72">
          <cell r="H72">
            <v>46</v>
          </cell>
          <cell r="I72">
            <v>3312</v>
          </cell>
          <cell r="J72">
            <v>2.3596960577186832</v>
          </cell>
          <cell r="K72">
            <v>5.9925032449443245</v>
          </cell>
          <cell r="L72">
            <v>8.2342144997770745</v>
          </cell>
          <cell r="M72">
            <v>3.4895233531634506</v>
          </cell>
          <cell r="V72">
            <v>78</v>
          </cell>
          <cell r="W72">
            <v>5616</v>
          </cell>
          <cell r="X72">
            <v>4.6249490228875425</v>
          </cell>
          <cell r="Y72">
            <v>8.4042947136745703</v>
          </cell>
          <cell r="Z72">
            <v>12.724776072408885</v>
          </cell>
          <cell r="AA72">
            <v>2.7513332599857052</v>
          </cell>
          <cell r="AJ72">
            <v>46</v>
          </cell>
          <cell r="AK72">
            <v>3312</v>
          </cell>
          <cell r="AL72">
            <v>3.4533425244927347</v>
          </cell>
          <cell r="AM72">
            <v>5.5688713047907159</v>
          </cell>
          <cell r="AN72">
            <v>8.4355467030588134</v>
          </cell>
          <cell r="AO72">
            <v>2.442719377886768</v>
          </cell>
        </row>
        <row r="73">
          <cell r="H73">
            <v>46.5</v>
          </cell>
          <cell r="I73">
            <v>3348</v>
          </cell>
          <cell r="J73">
            <v>2.3842148172059301</v>
          </cell>
          <cell r="K73">
            <v>6.0510702880446638</v>
          </cell>
          <cell r="L73">
            <v>8.3160743643902979</v>
          </cell>
          <cell r="M73">
            <v>3.4879719328881342</v>
          </cell>
          <cell r="V73">
            <v>79</v>
          </cell>
          <cell r="W73">
            <v>5688</v>
          </cell>
          <cell r="X73">
            <v>4.6847254022874489</v>
          </cell>
          <cell r="Y73">
            <v>8.485030357136079</v>
          </cell>
          <cell r="Z73">
            <v>12.861680059774592</v>
          </cell>
          <cell r="AA73">
            <v>2.7454501502893884</v>
          </cell>
          <cell r="AJ73">
            <v>46.5</v>
          </cell>
          <cell r="AK73">
            <v>3348</v>
          </cell>
          <cell r="AL73">
            <v>3.491004214542345</v>
          </cell>
          <cell r="AM73">
            <v>5.6211909908714253</v>
          </cell>
          <cell r="AN73">
            <v>8.5191449946866538</v>
          </cell>
          <cell r="AO73">
            <v>2.4403135806020435</v>
          </cell>
        </row>
        <row r="74">
          <cell r="H74">
            <v>47</v>
          </cell>
          <cell r="I74">
            <v>3384</v>
          </cell>
          <cell r="J74">
            <v>2.408757060113587</v>
          </cell>
          <cell r="K74">
            <v>6.1094353002103245</v>
          </cell>
          <cell r="L74">
            <v>8.3977545073182327</v>
          </cell>
          <cell r="M74">
            <v>3.4863434948986631</v>
          </cell>
          <cell r="V74">
            <v>80</v>
          </cell>
          <cell r="W74">
            <v>5760</v>
          </cell>
          <cell r="X74">
            <v>4.7445415390768604</v>
          </cell>
          <cell r="Y74">
            <v>8.5653259962938115</v>
          </cell>
          <cell r="Z74">
            <v>12.998181542366762</v>
          </cell>
          <cell r="AA74">
            <v>2.7396074911161601</v>
          </cell>
          <cell r="AJ74">
            <v>47</v>
          </cell>
          <cell r="AK74">
            <v>3384</v>
          </cell>
          <cell r="AL74">
            <v>3.5286993742360657</v>
          </cell>
          <cell r="AM74">
            <v>5.6732687808544426</v>
          </cell>
          <cell r="AN74">
            <v>8.6025331863787056</v>
          </cell>
          <cell r="AO74">
            <v>2.4378764734644145</v>
          </cell>
        </row>
        <row r="75">
          <cell r="H75">
            <v>47.5</v>
          </cell>
          <cell r="I75">
            <v>3420</v>
          </cell>
          <cell r="J75">
            <v>2.4333228958340691</v>
          </cell>
          <cell r="K75">
            <v>6.1676002742384153</v>
          </cell>
          <cell r="L75">
            <v>8.4792570252807806</v>
          </cell>
          <cell r="M75">
            <v>3.4846411217342155</v>
          </cell>
          <cell r="V75">
            <v>81</v>
          </cell>
          <cell r="W75">
            <v>5832</v>
          </cell>
          <cell r="X75">
            <v>4.8043990094575388</v>
          </cell>
          <cell r="Y75">
            <v>8.6451933012500835</v>
          </cell>
          <cell r="Z75">
            <v>13.134293459699053</v>
          </cell>
          <cell r="AA75">
            <v>2.7338057130234144</v>
          </cell>
          <cell r="AJ75">
            <v>47.5</v>
          </cell>
          <cell r="AK75">
            <v>3420</v>
          </cell>
          <cell r="AL75">
            <v>3.5664279484984016</v>
          </cell>
          <cell r="AM75">
            <v>5.7251066409384483</v>
          </cell>
          <cell r="AN75">
            <v>8.6857131920119297</v>
          </cell>
          <cell r="AO75">
            <v>2.4354096921175534</v>
          </cell>
        </row>
        <row r="76">
          <cell r="H76">
            <v>48</v>
          </cell>
          <cell r="I76">
            <v>3456</v>
          </cell>
          <cell r="J76">
            <v>2.4579124363639018</v>
          </cell>
          <cell r="K76">
            <v>6.2255671890801665</v>
          </cell>
          <cell r="L76">
            <v>8.5605840036258734</v>
          </cell>
          <cell r="M76">
            <v>3.4828677689958405</v>
          </cell>
          <cell r="V76">
            <v>82</v>
          </cell>
          <cell r="W76">
            <v>5904</v>
          </cell>
          <cell r="X76">
            <v>4.864299409646148</v>
          </cell>
          <cell r="Y76">
            <v>8.724643792175419</v>
          </cell>
          <cell r="Z76">
            <v>13.270028608465552</v>
          </cell>
          <cell r="AA76">
            <v>2.7280451902591407</v>
          </cell>
          <cell r="AJ76">
            <v>48</v>
          </cell>
          <cell r="AK76">
            <v>3456</v>
          </cell>
          <cell r="AL76">
            <v>3.6041898877276028</v>
          </cell>
          <cell r="AM76">
            <v>5.7767065228037167</v>
          </cell>
          <cell r="AN76">
            <v>8.7686869161449383</v>
          </cell>
          <cell r="AO76">
            <v>2.4329147989684548</v>
          </cell>
        </row>
        <row r="77">
          <cell r="H77">
            <v>48.5</v>
          </cell>
          <cell r="I77">
            <v>3492</v>
          </cell>
          <cell r="J77">
            <v>2.4825257962571645</v>
          </cell>
          <cell r="K77">
            <v>6.2833380099993557</v>
          </cell>
          <cell r="L77">
            <v>8.6417375164436621</v>
          </cell>
          <cell r="M77">
            <v>3.4810262714983953</v>
          </cell>
          <cell r="V77">
            <v>83</v>
          </cell>
          <cell r="W77">
            <v>5976</v>
          </cell>
          <cell r="X77">
            <v>4.9242443533822966</v>
          </cell>
          <cell r="Y77">
            <v>8.8036888429413729</v>
          </cell>
          <cell r="Z77">
            <v>13.405399645020847</v>
          </cell>
          <cell r="AA77">
            <v>2.7223262460184641</v>
          </cell>
          <cell r="AJ77">
            <v>48.5</v>
          </cell>
          <cell r="AK77">
            <v>3492</v>
          </cell>
          <cell r="AL77">
            <v>3.641985147728708</v>
          </cell>
          <cell r="AM77">
            <v>5.8280703637767299</v>
          </cell>
          <cell r="AN77">
            <v>8.8514562541190021</v>
          </cell>
          <cell r="AO77">
            <v>2.4303932869246143</v>
          </cell>
        </row>
        <row r="78">
          <cell r="H78">
            <v>49</v>
          </cell>
          <cell r="I78">
            <v>3528</v>
          </cell>
          <cell r="J78">
            <v>2.507163092579483</v>
          </cell>
          <cell r="K78">
            <v>6.3409146887284891</v>
          </cell>
          <cell r="L78">
            <v>8.7227196266789981</v>
          </cell>
          <cell r="M78">
            <v>3.4791193490746024</v>
          </cell>
          <cell r="V78">
            <v>84</v>
          </cell>
          <cell r="W78">
            <v>6048</v>
          </cell>
          <cell r="X78">
            <v>4.9842354694894562</v>
          </cell>
          <cell r="Y78">
            <v>8.8823396846557312</v>
          </cell>
          <cell r="Z78">
            <v>13.540419087782226</v>
          </cell>
          <cell r="AA78">
            <v>2.716649157261664</v>
          </cell>
          <cell r="AJ78">
            <v>49</v>
          </cell>
          <cell r="AK78">
            <v>3528</v>
          </cell>
          <cell r="AL78">
            <v>3.6798136896474265</v>
          </cell>
          <cell r="AM78">
            <v>5.8792000869922205</v>
          </cell>
          <cell r="AN78">
            <v>8.9340230921572754</v>
          </cell>
          <cell r="AO78">
            <v>2.4278465829103619</v>
          </cell>
        </row>
        <row r="79">
          <cell r="H79">
            <v>49.5</v>
          </cell>
          <cell r="I79">
            <v>3564</v>
          </cell>
          <cell r="J79">
            <v>2.5318244448624916</v>
          </cell>
          <cell r="K79">
            <v>6.3982991636227959</v>
          </cell>
          <cell r="L79">
            <v>8.8035323862421624</v>
          </cell>
          <cell r="M79">
            <v>3.4771496120538878</v>
          </cell>
          <cell r="V79">
            <v>85</v>
          </cell>
          <cell r="W79">
            <v>6120</v>
          </cell>
          <cell r="X79">
            <v>5.0442743994928438</v>
          </cell>
          <cell r="Y79">
            <v>8.9606074091034635</v>
          </cell>
          <cell r="Z79">
            <v>13.675099319556601</v>
          </cell>
          <cell r="AA79">
            <v>2.7110141591289141</v>
          </cell>
          <cell r="AJ79">
            <v>49.5</v>
          </cell>
          <cell r="AK79">
            <v>3564</v>
          </cell>
          <cell r="AL79">
            <v>3.7176754799046967</v>
          </cell>
          <cell r="AM79">
            <v>5.9300976015528004</v>
          </cell>
          <cell r="AN79">
            <v>9.0163893074622603</v>
          </cell>
          <cell r="AO79">
            <v>2.425276051177387</v>
          </cell>
        </row>
        <row r="80">
          <cell r="H80">
            <v>50</v>
          </cell>
          <cell r="I80">
            <v>3600</v>
          </cell>
          <cell r="J80">
            <v>2.5565099750588098</v>
          </cell>
          <cell r="K80">
            <v>6.455493359812098</v>
          </cell>
          <cell r="L80">
            <v>8.8841778361179671</v>
          </cell>
          <cell r="M80">
            <v>3.4751195664368946</v>
          </cell>
          <cell r="V80">
            <v>86</v>
          </cell>
          <cell r="W80">
            <v>6192</v>
          </cell>
          <cell r="X80">
            <v>5.1043627952978783</v>
          </cell>
          <cell r="Y80">
            <v>9.0385029720969321</v>
          </cell>
          <cell r="Z80">
            <v>13.809452589794944</v>
          </cell>
          <cell r="AA80">
            <v>2.7054214489840267</v>
          </cell>
          <cell r="AJ80">
            <v>50</v>
          </cell>
          <cell r="AK80">
            <v>3600</v>
          </cell>
          <cell r="AL80">
            <v>3.7555704901320461</v>
          </cell>
          <cell r="AM80">
            <v>5.9807648026861333</v>
          </cell>
          <cell r="AN80">
            <v>9.0985567683115782</v>
          </cell>
          <cell r="AO80">
            <v>2.4226829964231804</v>
          </cell>
        </row>
        <row r="81">
          <cell r="H81">
            <v>50.5</v>
          </cell>
          <cell r="I81">
            <v>3636</v>
          </cell>
          <cell r="J81">
            <v>2.5812198074975119</v>
          </cell>
          <cell r="K81">
            <v>6.512499189350506</v>
          </cell>
          <cell r="L81">
            <v>8.964658006473142</v>
          </cell>
          <cell r="M81">
            <v>3.4730316187850589</v>
          </cell>
          <cell r="V81">
            <v>87</v>
          </cell>
          <cell r="W81">
            <v>6264</v>
          </cell>
          <cell r="X81">
            <v>5.1645023169322979</v>
          </cell>
          <cell r="Y81">
            <v>9.1160371967385654</v>
          </cell>
          <cell r="Z81">
            <v>13.943491016776711</v>
          </cell>
          <cell r="AA81">
            <v>2.6998711901167489</v>
          </cell>
          <cell r="AJ81">
            <v>50.5</v>
          </cell>
          <cell r="AK81">
            <v>3636</v>
          </cell>
          <cell r="AL81">
            <v>3.7934986971076308</v>
          </cell>
          <cell r="AM81">
            <v>6.0312035718997308</v>
          </cell>
          <cell r="AN81">
            <v>9.1805273341519804</v>
          </cell>
          <cell r="AO81">
            <v>2.4200686667301907</v>
          </cell>
        </row>
        <row r="82">
          <cell r="H82">
            <v>51</v>
          </cell>
          <cell r="I82">
            <v>3672</v>
          </cell>
          <cell r="J82">
            <v>2.6059540688400724</v>
          </cell>
          <cell r="K82">
            <v>6.5693185513641037</v>
          </cell>
          <cell r="L82">
            <v>9.0449749167621718</v>
          </cell>
          <cell r="M82">
            <v>3.4708880808433245</v>
          </cell>
          <cell r="V82">
            <v>88</v>
          </cell>
          <cell r="W82">
            <v>6336</v>
          </cell>
          <cell r="X82">
            <v>5.2246946303545707</v>
          </cell>
          <cell r="Y82">
            <v>9.1932207765990963</v>
          </cell>
          <cell r="Z82">
            <v>14.077226589726703</v>
          </cell>
          <cell r="AA82">
            <v>2.6943635151307133</v>
          </cell>
          <cell r="AJ82">
            <v>51</v>
          </cell>
          <cell r="AK82">
            <v>3672</v>
          </cell>
          <cell r="AL82">
            <v>3.8314600826929937</v>
          </cell>
          <cell r="AM82">
            <v>6.0814157771334401</v>
          </cell>
          <cell r="AN82">
            <v>9.2623028556917841</v>
          </cell>
          <cell r="AO82">
            <v>2.4174342563375082</v>
          </cell>
        </row>
        <row r="83">
          <cell r="H83">
            <v>51.5</v>
          </cell>
          <cell r="I83">
            <v>3708</v>
          </cell>
          <cell r="J83">
            <v>2.6307128880367805</v>
          </cell>
          <cell r="K83">
            <v>6.6259533321965458</v>
          </cell>
          <cell r="L83">
            <v>9.1251305758314878</v>
          </cell>
          <cell r="M83">
            <v>3.4686911739126689</v>
          </cell>
          <cell r="V83">
            <v>89</v>
          </cell>
          <cell r="W83">
            <v>6408</v>
          </cell>
          <cell r="X83">
            <v>5.2849414053307013</v>
          </cell>
          <cell r="Y83">
            <v>9.2700642788144698</v>
          </cell>
          <cell r="Z83">
            <v>14.210671170866748</v>
          </cell>
          <cell r="AA83">
            <v>2.6888985290419742</v>
          </cell>
          <cell r="AJ83">
            <v>51.5</v>
          </cell>
          <cell r="AK83">
            <v>3708</v>
          </cell>
          <cell r="AL83">
            <v>3.8694546337705447</v>
          </cell>
          <cell r="AM83">
            <v>6.1314032729096013</v>
          </cell>
          <cell r="AN83">
            <v>9.3438851749916196</v>
          </cell>
          <cell r="AO83">
            <v>2.4147809082559473</v>
          </cell>
        </row>
        <row r="84">
          <cell r="H84">
            <v>52</v>
          </cell>
          <cell r="I84">
            <v>3744</v>
          </cell>
          <cell r="J84">
            <v>2.6554963962836236</v>
          </cell>
          <cell r="K84">
            <v>6.6824054055526663</v>
          </cell>
          <cell r="L84">
            <v>9.205126982022108</v>
          </cell>
          <cell r="M84">
            <v>3.4664430329879998</v>
          </cell>
          <cell r="V84">
            <v>90</v>
          </cell>
          <cell r="W84">
            <v>6480</v>
          </cell>
          <cell r="X84">
            <v>5.3452443133811505</v>
          </cell>
          <cell r="Y84">
            <v>9.3465781471041538</v>
          </cell>
          <cell r="Z84">
            <v>14.343836497404379</v>
          </cell>
          <cell r="AA84">
            <v>2.6834763121110066</v>
          </cell>
          <cell r="AJ84">
            <v>52</v>
          </cell>
          <cell r="AK84">
            <v>3744</v>
          </cell>
          <cell r="AL84">
            <v>3.9074823421817051</v>
          </cell>
          <cell r="AM84">
            <v>6.1811679004809932</v>
          </cell>
          <cell r="AN84">
            <v>9.4252761255536122</v>
          </cell>
          <cell r="AO84">
            <v>2.4121097167367109</v>
          </cell>
        </row>
        <row r="85">
          <cell r="H85">
            <v>52.5</v>
          </cell>
          <cell r="I85">
            <v>3780</v>
          </cell>
          <cell r="J85">
            <v>2.6803047269796321</v>
          </cell>
          <cell r="K85">
            <v>6.7386766326401313</v>
          </cell>
          <cell r="L85">
            <v>9.284966123270781</v>
          </cell>
          <cell r="M85">
            <v>3.4641457106758811</v>
          </cell>
          <cell r="V85">
            <v>91</v>
          </cell>
          <cell r="W85">
            <v>6552</v>
          </cell>
          <cell r="X85">
            <v>5.4056050257990407</v>
          </cell>
          <cell r="Y85">
            <v>9.422772704713811</v>
          </cell>
          <cell r="Z85">
            <v>14.476734183460739</v>
          </cell>
          <cell r="AA85">
            <v>2.6780969224292948</v>
          </cell>
          <cell r="AJ85">
            <v>52.5</v>
          </cell>
          <cell r="AK85">
            <v>3780</v>
          </cell>
          <cell r="AL85">
            <v>3.9455432046657513</v>
          </cell>
          <cell r="AM85">
            <v>6.230711487976536</v>
          </cell>
          <cell r="AN85">
            <v>9.506477532408999</v>
          </cell>
          <cell r="AO85">
            <v>2.4094217296029701</v>
          </cell>
        </row>
        <row r="86">
          <cell r="H86">
            <v>53</v>
          </cell>
          <cell r="I86">
            <v>3816</v>
          </cell>
          <cell r="J86">
            <v>2.7051380156846743</v>
          </cell>
          <cell r="K86">
            <v>6.7947688623091169</v>
          </cell>
          <cell r="L86">
            <v>9.3646499772095577</v>
          </cell>
          <cell r="M86">
            <v>3.4618011809054967</v>
          </cell>
          <cell r="V86">
            <v>92</v>
          </cell>
          <cell r="W86">
            <v>6624</v>
          </cell>
          <cell r="X86">
            <v>5.4660252117405062</v>
          </cell>
          <cell r="Y86">
            <v>9.4986581572848952</v>
          </cell>
          <cell r="Z86">
            <v>14.609375721939781</v>
          </cell>
          <cell r="AA86">
            <v>2.6727603982799457</v>
          </cell>
          <cell r="AJ86">
            <v>53</v>
          </cell>
          <cell r="AK86">
            <v>3816</v>
          </cell>
          <cell r="AL86">
            <v>3.9836372227993007</v>
          </cell>
          <cell r="AM86">
            <v>6.2800358505448566</v>
          </cell>
          <cell r="AN86">
            <v>9.587491212204192</v>
          </cell>
          <cell r="AO86">
            <v>2.4067179504530949</v>
          </cell>
        </row>
        <row r="87">
          <cell r="H87">
            <v>53.5</v>
          </cell>
          <cell r="I87">
            <v>3852</v>
          </cell>
          <cell r="J87">
            <v>2.7299964000776868</v>
          </cell>
          <cell r="K87">
            <v>6.8506839311901215</v>
          </cell>
          <cell r="L87">
            <v>9.444180511263923</v>
          </cell>
          <cell r="M87">
            <v>3.4594113424454229</v>
          </cell>
          <cell r="V87">
            <v>93</v>
          </cell>
          <cell r="W87">
            <v>6696</v>
          </cell>
          <cell r="X87">
            <v>5.5265065363874779</v>
          </cell>
          <cell r="Y87">
            <v>9.5742445956537292</v>
          </cell>
          <cell r="Z87">
            <v>14.741772486340627</v>
          </cell>
          <cell r="AA87">
            <v>2.6674667602902917</v>
          </cell>
          <cell r="AJ87">
            <v>53.5</v>
          </cell>
          <cell r="AK87">
            <v>3852</v>
          </cell>
          <cell r="AL87">
            <v>4.0217644029364816</v>
          </cell>
          <cell r="AM87">
            <v>6.3291427904956805</v>
          </cell>
          <cell r="AN87">
            <v>9.6683189732853378</v>
          </cell>
          <cell r="AO87">
            <v>2.4039993407435896</v>
          </cell>
        </row>
        <row r="88">
          <cell r="H88">
            <v>54</v>
          </cell>
          <cell r="I88">
            <v>3888</v>
          </cell>
          <cell r="J88">
            <v>2.7548800199153396</v>
          </cell>
          <cell r="K88">
            <v>6.9064236638298642</v>
          </cell>
          <cell r="L88">
            <v>9.5235596827494362</v>
          </cell>
          <cell r="M88">
            <v>3.456978022237827</v>
          </cell>
          <cell r="V88">
            <v>94</v>
          </cell>
          <cell r="W88">
            <v>6768</v>
          </cell>
          <cell r="X88">
            <v>5.5870506591829807</v>
          </cell>
          <cell r="Y88">
            <v>9.6495419985826363</v>
          </cell>
          <cell r="Z88">
            <v>14.873935732515172</v>
          </cell>
          <cell r="AA88">
            <v>2.6622160133930581</v>
          </cell>
          <cell r="AJ88">
            <v>54</v>
          </cell>
          <cell r="AK88">
            <v>3888</v>
          </cell>
          <cell r="AL88">
            <v>4.0599247561497238</v>
          </cell>
          <cell r="AM88">
            <v>6.3780340974391647</v>
          </cell>
          <cell r="AN88">
            <v>9.7489626157814016</v>
          </cell>
          <cell r="AO88">
            <v>2.4012668217592639</v>
          </cell>
        </row>
        <row r="89">
          <cell r="H89">
            <v>54.5</v>
          </cell>
          <cell r="I89">
            <v>3924</v>
          </cell>
          <cell r="J89">
            <v>2.7797890169911526</v>
          </cell>
          <cell r="K89">
            <v>6.9619898728254217</v>
          </cell>
          <cell r="L89">
            <v>9.602789438967017</v>
          </cell>
          <cell r="M89">
            <v>3.4545029785609733</v>
          </cell>
          <cell r="V89">
            <v>95</v>
          </cell>
          <cell r="W89">
            <v>6840</v>
          </cell>
          <cell r="X89">
            <v>5.6478423313973733</v>
          </cell>
          <cell r="Y89">
            <v>9.7258334901460444</v>
          </cell>
          <cell r="Z89">
            <v>15.00726105728098</v>
          </cell>
          <cell r="AA89">
            <v>2.6571671404233279</v>
          </cell>
          <cell r="AJ89">
            <v>54.5</v>
          </cell>
          <cell r="AK89">
            <v>3924</v>
          </cell>
          <cell r="AL89">
            <v>4.0981182981711948</v>
          </cell>
          <cell r="AM89">
            <v>6.4267115484231683</v>
          </cell>
          <cell r="AN89">
            <v>9.8294239316858025</v>
          </cell>
          <cell r="AO89">
            <v>2.3985212764776045</v>
          </cell>
        </row>
        <row r="90">
          <cell r="H90">
            <v>55</v>
          </cell>
          <cell r="I90">
            <v>3960</v>
          </cell>
          <cell r="J90">
            <v>2.8047235350950035</v>
          </cell>
          <cell r="K90">
            <v>7.0173843589564502</v>
          </cell>
          <cell r="L90">
            <v>9.681871717296703</v>
          </cell>
          <cell r="M90">
            <v>3.4519879040301746</v>
          </cell>
          <cell r="V90">
            <v>96</v>
          </cell>
          <cell r="W90">
            <v>6912</v>
          </cell>
          <cell r="X90">
            <v>5.7131170387005401</v>
          </cell>
          <cell r="Y90">
            <v>9.8318435980468628</v>
          </cell>
          <cell r="Z90">
            <v>15.173032554537219</v>
          </cell>
          <cell r="AA90">
            <v>2.6558238614324545</v>
          </cell>
          <cell r="AJ90">
            <v>55</v>
          </cell>
          <cell r="AK90">
            <v>3960</v>
          </cell>
          <cell r="AL90">
            <v>4.1363450493348761</v>
          </cell>
          <cell r="AM90">
            <v>6.4751769080685122</v>
          </cell>
          <cell r="AN90">
            <v>9.9097047049366456</v>
          </cell>
          <cell r="AO90">
            <v>2.3957635513338338</v>
          </cell>
        </row>
        <row r="91">
          <cell r="H91">
            <v>55.5</v>
          </cell>
          <cell r="I91">
            <v>3996</v>
          </cell>
          <cell r="J91">
            <v>2.8296837199730684</v>
          </cell>
          <cell r="K91">
            <v>7.0726089113157169</v>
          </cell>
          <cell r="L91">
            <v>9.7608084452901309</v>
          </cell>
          <cell r="M91">
            <v>3.449434428446664</v>
          </cell>
          <cell r="V91">
            <v>97</v>
          </cell>
          <cell r="W91">
            <v>6984</v>
          </cell>
          <cell r="X91">
            <v>5.778705524872275</v>
          </cell>
          <cell r="Y91">
            <v>9.9379089077055109</v>
          </cell>
          <cell r="Z91">
            <v>15.339044590719929</v>
          </cell>
          <cell r="AA91">
            <v>2.6544084180615801</v>
          </cell>
          <cell r="AJ91">
            <v>55.5</v>
          </cell>
          <cell r="AK91">
            <v>3996</v>
          </cell>
          <cell r="AL91">
            <v>4.1746050345192165</v>
          </cell>
          <cell r="AM91">
            <v>6.5234319287022089</v>
          </cell>
          <cell r="AN91">
            <v>9.989806711495465</v>
          </cell>
          <cell r="AO91">
            <v>2.392994457892704</v>
          </cell>
        </row>
        <row r="92">
          <cell r="H92">
            <v>56</v>
          </cell>
          <cell r="I92">
            <v>4032</v>
          </cell>
          <cell r="J92">
            <v>2.854669719288164</v>
          </cell>
          <cell r="K92">
            <v>7.127665307437848</v>
          </cell>
          <cell r="L92">
            <v>9.8396015407616026</v>
          </cell>
          <cell r="M92">
            <v>3.4468441215032013</v>
          </cell>
          <cell r="V92">
            <v>98</v>
          </cell>
          <cell r="W92">
            <v>7056</v>
          </cell>
          <cell r="X92">
            <v>5.8446077150249405</v>
          </cell>
          <cell r="Y92">
            <v>10.044027801748497</v>
          </cell>
          <cell r="Z92">
            <v>15.505298139481855</v>
          </cell>
          <cell r="AA92">
            <v>2.6529236683621784</v>
          </cell>
          <cell r="AJ92">
            <v>56</v>
          </cell>
          <cell r="AK92">
            <v>4032</v>
          </cell>
          <cell r="AL92">
            <v>4.212898283090432</v>
          </cell>
          <cell r="AM92">
            <v>6.5714783504888183</v>
          </cell>
          <cell r="AN92">
            <v>10.069731719424729</v>
          </cell>
          <cell r="AO92">
            <v>2.3902147744326578</v>
          </cell>
        </row>
        <row r="93">
          <cell r="H93">
            <v>56.5</v>
          </cell>
          <cell r="I93">
            <v>4068</v>
          </cell>
          <cell r="J93">
            <v>2.8796816825805021</v>
          </cell>
          <cell r="K93">
            <v>7.1825553134263727</v>
          </cell>
          <cell r="L93">
            <v>9.9182529118778504</v>
          </cell>
          <cell r="M93">
            <v>3.4442184953546802</v>
          </cell>
          <cell r="V93">
            <v>99</v>
          </cell>
          <cell r="W93">
            <v>7128</v>
          </cell>
          <cell r="X93">
            <v>5.9108235940265015</v>
          </cell>
          <cell r="Y93">
            <v>10.150198637983202</v>
          </cell>
          <cell r="Z93">
            <v>15.671794091494453</v>
          </cell>
          <cell r="AA93">
            <v>2.6513723243800444</v>
          </cell>
          <cell r="AJ93">
            <v>56.5</v>
          </cell>
          <cell r="AK93">
            <v>4068</v>
          </cell>
          <cell r="AL93">
            <v>4.2512248288463725</v>
          </cell>
          <cell r="AM93">
            <v>6.6193179015598398</v>
          </cell>
          <cell r="AN93">
            <v>10.149481488963895</v>
          </cell>
          <cell r="AO93">
            <v>2.3874252474475912</v>
          </cell>
        </row>
        <row r="94">
          <cell r="H94">
            <v>57</v>
          </cell>
          <cell r="I94">
            <v>4104</v>
          </cell>
          <cell r="J94">
            <v>2.9047197612288223</v>
          </cell>
          <cell r="K94">
            <v>7.2372806840790442</v>
          </cell>
          <cell r="L94">
            <v>9.9967644572464245</v>
          </cell>
          <cell r="M94">
            <v>3.4415590070614455</v>
          </cell>
          <cell r="V94">
            <v>100</v>
          </cell>
          <cell r="W94">
            <v>7200</v>
          </cell>
          <cell r="X94">
            <v>5.9773531988329109</v>
          </cell>
          <cell r="Y94">
            <v>10.256419753566185</v>
          </cell>
          <cell r="Z94">
            <v>15.838533258451816</v>
          </cell>
          <cell r="AA94">
            <v>2.6497569629220368</v>
          </cell>
          <cell r="AJ94">
            <v>57</v>
          </cell>
          <cell r="AK94">
            <v>4104</v>
          </cell>
          <cell r="AL94">
            <v>4.2895847099609945</v>
          </cell>
          <cell r="AM94">
            <v>6.6669522981412177</v>
          </cell>
          <cell r="AN94">
            <v>10.229057772604163</v>
          </cell>
          <cell r="AO94">
            <v>2.3846265930710988</v>
          </cell>
        </row>
        <row r="95">
          <cell r="H95">
            <v>57.5</v>
          </cell>
          <cell r="J95">
            <v>2.929784108411924</v>
          </cell>
          <cell r="K95">
            <v>7.2918431630115741</v>
          </cell>
          <cell r="L95">
            <v>10.075138066002902</v>
          </cell>
          <cell r="M95">
            <v>3.4388670609125818</v>
          </cell>
          <cell r="AJ95">
            <v>57.5</v>
          </cell>
          <cell r="AL95">
            <v>4.3279779689293969</v>
          </cell>
          <cell r="AM95">
            <v>6.7143832446790572</v>
          </cell>
          <cell r="AN95">
            <v>10.308462315161984</v>
          </cell>
          <cell r="AO95">
            <v>2.3818194984278001</v>
          </cell>
        </row>
        <row r="96">
          <cell r="H96">
            <v>58</v>
          </cell>
          <cell r="J96">
            <v>2.9548748790705885</v>
          </cell>
          <cell r="K96">
            <v>7.3462444827796558</v>
          </cell>
          <cell r="L96">
            <v>10.153375617896714</v>
          </cell>
          <cell r="M96">
            <v>3.436144010635843</v>
          </cell>
          <cell r="AJ96">
            <v>58</v>
          </cell>
          <cell r="AL96">
            <v>4.3664046525134292</v>
          </cell>
          <cell r="AM96">
            <v>6.7616124339634638</v>
          </cell>
          <cell r="AN96">
            <v>10.387696853851221</v>
          </cell>
          <cell r="AO96">
            <v>2.3790046229159638</v>
          </cell>
        </row>
        <row r="97">
          <cell r="H97">
            <v>58.5</v>
          </cell>
          <cell r="J97">
            <v>2.9799922298698558</v>
          </cell>
          <cell r="K97">
            <v>7.4004863649994173</v>
          </cell>
          <cell r="L97">
            <v>10.23147898337578</v>
          </cell>
          <cell r="M97">
            <v>3.4333911615006514</v>
          </cell>
          <cell r="AJ97">
            <v>58.5</v>
          </cell>
          <cell r="AL97">
            <v>4.4048648116878653</v>
          </cell>
          <cell r="AM97">
            <v>6.8086415472506392</v>
          </cell>
          <cell r="AN97">
            <v>10.466763118354111</v>
          </cell>
          <cell r="AO97">
            <v>2.3761825994254373</v>
          </cell>
        </row>
        <row r="98">
          <cell r="H98">
            <v>59</v>
          </cell>
          <cell r="J98">
            <v>3.0051363191616978</v>
          </cell>
          <cell r="K98">
            <v>7.4545705204663228</v>
          </cell>
          <cell r="L98">
            <v>10.309450023669935</v>
          </cell>
          <cell r="M98">
            <v>3.43060977232002</v>
          </cell>
          <cell r="AJ98">
            <v>59</v>
          </cell>
          <cell r="AL98">
            <v>4.4433585015871175</v>
          </cell>
          <cell r="AM98">
            <v>6.855472254383205</v>
          </cell>
          <cell r="AN98">
            <v>10.545662830890967</v>
          </cell>
          <cell r="AO98">
            <v>2.3733540354945872</v>
          </cell>
        </row>
        <row r="99">
          <cell r="H99">
            <v>59.5</v>
          </cell>
          <cell r="J99">
            <v>3.030307306948028</v>
          </cell>
          <cell r="K99">
            <v>7.5084986492724761</v>
          </cell>
          <cell r="L99">
            <v>10.387290590873103</v>
          </cell>
          <cell r="M99">
            <v>3.4278010573570032</v>
          </cell>
          <cell r="AJ99">
            <v>59.5</v>
          </cell>
          <cell r="AL99">
            <v>4.4818857814525046</v>
          </cell>
          <cell r="AM99">
            <v>6.902106213908823</v>
          </cell>
          <cell r="AN99">
            <v>10.624397706288702</v>
          </cell>
          <cell r="AO99">
            <v>2.3705195144097386</v>
          </cell>
        </row>
        <row r="100">
          <cell r="H100">
            <v>60</v>
          </cell>
          <cell r="J100">
            <v>3.0555053548441036</v>
          </cell>
          <cell r="K100">
            <v>7.5622724409224151</v>
          </cell>
          <cell r="L100">
            <v>10.465002528024314</v>
          </cell>
          <cell r="M100">
            <v>3.4249661881408335</v>
          </cell>
          <cell r="AJ100">
            <v>60</v>
          </cell>
          <cell r="AL100">
            <v>4.5204467145800482</v>
          </cell>
          <cell r="AM100">
            <v>6.9485450731971241</v>
          </cell>
          <cell r="AN100">
            <v>10.702969452048169</v>
          </cell>
          <cell r="AO100">
            <v>2.3676795962503632</v>
          </cell>
        </row>
        <row r="101">
          <cell r="H101">
            <v>60.5</v>
          </cell>
          <cell r="J101">
            <v>3.0807306260422496</v>
          </cell>
          <cell r="K101">
            <v>7.615893574447437</v>
          </cell>
          <cell r="L101">
            <v>10.542587669187574</v>
          </cell>
          <cell r="M101">
            <v>3.4221062951977133</v>
          </cell>
          <cell r="AJ101">
            <v>60.5</v>
          </cell>
          <cell r="AL101">
            <v>4.559041368268784</v>
          </cell>
          <cell r="AM101">
            <v>6.9947904685549496</v>
          </cell>
          <cell r="AN101">
            <v>10.781379768410295</v>
          </cell>
          <cell r="AO101">
            <v>2.3648348188830615</v>
          </cell>
        </row>
        <row r="102">
          <cell r="H102">
            <v>61</v>
          </cell>
          <cell r="J102">
            <v>3.1059832852759435</v>
          </cell>
          <cell r="K102">
            <v>7.6693637185183956</v>
          </cell>
          <cell r="L102">
            <v>10.620047839530542</v>
          </cell>
          <cell r="M102">
            <v>3.4192224697007765</v>
          </cell>
          <cell r="AJ102">
            <v>61</v>
          </cell>
          <cell r="AL102">
            <v>4.5976698137696212</v>
          </cell>
          <cell r="AM102">
            <v>7.0408440253400144</v>
          </cell>
          <cell r="AN102">
            <v>10.859630348421156</v>
          </cell>
          <cell r="AO102">
            <v>2.3619856989071959</v>
          </cell>
        </row>
        <row r="103">
          <cell r="H103">
            <v>61.5</v>
          </cell>
          <cell r="J103">
            <v>3.13126349878425</v>
          </cell>
          <cell r="K103">
            <v>7.7226845315570962</v>
          </cell>
          <cell r="L103">
            <v>10.697384855402134</v>
          </cell>
          <cell r="M103">
            <v>3.4163157650435743</v>
          </cell>
          <cell r="AJ103">
            <v>61.5</v>
          </cell>
          <cell r="AL103">
            <v>4.6363321262346702</v>
          </cell>
          <cell r="AM103">
            <v>7.0867073580728963</v>
          </cell>
          <cell r="AN103">
            <v>10.937722877995833</v>
          </cell>
          <cell r="AO103">
            <v>2.3591327325548495</v>
          </cell>
        </row>
        <row r="104">
          <cell r="H104">
            <v>62</v>
          </cell>
          <cell r="J104">
            <v>3.1565714342765765</v>
          </cell>
          <cell r="K104">
            <v>7.7758576618462198</v>
          </cell>
          <cell r="L104">
            <v>10.774600524408967</v>
          </cell>
          <cell r="M104">
            <v>3.4133871983411304</v>
          </cell>
          <cell r="AJ104">
            <v>62</v>
          </cell>
          <cell r="AL104">
            <v>4.6750283846671188</v>
          </cell>
          <cell r="AM104">
            <v>7.1323820705475249</v>
          </cell>
          <cell r="AN104">
            <v>11.015659035981287</v>
          </cell>
          <cell r="AO104">
            <v>2.3562763965476217</v>
          </cell>
        </row>
        <row r="105">
          <cell r="H105">
            <v>62.5</v>
          </cell>
          <cell r="J105">
            <v>3.1819072608977672</v>
          </cell>
          <cell r="K105">
            <v>7.8288847476378836</v>
          </cell>
          <cell r="L105">
            <v>10.851696645490762</v>
          </cell>
          <cell r="M105">
            <v>3.410437751862379</v>
          </cell>
          <cell r="AJ105">
            <v>62.5</v>
          </cell>
          <cell r="AL105">
            <v>4.7137586718715543</v>
          </cell>
          <cell r="AM105">
            <v>7.1778697559400486</v>
          </cell>
          <cell r="AN105">
            <v>11.093440494218026</v>
          </cell>
          <cell r="AO105">
            <v>2.3534171489126061</v>
          </cell>
        </row>
        <row r="106">
          <cell r="H106">
            <v>63</v>
          </cell>
          <cell r="J106">
            <v>3.2072711491935286</v>
          </cell>
          <cell r="K106">
            <v>7.881767417260809</v>
          </cell>
          <cell r="L106">
            <v>10.928675008994661</v>
          </cell>
          <cell r="M106">
            <v>3.407468374397558</v>
          </cell>
          <cell r="AJ106">
            <v>63</v>
          </cell>
          <cell r="AL106">
            <v>4.7525230744048255</v>
          </cell>
          <cell r="AM106">
            <v>7.2231719969162382</v>
          </cell>
          <cell r="AN106">
            <v>11.171068917600822</v>
          </cell>
          <cell r="AO106">
            <v>2.3505554297597624</v>
          </cell>
        </row>
        <row r="107">
          <cell r="H107">
            <v>63.5</v>
          </cell>
          <cell r="J107">
            <v>3.2326632710761647</v>
          </cell>
          <cell r="K107">
            <v>7.934507289226107</v>
          </cell>
          <cell r="L107">
            <v>11.005537396748464</v>
          </cell>
          <cell r="M107">
            <v>3.404479982563938</v>
          </cell>
          <cell r="AJ107">
            <v>63.5</v>
          </cell>
          <cell r="AL107">
            <v>4.7913216825273386</v>
          </cell>
          <cell r="AM107">
            <v>7.2682903657373616</v>
          </cell>
          <cell r="AN107">
            <v>11.248545964138334</v>
          </cell>
          <cell r="AO107">
            <v>2.3476916620227684</v>
          </cell>
        </row>
        <row r="108">
          <cell r="H108">
            <v>64</v>
          </cell>
          <cell r="J108">
            <v>3.2580837997906391</v>
          </cell>
          <cell r="K108">
            <v>7.9871059723317668</v>
          </cell>
          <cell r="L108">
            <v>11.082285582132874</v>
          </cell>
          <cell r="M108">
            <v>3.4014734620530662</v>
          </cell>
          <cell r="AJ108">
            <v>64</v>
          </cell>
          <cell r="AL108">
            <v>4.8301545901548435</v>
          </cell>
          <cell r="AM108">
            <v>7.3132264243646024</v>
          </cell>
          <cell r="AN108">
            <v>11.325873285011703</v>
          </cell>
          <cell r="AO108">
            <v>2.3448262521652792</v>
          </cell>
        </row>
        <row r="109">
          <cell r="H109">
            <v>64.5</v>
          </cell>
          <cell r="J109">
            <v>3.2835329098809347</v>
          </cell>
          <cell r="K109">
            <v>8.0395650657658031</v>
          </cell>
          <cell r="L109">
            <v>11.15892133015269</v>
          </cell>
          <cell r="M109">
            <v>3.3984496688225145</v>
          </cell>
          <cell r="AJ109">
            <v>64.5</v>
          </cell>
          <cell r="AL109">
            <v>4.8690218948107127</v>
          </cell>
          <cell r="AM109">
            <v>7.3579817245620163</v>
          </cell>
          <cell r="AN109">
            <v>11.403052524632193</v>
          </cell>
          <cell r="AO109">
            <v>2.3419595908544371</v>
          </cell>
        </row>
        <row r="110">
          <cell r="H110">
            <v>65</v>
          </cell>
          <cell r="J110">
            <v>3.3090107771567352</v>
          </cell>
          <cell r="K110">
            <v>8.0918861592081299</v>
          </cell>
          <cell r="L110">
            <v>11.235446397507028</v>
          </cell>
          <cell r="M110">
            <v>3.3954094302349405</v>
          </cell>
          <cell r="AJ110">
            <v>65</v>
          </cell>
          <cell r="AL110">
            <v>4.9079236975786218</v>
          </cell>
          <cell r="AM110">
            <v>7.4025578079981003</v>
          </cell>
          <cell r="AN110">
            <v>11.480085320697789</v>
          </cell>
          <cell r="AO110">
            <v>2.339092053603363</v>
          </cell>
        </row>
        <row r="111">
          <cell r="H111">
            <v>65.5</v>
          </cell>
          <cell r="J111">
            <v>3.3345175786603982</v>
          </cell>
          <cell r="K111">
            <v>8.1440708329311331</v>
          </cell>
          <cell r="L111">
            <v>11.311862532658511</v>
          </cell>
          <cell r="M111">
            <v>3.3923535461471204</v>
          </cell>
          <cell r="AJ111">
            <v>65.5</v>
          </cell>
          <cell r="AL111">
            <v>4.9468601030557453</v>
          </cell>
          <cell r="AM111">
            <v>7.4469562063459067</v>
          </cell>
          <cell r="AN111">
            <v>11.556973304248865</v>
          </cell>
          <cell r="AO111">
            <v>2.3362240013842235</v>
          </cell>
        </row>
        <row r="112">
          <cell r="H112">
            <v>66</v>
          </cell>
          <cell r="J112">
            <v>3.3600534926342167</v>
          </cell>
          <cell r="K112">
            <v>8.1961206578990549</v>
          </cell>
          <cell r="L112">
            <v>11.388171475901562</v>
          </cell>
          <cell r="M112">
            <v>3.3892827899514946</v>
          </cell>
          <cell r="AJ112">
            <v>66</v>
          </cell>
          <cell r="AL112">
            <v>4.9858312193063457</v>
          </cell>
          <cell r="AM112">
            <v>7.4911784413818578</v>
          </cell>
          <cell r="AN112">
            <v>11.633718099722886</v>
          </cell>
          <cell r="AO112">
            <v>2.333355781213434</v>
          </cell>
        </row>
        <row r="113">
          <cell r="H113">
            <v>66.5</v>
          </cell>
          <cell r="J113">
            <v>3.3856186984879941</v>
          </cell>
          <cell r="K113">
            <v>8.248037195866063</v>
          </cell>
          <cell r="L113">
            <v>11.464374959429657</v>
          </cell>
          <cell r="M113">
            <v>3.3861979095725125</v>
          </cell>
          <cell r="AJ113">
            <v>66.5</v>
          </cell>
          <cell r="AL113">
            <v>5.0248371578158491</v>
          </cell>
          <cell r="AM113">
            <v>7.5352260250831691</v>
          </cell>
          <cell r="AN113">
            <v>11.710321325008225</v>
          </cell>
          <cell r="AO113">
            <v>2.3304877267104041</v>
          </cell>
        </row>
        <row r="114">
          <cell r="H114">
            <v>67</v>
          </cell>
          <cell r="J114">
            <v>3.4112133767668853</v>
          </cell>
          <cell r="K114">
            <v>8.2998219994731777</v>
          </cell>
          <cell r="L114">
            <v>11.540474707401719</v>
          </cell>
          <cell r="M114">
            <v>3.3830996284200987</v>
          </cell>
          <cell r="AJ114">
            <v>67</v>
          </cell>
          <cell r="AL114">
            <v>5.0638780334453015</v>
          </cell>
          <cell r="AM114">
            <v>7.5791004597239118</v>
          </cell>
          <cell r="AN114">
            <v>11.786784591496948</v>
          </cell>
          <cell r="AO114">
            <v>2.3276201586311895</v>
          </cell>
        </row>
        <row r="115">
          <cell r="H115">
            <v>67.5</v>
          </cell>
          <cell r="J115">
            <v>3.4368377091195326</v>
          </cell>
          <cell r="K115">
            <v>8.3514766123439763</v>
          </cell>
          <cell r="L115">
            <v>11.616472436007532</v>
          </cell>
          <cell r="M115">
            <v>3.3799886463022726</v>
          </cell>
          <cell r="AJ115">
            <v>67.5</v>
          </cell>
          <cell r="AL115">
            <v>5.1029539643863036</v>
          </cell>
          <cell r="AM115">
            <v>7.6228032379698663</v>
          </cell>
          <cell r="AN115">
            <v>11.863109504136855</v>
          </cell>
          <cell r="AO115">
            <v>2.3247533853783349</v>
          </cell>
        </row>
        <row r="116">
          <cell r="H116">
            <v>68</v>
          </cell>
          <cell r="J116">
            <v>3.4624918782664751</v>
          </cell>
          <cell r="K116">
            <v>8.4030025691791437</v>
          </cell>
          <cell r="L116">
            <v>11.692369853532295</v>
          </cell>
          <cell r="M116">
            <v>3.3768656402989676</v>
          </cell>
          <cell r="AJ116">
            <v>68</v>
          </cell>
          <cell r="AL116">
            <v>5.1420650721163366</v>
          </cell>
          <cell r="AM116">
            <v>7.6663358429719892</v>
          </cell>
          <cell r="AN116">
            <v>11.939297661482508</v>
          </cell>
          <cell r="AO116">
            <v>2.3218877034880876</v>
          </cell>
        </row>
        <row r="117">
          <cell r="H117">
            <v>68.5</v>
          </cell>
          <cell r="J117">
            <v>3.4881760679688298</v>
          </cell>
          <cell r="K117">
            <v>8.454401395849839</v>
          </cell>
          <cell r="L117">
            <v>11.768168660420226</v>
          </cell>
          <cell r="M117">
            <v>3.3737312655988863</v>
          </cell>
          <cell r="AJ117">
            <v>68.5</v>
          </cell>
          <cell r="AL117">
            <v>5.1812114813545094</v>
          </cell>
          <cell r="AM117">
            <v>7.7096997484586947</v>
          </cell>
          <cell r="AN117">
            <v>12.015350655745477</v>
          </cell>
          <cell r="AO117">
            <v>2.3190233980961414</v>
          </cell>
        </row>
        <row r="118">
          <cell r="H118">
            <v>69</v>
          </cell>
          <cell r="J118">
            <v>3.5138904629972498</v>
          </cell>
          <cell r="K118">
            <v>8.505674609489958</v>
          </cell>
          <cell r="L118">
            <v>11.843870549337346</v>
          </cell>
          <cell r="M118">
            <v>3.3705861563012007</v>
          </cell>
          <cell r="AJ118">
            <v>69</v>
          </cell>
          <cell r="AL118">
            <v>5.2203933200177035</v>
          </cell>
          <cell r="AM118">
            <v>7.7528964188268512</v>
          </cell>
          <cell r="AN118">
            <v>12.091270072843669</v>
          </cell>
          <cell r="AO118">
            <v>2.316160743382965</v>
          </cell>
        </row>
        <row r="119">
          <cell r="H119">
            <v>69.5</v>
          </cell>
          <cell r="J119">
            <v>3.5396352491011438</v>
          </cell>
          <cell r="K119">
            <v>8.5568237185872871</v>
          </cell>
          <cell r="L119">
            <v>11.919477205233374</v>
          </cell>
          <cell r="M119">
            <v>3.3674309261837672</v>
          </cell>
          <cell r="AJ119">
            <v>69.5</v>
          </cell>
          <cell r="AL119">
            <v>5.2596107191771582</v>
          </cell>
          <cell r="AM119">
            <v>7.7959273092315984</v>
          </cell>
          <cell r="AN119">
            <v>12.167057492449898</v>
          </cell>
          <cell r="AO119">
            <v>2.3133000029997235</v>
          </cell>
        </row>
        <row r="120">
          <cell r="H120">
            <v>70</v>
          </cell>
          <cell r="J120">
            <v>3.5654106129781429</v>
          </cell>
          <cell r="K120">
            <v>8.6078502230735232</v>
          </cell>
          <cell r="L120">
            <v>11.994990305402759</v>
          </cell>
          <cell r="M120">
            <v>3.3642661694394556</v>
          </cell>
          <cell r="AJ120">
            <v>70</v>
          </cell>
          <cell r="AL120">
            <v>5.2988638130154015</v>
          </cell>
          <cell r="AM120">
            <v>7.8387938656749023</v>
          </cell>
          <cell r="AN120">
            <v>12.242714488039534</v>
          </cell>
          <cell r="AO120">
            <v>2.3104414304757581</v>
          </cell>
        </row>
        <row r="121">
          <cell r="H121">
            <v>70.5</v>
          </cell>
          <cell r="J121">
            <v>3.5912167422438563</v>
          </cell>
          <cell r="K121">
            <v>8.6587556144132165</v>
          </cell>
          <cell r="L121">
            <v>12.07041151954488</v>
          </cell>
          <cell r="M121">
            <v>3.3610924613820639</v>
          </cell>
          <cell r="AJ121">
            <v>70.5</v>
          </cell>
          <cell r="AL121">
            <v>5.338152738783613</v>
          </cell>
          <cell r="AM121">
            <v>7.881497525093013</v>
          </cell>
          <cell r="AN121">
            <v>12.318242626937444</v>
          </cell>
          <cell r="AO121">
            <v>2.30758526960852</v>
          </cell>
        </row>
        <row r="122">
          <cell r="H122">
            <v>71</v>
          </cell>
          <cell r="J122">
            <v>3.6170538254018489</v>
          </cell>
          <cell r="K122">
            <v>8.7095413756917015</v>
          </cell>
          <cell r="L122">
            <v>12.145742509823458</v>
          </cell>
          <cell r="M122">
            <v>3.3579103591233084</v>
          </cell>
          <cell r="AJ122">
            <v>71</v>
          </cell>
          <cell r="AL122">
            <v>5.3774776367593553</v>
          </cell>
          <cell r="AM122">
            <v>7.9240397154426976</v>
          </cell>
          <cell r="AN122">
            <v>12.393643470364086</v>
          </cell>
          <cell r="AO122">
            <v>2.3047317548368094</v>
          </cell>
        </row>
        <row r="123">
          <cell r="H123">
            <v>71.5</v>
          </cell>
          <cell r="J123">
            <v>3.642922051813883</v>
          </cell>
          <cell r="K123">
            <v>8.7602089817019007</v>
          </cell>
          <cell r="L123">
            <v>12.22098493092509</v>
          </cell>
          <cell r="M123">
            <v>3.3547204022221719</v>
          </cell>
          <cell r="AJ123">
            <v>71.5</v>
          </cell>
          <cell r="AL123">
            <v>5.4168386502046886</v>
          </cell>
          <cell r="AM123">
            <v>7.9664218557863657</v>
          </cell>
          <cell r="AN123">
            <v>12.468918573480821</v>
          </cell>
          <cell r="AO123">
            <v>2.3018811115981186</v>
          </cell>
        </row>
        <row r="124">
          <cell r="H124">
            <v>72</v>
          </cell>
          <cell r="J124">
            <v>3.6688216116704027</v>
          </cell>
          <cell r="K124">
            <v>8.8107598990301881</v>
          </cell>
          <cell r="L124">
            <v>12.29614043011707</v>
          </cell>
          <cell r="M124">
            <v>3.3515231133079477</v>
          </cell>
          <cell r="AJ124">
            <v>72</v>
          </cell>
          <cell r="AL124">
            <v>5.4562359253246626</v>
          </cell>
          <cell r="AM124">
            <v>8.0086453563760731</v>
          </cell>
          <cell r="AN124">
            <v>12.544069485434502</v>
          </cell>
          <cell r="AO124">
            <v>2.2990335566708642</v>
          </cell>
        </row>
        <row r="125">
          <cell r="H125">
            <v>72.5</v>
          </cell>
          <cell r="J125">
            <v>3.6947526959612569</v>
          </cell>
          <cell r="K125">
            <v>8.8611955861411431</v>
          </cell>
          <cell r="L125">
            <v>12.371210647304338</v>
          </cell>
          <cell r="M125">
            <v>3.3483189986781356</v>
          </cell>
          <cell r="AJ125">
            <v>72.5</v>
          </cell>
          <cell r="AL125">
            <v>5.495669611226182</v>
          </cell>
          <cell r="AM125">
            <v>8.0507116187363863</v>
          </cell>
          <cell r="AN125">
            <v>12.619097749401259</v>
          </cell>
          <cell r="AO125">
            <v>2.2961892985021914</v>
          </cell>
        </row>
        <row r="126">
          <cell r="H126">
            <v>73</v>
          </cell>
          <cell r="J126">
            <v>3.720715496446668</v>
          </cell>
          <cell r="K126">
            <v>8.9115174934613819</v>
          </cell>
          <cell r="L126">
            <v>12.446197215085716</v>
          </cell>
          <cell r="M126">
            <v>3.3451085488723868</v>
          </cell>
          <cell r="AJ126">
            <v>73</v>
          </cell>
          <cell r="AL126">
            <v>5.5351398598772237</v>
          </cell>
          <cell r="AM126">
            <v>8.0926220357462206</v>
          </cell>
          <cell r="AN126">
            <v>12.694004902629583</v>
          </cell>
          <cell r="AO126">
            <v>2.2933485375220766</v>
          </cell>
        </row>
        <row r="127">
          <cell r="H127">
            <v>73.5</v>
          </cell>
          <cell r="J127">
            <v>3.7467102056284194</v>
          </cell>
          <cell r="K127">
            <v>8.9617270634623729</v>
          </cell>
          <cell r="L127">
            <v>12.521101758809371</v>
          </cell>
          <cell r="M127">
            <v>3.3418922392235726</v>
          </cell>
          <cell r="AJ127">
            <v>73.5</v>
          </cell>
          <cell r="AL127">
            <v>5.5746468260664468</v>
          </cell>
          <cell r="AM127">
            <v>8.13437799171958</v>
          </cell>
          <cell r="AN127">
            <v>12.768792476482705</v>
          </cell>
          <cell r="AO127">
            <v>2.2905114664443333</v>
          </cell>
        </row>
        <row r="128">
          <cell r="H128">
            <v>74</v>
          </cell>
          <cell r="J128">
            <v>3.7727370167212912</v>
          </cell>
          <cell r="K128">
            <v>9.0118257307422951</v>
          </cell>
          <cell r="L128">
            <v>12.595925896627522</v>
          </cell>
          <cell r="M128">
            <v>3.3386705303869948</v>
          </cell>
          <cell r="AJ128">
            <v>74</v>
          </cell>
          <cell r="AL128">
            <v>5.6141906673631095</v>
          </cell>
          <cell r="AM128">
            <v>8.175980862485229</v>
          </cell>
          <cell r="AN128">
            <v>12.843461996480183</v>
          </cell>
          <cell r="AO128">
            <v>2.2876782705551646</v>
          </cell>
        </row>
        <row r="129">
          <cell r="H129">
            <v>74.5</v>
          </cell>
          <cell r="J129">
            <v>3.7987961236247041</v>
          </cell>
          <cell r="K129">
            <v>9.0618149221069331</v>
          </cell>
          <cell r="L129">
            <v>12.670671239550401</v>
          </cell>
          <cell r="M129">
            <v>3.3354438688487456</v>
          </cell>
          <cell r="AJ129">
            <v>74.5</v>
          </cell>
          <cell r="AL129">
            <v>5.6537715440773786</v>
          </cell>
          <cell r="AM129">
            <v>8.2174320154653788</v>
          </cell>
          <cell r="AN129">
            <v>12.918014982338889</v>
          </cell>
          <cell r="AO129">
            <v>2.2848491279898258</v>
          </cell>
        </row>
        <row r="130">
          <cell r="H130">
            <v>75</v>
          </cell>
          <cell r="J130">
            <v>3.8248877208946026</v>
          </cell>
          <cell r="K130">
            <v>9.1116960566496417</v>
          </cell>
          <cell r="L130">
            <v>12.745339391499513</v>
          </cell>
          <cell r="M130">
            <v>3.3322126874141307</v>
          </cell>
          <cell r="AJ130">
            <v>75</v>
          </cell>
          <cell r="AL130">
            <v>5.6933896192209659</v>
          </cell>
          <cell r="AM130">
            <v>8.2587328097533099</v>
          </cell>
          <cell r="AN130">
            <v>12.992452948013227</v>
          </cell>
          <cell r="AO130">
            <v>2.2820242099979451</v>
          </cell>
        </row>
        <row r="131">
          <cell r="H131">
            <v>75.5</v>
          </cell>
          <cell r="J131">
            <v>3.8510120037155469</v>
          </cell>
          <cell r="K131">
            <v>9.1614705458303902</v>
          </cell>
          <cell r="L131">
            <v>12.819931949360161</v>
          </cell>
          <cell r="M131">
            <v>3.3289774056770502</v>
          </cell>
          <cell r="AJ131">
            <v>75.5</v>
          </cell>
          <cell r="AL131">
            <v>5.7330450584681056</v>
          </cell>
          <cell r="AM131">
            <v>8.2998845961900507</v>
          </cell>
          <cell r="AN131">
            <v>13.06677740173475</v>
          </cell>
          <cell r="AO131">
            <v>2.2792036811980418</v>
          </cell>
        </row>
        <row r="132">
          <cell r="H132">
            <v>76</v>
          </cell>
          <cell r="J132">
            <v>3.877169167873018</v>
          </cell>
          <cell r="K132">
            <v>9.211139793553917</v>
          </cell>
          <cell r="L132">
            <v>12.894450503033283</v>
          </cell>
          <cell r="M132">
            <v>3.3257384304711857</v>
          </cell>
          <cell r="AJ132">
            <v>76</v>
          </cell>
          <cell r="AL132">
            <v>5.7727380301168862</v>
          </cell>
          <cell r="AM132">
            <v>8.340888717439995</v>
          </cell>
          <cell r="AN132">
            <v>13.140989846051037</v>
          </cell>
          <cell r="AO132">
            <v>2.2763876998217012</v>
          </cell>
        </row>
        <row r="133">
          <cell r="H133">
            <v>76.5</v>
          </cell>
          <cell r="J133">
            <v>3.9033594097259638</v>
          </cell>
          <cell r="K133">
            <v>9.2607051962469455</v>
          </cell>
          <cell r="L133">
            <v>12.968896635486612</v>
          </cell>
          <cell r="M133">
            <v>3.3224961563037558</v>
          </cell>
          <cell r="AJ133">
            <v>76.5</v>
          </cell>
          <cell r="AL133">
            <v>5.8124687050508737</v>
          </cell>
          <cell r="AM133">
            <v>8.3817465080656746</v>
          </cell>
          <cell r="AN133">
            <v>13.215091777864005</v>
          </cell>
          <cell r="AO133">
            <v>2.2735764179479294</v>
          </cell>
        </row>
        <row r="134">
          <cell r="H134">
            <v>77</v>
          </cell>
          <cell r="J134">
            <v>3.9295829261794988</v>
          </cell>
          <cell r="K134">
            <v>9.310168142934554</v>
          </cell>
          <cell r="L134">
            <v>13.043271922805078</v>
          </cell>
          <cell r="M134">
            <v>3.3192509657726652</v>
          </cell>
          <cell r="AJ134">
            <v>77</v>
          </cell>
          <cell r="AL134">
            <v>5.8522372567011249</v>
          </cell>
          <cell r="AM134">
            <v>8.4224592946014223</v>
          </cell>
          <cell r="AN134">
            <v>13.289084688467492</v>
          </cell>
          <cell r="AO134">
            <v>2.2707699817280611</v>
          </cell>
        </row>
        <row r="135">
          <cell r="H135">
            <v>77.5</v>
          </cell>
          <cell r="J135">
            <v>3.9558399146578709</v>
          </cell>
          <cell r="K135">
            <v>9.35953001531567</v>
          </cell>
          <cell r="L135">
            <v>13.117577934240646</v>
          </cell>
          <cell r="M135">
            <v>3.3160032299676989</v>
          </cell>
          <cell r="AJ135">
            <v>77.5</v>
          </cell>
          <cell r="AL135">
            <v>5.8920438610084567</v>
          </cell>
          <cell r="AM135">
            <v>8.4630283956262531</v>
          </cell>
          <cell r="AN135">
            <v>13.362970063584287</v>
          </cell>
          <cell r="AO135">
            <v>2.2679685316017215</v>
          </cell>
        </row>
        <row r="136">
          <cell r="H136">
            <v>78</v>
          </cell>
          <cell r="J136">
            <v>3.9821305730775864</v>
          </cell>
          <cell r="K136">
            <v>9.4087921878377436</v>
          </cell>
          <cell r="L136">
            <v>13.19181623226145</v>
          </cell>
          <cell r="M136">
            <v>3.3127533088565113</v>
          </cell>
          <cell r="AJ136">
            <v>78</v>
          </cell>
          <cell r="AL136">
            <v>5.9318886963860802</v>
          </cell>
          <cell r="AM136">
            <v>8.5034551218357297</v>
          </cell>
          <cell r="AN136">
            <v>13.436749383402505</v>
          </cell>
          <cell r="AO136">
            <v>2.2651722025041798</v>
          </cell>
        </row>
        <row r="137">
          <cell r="H137">
            <v>78.5</v>
          </cell>
          <cell r="J137">
            <v>4.0084550998207629</v>
          </cell>
          <cell r="K137">
            <v>9.457956027770491</v>
          </cell>
          <cell r="L137">
            <v>13.265988372600216</v>
          </cell>
          <cell r="M137">
            <v>3.3095015516559987</v>
          </cell>
          <cell r="AJ137">
            <v>78.5</v>
          </cell>
          <cell r="AL137">
            <v>5.9717719436825361</v>
          </cell>
          <cell r="AM137">
            <v>8.5437407761129514</v>
          </cell>
          <cell r="AN137">
            <v>13.51042412261136</v>
          </cell>
          <cell r="AO137">
            <v>2.2623811240655081</v>
          </cell>
        </row>
        <row r="138">
          <cell r="H138">
            <v>79</v>
          </cell>
          <cell r="J138">
            <v>4.0348136937086556</v>
          </cell>
          <cell r="K138">
            <v>9.507022895278924</v>
          </cell>
          <cell r="L138">
            <v>13.340095904302146</v>
          </cell>
          <cell r="M138">
            <v>3.3062482971897542</v>
          </cell>
          <cell r="AJ138">
            <v>79</v>
          </cell>
          <cell r="AL138">
            <v>6.011693786144944</v>
          </cell>
          <cell r="AM138">
            <v>8.5838866535986611</v>
          </cell>
          <cell r="AN138">
            <v>13.583995750436356</v>
          </cell>
          <cell r="AO138">
            <v>2.2595954208019009</v>
          </cell>
        </row>
        <row r="139">
          <cell r="H139">
            <v>79.5</v>
          </cell>
          <cell r="J139">
            <v>4.0612065539753921</v>
          </cell>
          <cell r="K139">
            <v>9.5559941434955071</v>
          </cell>
          <cell r="L139">
            <v>13.414140369772129</v>
          </cell>
          <cell r="M139">
            <v>3.3029938742321376</v>
          </cell>
          <cell r="AJ139">
            <v>79.5</v>
          </cell>
          <cell r="AL139">
            <v>6.0516544093825519</v>
          </cell>
          <cell r="AM139">
            <v>8.6238940417604617</v>
          </cell>
          <cell r="AN139">
            <v>13.657465730673886</v>
          </cell>
          <cell r="AO139">
            <v>2.2568152122994993</v>
          </cell>
        </row>
        <row r="140">
          <cell r="H140">
            <v>80</v>
          </cell>
          <cell r="J140">
            <v>4.0876338802418983</v>
          </cell>
          <cell r="K140">
            <v>9.604871118591479</v>
          </cell>
          <cell r="L140">
            <v>13.488123304821283</v>
          </cell>
          <cell r="M140">
            <v>3.2997386018395272</v>
          </cell>
          <cell r="AJ140">
            <v>80</v>
          </cell>
          <cell r="AL140">
            <v>6.0916540013305758</v>
          </cell>
          <cell r="AM140">
            <v>8.6637642204611893</v>
          </cell>
          <cell r="AN140">
            <v>13.730835521725234</v>
          </cell>
          <cell r="AO140">
            <v>2.2540406133910533</v>
          </cell>
        </row>
        <row r="141">
          <cell r="H141">
            <v>80.5</v>
          </cell>
          <cell r="J141">
            <v>4.1140958724899912</v>
          </cell>
          <cell r="K141">
            <v>9.6536551598474905</v>
          </cell>
          <cell r="L141">
            <v>13.562046238712982</v>
          </cell>
          <cell r="M141">
            <v>3.2964827896693545</v>
          </cell>
          <cell r="AJ141">
            <v>80.5</v>
          </cell>
          <cell r="AL141">
            <v>6.1316927522143825</v>
          </cell>
          <cell r="AM141">
            <v>8.703498462026392</v>
          </cell>
          <cell r="AN141">
            <v>13.804106576630053</v>
          </cell>
          <cell r="AO141">
            <v>2.2512717343257092</v>
          </cell>
        </row>
        <row r="142">
          <cell r="H142">
            <v>81</v>
          </cell>
          <cell r="J142">
            <v>4.1405927310366915</v>
          </cell>
          <cell r="K142">
            <v>9.7023475997233426</v>
          </cell>
          <cell r="L142">
            <v>13.635910694208199</v>
          </cell>
          <cell r="M142">
            <v>3.2932267382873319</v>
          </cell>
          <cell r="AJ142">
            <v>81</v>
          </cell>
          <cell r="AL142">
            <v>6.171770854513924</v>
          </cell>
          <cell r="AM142">
            <v>8.7430980313110638</v>
          </cell>
          <cell r="AN142">
            <v>13.87728034309929</v>
          </cell>
          <cell r="AO142">
            <v>2.2485086809322632</v>
          </cell>
        </row>
        <row r="143">
          <cell r="H143">
            <v>81.5</v>
          </cell>
          <cell r="J143">
            <v>4.167124656508677</v>
          </cell>
          <cell r="K143">
            <v>9.7509497639270482</v>
          </cell>
          <cell r="L143">
            <v>13.70971818761029</v>
          </cell>
          <cell r="M143">
            <v>3.289970739463465</v>
          </cell>
          <cell r="AJ143">
            <v>81.5</v>
          </cell>
          <cell r="AL143">
            <v>6.2118885029284767</v>
          </cell>
          <cell r="AM143">
            <v>8.7825641857654375</v>
          </cell>
          <cell r="AN143">
            <v>13.950358263547491</v>
          </cell>
          <cell r="AO143">
            <v>2.2457515547761138</v>
          </cell>
        </row>
        <row r="144">
          <cell r="H144">
            <v>82</v>
          </cell>
          <cell r="J144">
            <v>4.1936918498169407</v>
          </cell>
          <cell r="K144">
            <v>9.7994629714831092</v>
          </cell>
          <cell r="L144">
            <v>13.783470228809202</v>
          </cell>
          <cell r="M144">
            <v>3.2867150764572428</v>
          </cell>
          <cell r="AJ144">
            <v>82</v>
          </cell>
          <cell r="AL144">
            <v>6.252045894341669</v>
          </cell>
          <cell r="AM144">
            <v>8.8218981755000865</v>
          </cell>
          <cell r="AN144">
            <v>14.023341775124672</v>
          </cell>
          <cell r="AO144">
            <v>2.2430004533102212</v>
          </cell>
        </row>
        <row r="145">
          <cell r="H145">
            <v>82.5</v>
          </cell>
          <cell r="J145">
            <v>4.2202945121316242</v>
          </cell>
          <cell r="K145">
            <v>9.8478885348000489</v>
          </cell>
          <cell r="L145">
            <v>13.857168321325091</v>
          </cell>
          <cell r="M145">
            <v>3.2834600242924723</v>
          </cell>
          <cell r="AJ145">
            <v>82.5</v>
          </cell>
          <cell r="AL145">
            <v>6.2922432277868046</v>
          </cell>
          <cell r="AM145">
            <v>8.8611012433501415</v>
          </cell>
          <cell r="AN145">
            <v>14.096232309747606</v>
          </cell>
          <cell r="AO145">
            <v>2.2402554700203043</v>
          </cell>
        </row>
        <row r="146">
          <cell r="H146">
            <v>83</v>
          </cell>
          <cell r="J146">
            <v>4.2469328448570032</v>
          </cell>
          <cell r="K146">
            <v>9.8962277597372186</v>
          </cell>
          <cell r="L146">
            <v>13.930813962351372</v>
          </cell>
          <cell r="M146">
            <v>3.2802058500222016</v>
          </cell>
          <cell r="AJ146">
            <v>83</v>
          </cell>
          <cell r="AL146">
            <v>6.3324807044124416</v>
          </cell>
          <cell r="AM146">
            <v>8.9001746249387885</v>
          </cell>
          <cell r="AN146">
            <v>14.169031294130608</v>
          </cell>
          <cell r="AO146">
            <v>2.2375166945645324</v>
          </cell>
        </row>
        <row r="147">
          <cell r="H147">
            <v>83.5</v>
          </cell>
          <cell r="J147">
            <v>4.273607049606662</v>
          </cell>
          <cell r="K147">
            <v>9.9444819456708977</v>
          </cell>
          <cell r="L147">
            <v>14.004408642797227</v>
          </cell>
          <cell r="M147">
            <v>3.2769528129840988</v>
          </cell>
          <cell r="AJ147">
            <v>83.5</v>
          </cell>
          <cell r="AL147">
            <v>6.3727585274482692</v>
          </cell>
          <cell r="AM147">
            <v>8.9391195487399422</v>
          </cell>
          <cell r="AN147">
            <v>14.241740149815797</v>
          </cell>
          <cell r="AO147">
            <v>2.2347842129079329</v>
          </cell>
        </row>
        <row r="148">
          <cell r="H148">
            <v>84</v>
          </cell>
          <cell r="J148">
            <v>4.3003173281788367</v>
          </cell>
          <cell r="K148">
            <v>9.9926523855596407</v>
          </cell>
          <cell r="L148">
            <v>14.077953847329535</v>
          </cell>
          <cell r="M148">
            <v>3.2737011650466918</v>
          </cell>
          <cell r="AJ148">
            <v>84</v>
          </cell>
          <cell r="AL148">
            <v>6.413076902171241</v>
          </cell>
          <cell r="AM148">
            <v>8.9779372361402263</v>
          </cell>
          <cell r="AN148">
            <v>14.314360293202904</v>
          </cell>
          <cell r="AO148">
            <v>2.2320581074517549</v>
          </cell>
        </row>
        <row r="149">
          <cell r="H149">
            <v>84.5</v>
          </cell>
          <cell r="J149">
            <v>4.327063882531899</v>
          </cell>
          <cell r="K149">
            <v>10.040740366008993</v>
          </cell>
          <cell r="L149">
            <v>14.151451054414297</v>
          </cell>
          <cell r="M149">
            <v>3.2704511508468519</v>
          </cell>
          <cell r="AJ149">
            <v>84.5</v>
          </cell>
          <cell r="AL149">
            <v>6.4534360358719995</v>
          </cell>
          <cell r="AM149">
            <v>9.0166289015001055</v>
          </cell>
          <cell r="AN149">
            <v>14.386893135578504</v>
          </cell>
          <cell r="AO149">
            <v>2.229338457157966</v>
          </cell>
        </row>
        <row r="150">
          <cell r="H150">
            <v>85</v>
          </cell>
          <cell r="J150">
            <v>4.3538469147600356</v>
          </cell>
          <cell r="K150">
            <v>10.088747167335491</v>
          </cell>
          <cell r="L150">
            <v>14.224901736357523</v>
          </cell>
          <cell r="M150">
            <v>3.2672030080188375</v>
          </cell>
          <cell r="AJ150">
            <v>85</v>
          </cell>
          <cell r="AL150">
            <v>6.4938361378215488</v>
          </cell>
          <cell r="AM150">
            <v>9.0551957522144342</v>
          </cell>
          <cell r="AN150">
            <v>14.459340083144905</v>
          </cell>
          <cell r="AO150">
            <v>2.2266253376691298</v>
          </cell>
        </row>
        <row r="151">
          <cell r="H151">
            <v>85.5</v>
          </cell>
          <cell r="J151">
            <v>4.3806666270690542</v>
          </cell>
          <cell r="K151">
            <v>10.136674063629929</v>
          </cell>
          <cell r="L151">
            <v>14.298307359345531</v>
          </cell>
          <cell r="M151">
            <v>3.2639569674152566</v>
          </cell>
          <cell r="AJ151">
            <v>85.5</v>
          </cell>
          <cell r="AL151">
            <v>6.5342774192381876</v>
          </cell>
          <cell r="AM151">
            <v>9.0936389887721187</v>
          </cell>
          <cell r="AN151">
            <v>14.531702537048396</v>
          </cell>
          <cell r="AO151">
            <v>2.2239188214238088</v>
          </cell>
        </row>
        <row r="152">
          <cell r="H152">
            <v>86</v>
          </cell>
          <cell r="J152">
            <v>4.4075232217523697</v>
          </cell>
          <cell r="K152">
            <v>10.184522322820083</v>
          </cell>
          <cell r="L152">
            <v>14.371669383484834</v>
          </cell>
          <cell r="M152">
            <v>3.2607132533202763</v>
          </cell>
          <cell r="AJ152">
            <v>86</v>
          </cell>
          <cell r="AL152">
            <v>6.5747600932547279</v>
          </cell>
          <cell r="AM152">
            <v>9.1319598048151995</v>
          </cell>
          <cell r="AN152">
            <v>14.603981893407191</v>
          </cell>
          <cell r="AO152">
            <v>2.2212189777677085</v>
          </cell>
        </row>
        <row r="153">
          <cell r="H153">
            <v>86.5</v>
          </cell>
          <cell r="J153">
            <v>4.4344169011671219</v>
          </cell>
          <cell r="K153">
            <v>10.232293206732658</v>
          </cell>
          <cell r="L153">
            <v>14.444989262841425</v>
          </cell>
          <cell r="M153">
            <v>3.2574720836553634</v>
          </cell>
          <cell r="AJ153">
            <v>86.5</v>
          </cell>
          <cell r="AL153">
            <v>6.6152843748859311</v>
          </cell>
          <cell r="AM153">
            <v>9.1701593871971507</v>
          </cell>
          <cell r="AN153">
            <v>14.676179543338785</v>
          </cell>
          <cell r="AO153">
            <v>2.2185258730607251</v>
          </cell>
        </row>
        <row r="154">
          <cell r="H154">
            <v>87</v>
          </cell>
          <cell r="J154">
            <v>4.4613478677104803</v>
          </cell>
          <cell r="K154">
            <v>10.279987971154647</v>
          </cell>
          <cell r="L154">
            <v>14.518268445479602</v>
          </cell>
          <cell r="M154">
            <v>3.2542336701778503</v>
          </cell>
          <cell r="AJ154">
            <v>87</v>
          </cell>
          <cell r="AL154">
            <v>6.6558504809962393</v>
          </cell>
          <cell r="AM154">
            <v>9.2082389160405231</v>
          </cell>
          <cell r="AN154">
            <v>14.74829687298695</v>
          </cell>
          <cell r="AO154">
            <v>2.2158395707800582</v>
          </cell>
        </row>
        <row r="155">
          <cell r="H155">
            <v>87.5</v>
          </cell>
          <cell r="J155">
            <v>4.4883163237960488</v>
          </cell>
          <cell r="K155">
            <v>10.327607865894075</v>
          </cell>
          <cell r="L155">
            <v>14.591508373500321</v>
          </cell>
          <cell r="M155">
            <v>3.2509982186726476</v>
          </cell>
          <cell r="AJ155">
            <v>87.5</v>
          </cell>
          <cell r="AL155">
            <v>6.696458630267732</v>
          </cell>
          <cell r="AM155">
            <v>9.2461995647939315</v>
          </cell>
          <cell r="AN155">
            <v>14.820335263548277</v>
          </cell>
          <cell r="AO155">
            <v>2.2131601316195608</v>
          </cell>
        </row>
        <row r="156">
          <cell r="H156">
            <v>88</v>
          </cell>
          <cell r="J156">
            <v>4.5153224718304674</v>
          </cell>
          <cell r="K156">
            <v>10.375154134840034</v>
          </cell>
          <cell r="L156">
            <v>14.664710483078977</v>
          </cell>
          <cell r="M156">
            <v>3.2477659291372931</v>
          </cell>
          <cell r="AJ156">
            <v>88</v>
          </cell>
          <cell r="AL156">
            <v>6.7371090431683225</v>
          </cell>
          <cell r="AM156">
            <v>9.2840425002883062</v>
          </cell>
          <cell r="AN156">
            <v>14.892296091298212</v>
          </cell>
          <cell r="AO156">
            <v>2.2104876135854665</v>
          </cell>
        </row>
        <row r="157">
          <cell r="H157">
            <v>88.5</v>
          </cell>
          <cell r="J157">
            <v>4.542366514190106</v>
          </cell>
          <cell r="K157">
            <v>10.422628016022225</v>
          </cell>
          <cell r="L157">
            <v>14.737876204502825</v>
          </cell>
          <cell r="M157">
            <v>3.2445369959606962</v>
          </cell>
          <cell r="AJ157">
            <v>88.5</v>
          </cell>
          <cell r="AL157">
            <v>6.777801941920222</v>
          </cell>
          <cell r="AM157">
            <v>9.3217688827925631</v>
          </cell>
          <cell r="AN157">
            <v>14.964180727616773</v>
          </cell>
          <cell r="AO157">
            <v>2.207822072088649</v>
          </cell>
        </row>
        <row r="158">
          <cell r="H158">
            <v>89</v>
          </cell>
          <cell r="J158">
            <v>4.5694486531979575</v>
          </cell>
          <cell r="K158">
            <v>10.470030741669742</v>
          </cell>
          <cell r="L158">
            <v>14.811006962207802</v>
          </cell>
          <cell r="M158">
            <v>3.2413116080957001</v>
          </cell>
          <cell r="AJ158">
            <v>89</v>
          </cell>
          <cell r="AL158">
            <v>6.8185375504686432</v>
          </cell>
          <cell r="AM158">
            <v>9.3593798660685987</v>
          </cell>
          <cell r="AN158">
            <v>15.03599053901381</v>
          </cell>
          <cell r="AO158">
            <v>2.2051635600335406</v>
          </cell>
        </row>
        <row r="159">
          <cell r="H159">
            <v>89.5</v>
          </cell>
          <cell r="J159">
            <v>4.5965690911006094</v>
          </cell>
          <cell r="K159">
            <v>10.517363538269398</v>
          </cell>
          <cell r="L159">
            <v>14.884104174814977</v>
          </cell>
          <cell r="M159">
            <v>3.2380899492258268</v>
          </cell>
          <cell r="AJ159">
            <v>89.5</v>
          </cell>
          <cell r="AL159">
            <v>6.859316094450703</v>
          </cell>
          <cell r="AM159">
            <v>9.3968765974256119</v>
          </cell>
          <cell r="AN159">
            <v>15.107726887153779</v>
          </cell>
          <cell r="AO159">
            <v>2.2025121279038551</v>
          </cell>
        </row>
        <row r="160">
          <cell r="H160">
            <v>90</v>
          </cell>
          <cell r="J160">
            <v>4.6237280300454087</v>
          </cell>
          <cell r="K160">
            <v>10.564627626623373</v>
          </cell>
          <cell r="L160">
            <v>14.957169255166512</v>
          </cell>
          <cell r="M160">
            <v>3.2348721979263173</v>
          </cell>
          <cell r="AJ160">
            <v>90</v>
          </cell>
          <cell r="AL160">
            <v>6.9001378011646377</v>
          </cell>
          <cell r="AM160">
            <v>9.4342602177738524</v>
          </cell>
          <cell r="AN160">
            <v>15.179391128880257</v>
          </cell>
          <cell r="AO160">
            <v>2.1998678238452292</v>
          </cell>
        </row>
        <row r="161">
          <cell r="H161">
            <v>90.5</v>
          </cell>
          <cell r="J161">
            <v>4.6509256720577081</v>
          </cell>
          <cell r="K161">
            <v>10.611824221906309</v>
          </cell>
          <cell r="L161">
            <v>15.030203610361131</v>
          </cell>
          <cell r="M161">
            <v>3.2316585278197576</v>
          </cell>
          <cell r="AJ161">
            <v>90.5</v>
          </cell>
          <cell r="AL161">
            <v>6.9410028995391535</v>
          </cell>
          <cell r="AM161">
            <v>9.47153186167772</v>
          </cell>
          <cell r="AN161">
            <v>15.250984616239913</v>
          </cell>
          <cell r="AO161">
            <v>2.1972306937449195</v>
          </cell>
        </row>
        <row r="162">
          <cell r="H162">
            <v>91</v>
          </cell>
          <cell r="J162">
            <v>4.6781622190182981</v>
          </cell>
          <cell r="K162">
            <v>10.658954533721836</v>
          </cell>
          <cell r="L162">
            <v>15.10320864178922</v>
          </cell>
          <cell r="M162">
            <v>3.2284491077264512</v>
          </cell>
          <cell r="AJ162">
            <v>91</v>
          </cell>
          <cell r="AL162">
            <v>6.9819116201030962</v>
          </cell>
          <cell r="AM162">
            <v>9.5086926574083073</v>
          </cell>
          <cell r="AN162">
            <v>15.322508696506249</v>
          </cell>
          <cell r="AO162">
            <v>2.1946007813086577</v>
          </cell>
        </row>
        <row r="163">
          <cell r="H163">
            <v>91.5</v>
          </cell>
          <cell r="J163">
            <v>4.7054378726409176</v>
          </cell>
          <cell r="K163">
            <v>10.70601976615853</v>
          </cell>
          <cell r="L163">
            <v>15.176185745167402</v>
          </cell>
          <cell r="M163">
            <v>3.2252441018097637</v>
          </cell>
          <cell r="AJ163">
            <v>91.5</v>
          </cell>
          <cell r="AL163">
            <v>7.0228641949552895</v>
          </cell>
          <cell r="AM163">
            <v>9.5457437269952319</v>
          </cell>
          <cell r="AN163">
            <v>15.393964712202756</v>
          </cell>
          <cell r="AO163">
            <v>2.1919781281347648</v>
          </cell>
        </row>
        <row r="164">
          <cell r="H164">
            <v>92</v>
          </cell>
          <cell r="J164">
            <v>4.7327528344499354</v>
          </cell>
          <cell r="K164">
            <v>10.7530211178453</v>
          </cell>
          <cell r="L164">
            <v>15.249136310572737</v>
          </cell>
          <cell r="M164">
            <v>3.2220436697166055</v>
          </cell>
          <cell r="AJ164">
            <v>92</v>
          </cell>
          <cell r="AL164">
            <v>7.0638608577346211</v>
          </cell>
          <cell r="AM164">
            <v>9.582686186278023</v>
          </cell>
          <cell r="AN164">
            <v>15.465354001125913</v>
          </cell>
          <cell r="AO164">
            <v>2.1893627737856729</v>
          </cell>
        </row>
        <row r="165">
          <cell r="H165">
            <v>92.5</v>
          </cell>
          <cell r="J165">
            <v>4.7601073057581198</v>
          </cell>
          <cell r="K165">
            <v>10.799959782006276</v>
          </cell>
          <cell r="L165">
            <v>15.322061722476491</v>
          </cell>
          <cell r="M165">
            <v>3.218847966713267</v>
          </cell>
          <cell r="AJ165">
            <v>92.5</v>
          </cell>
          <cell r="AL165">
            <v>7.1049018435903575</v>
          </cell>
          <cell r="AM165">
            <v>9.6195211449568045</v>
          </cell>
          <cell r="AN165">
            <v>15.536677896367646</v>
          </cell>
          <cell r="AO165">
            <v>2.1867547558568963</v>
          </cell>
        </row>
        <row r="166">
          <cell r="H166">
            <v>93</v>
          </cell>
          <cell r="J166">
            <v>4.787501487644569</v>
          </cell>
          <cell r="K166">
            <v>10.846836946515095</v>
          </cell>
          <cell r="L166">
            <v>15.394963359777435</v>
          </cell>
          <cell r="M166">
            <v>3.2156571438167205</v>
          </cell>
          <cell r="AJ166">
            <v>93</v>
          </cell>
          <cell r="AL166">
            <v>7.145987389152654</v>
          </cell>
          <cell r="AM166">
            <v>9.6562497066425017</v>
          </cell>
          <cell r="AN166">
            <v>15.607937726337521</v>
          </cell>
          <cell r="AO166">
            <v>2.1841541100436026</v>
          </cell>
        </row>
        <row r="167">
          <cell r="H167">
            <v>93.5</v>
          </cell>
          <cell r="J167">
            <v>4.8149355809327234</v>
          </cell>
          <cell r="K167">
            <v>10.893653793948717</v>
          </cell>
          <cell r="L167">
            <v>15.467842595834803</v>
          </cell>
          <cell r="M167">
            <v>3.2124713479216385</v>
          </cell>
          <cell r="AJ167">
            <v>93.5</v>
          </cell>
          <cell r="AL167">
            <v>7.1871177325033111</v>
          </cell>
          <cell r="AM167">
            <v>9.6928729689064177</v>
          </cell>
          <cell r="AN167">
            <v>15.679134814784565</v>
          </cell>
          <cell r="AO167">
            <v>2.1815608702048408</v>
          </cell>
        </row>
        <row r="168">
          <cell r="H168">
            <v>94</v>
          </cell>
          <cell r="J168">
            <v>4.8424097861685338</v>
          </cell>
          <cell r="K168">
            <v>10.940411501640655</v>
          </cell>
          <cell r="L168">
            <v>15.540700798500762</v>
          </cell>
          <cell r="M168">
            <v>3.2092907219231956</v>
          </cell>
          <cell r="AJ168">
            <v>94</v>
          </cell>
          <cell r="AL168">
            <v>7.2282931131467061</v>
          </cell>
          <cell r="AM168">
            <v>9.7293920233292983</v>
          </cell>
          <cell r="AN168">
            <v>15.750270480818667</v>
          </cell>
          <cell r="AO168">
            <v>2.1789750684255349</v>
          </cell>
        </row>
        <row r="169">
          <cell r="H169">
            <v>94.5</v>
          </cell>
          <cell r="J169">
            <v>4.8699243035987134</v>
          </cell>
          <cell r="K169">
            <v>10.987111241733771</v>
          </cell>
          <cell r="L169">
            <v>15.613539330152548</v>
          </cell>
          <cell r="M169">
            <v>3.2061154048358942</v>
          </cell>
          <cell r="AJ169">
            <v>94.5</v>
          </cell>
          <cell r="AL169">
            <v>7.2695137719809857</v>
          </cell>
          <cell r="AM169">
            <v>9.7658079555498247</v>
          </cell>
          <cell r="AN169">
            <v>15.821346038931761</v>
          </cell>
          <cell r="AO169">
            <v>2.1763967350763198</v>
          </cell>
        </row>
        <row r="170">
          <cell r="H170">
            <v>95</v>
          </cell>
          <cell r="J170">
            <v>4.8974793331491373</v>
          </cell>
          <cell r="K170">
            <v>11.03375418123246</v>
          </cell>
          <cell r="L170">
            <v>15.686359547724141</v>
          </cell>
          <cell r="M170">
            <v>3.2029455319084779</v>
          </cell>
          <cell r="AJ170">
            <v>95</v>
          </cell>
          <cell r="AL170">
            <v>7.3107799512694225</v>
          </cell>
          <cell r="AM170">
            <v>9.8021218453125982</v>
          </cell>
          <cell r="AN170">
            <v>15.892362799018549</v>
          </cell>
          <cell r="AO170">
            <v>2.1738258988713026</v>
          </cell>
        </row>
        <row r="171">
          <cell r="H171">
            <v>95.5</v>
          </cell>
          <cell r="J171">
            <v>4.9250750744033187</v>
          </cell>
          <cell r="K171">
            <v>11.080341482054452</v>
          </cell>
          <cell r="L171">
            <v>15.759162802737604</v>
          </cell>
          <cell r="M171">
            <v>3.1997812347351586</v>
          </cell>
          <cell r="AJ171">
            <v>95.5</v>
          </cell>
          <cell r="AL171">
            <v>7.3520918946120117</v>
          </cell>
          <cell r="AM171">
            <v>9.8383347665155725</v>
          </cell>
          <cell r="AN171">
            <v>15.963322066396984</v>
          </cell>
          <cell r="AO171">
            <v>2.1712625869238278</v>
          </cell>
        </row>
        <row r="172">
          <cell r="H172">
            <v>96</v>
          </cell>
          <cell r="J172">
            <v>4.9527117265810343</v>
          </cell>
          <cell r="K172">
            <v>11.126874301082033</v>
          </cell>
          <cell r="L172">
            <v>15.831950441334016</v>
          </cell>
          <cell r="M172">
            <v>3.1966226413632111</v>
          </cell>
          <cell r="AJ172">
            <v>96</v>
          </cell>
          <cell r="AL172">
            <v>7.3934498469172398</v>
          </cell>
          <cell r="AM172">
            <v>9.8744477872569902</v>
          </cell>
          <cell r="AN172">
            <v>16.034225141828369</v>
          </cell>
          <cell r="AO172">
            <v>2.1687068248003296</v>
          </cell>
        </row>
        <row r="173">
          <cell r="H173">
            <v>96.5</v>
          </cell>
          <cell r="J173">
            <v>4.9803894885170275</v>
          </cell>
          <cell r="K173">
            <v>11.173353790212786</v>
          </cell>
          <cell r="L173">
            <v>15.904723804303963</v>
          </cell>
          <cell r="M173">
            <v>3.1934698763971152</v>
          </cell>
          <cell r="AJ173">
            <v>96.5</v>
          </cell>
          <cell r="AL173">
            <v>7.4348540543740942</v>
          </cell>
          <cell r="AM173">
            <v>9.9104619698817569</v>
          </cell>
          <cell r="AN173">
            <v>16.105073321537144</v>
          </cell>
          <cell r="AO173">
            <v>2.166158636572316</v>
          </cell>
        </row>
        <row r="174">
          <cell r="H174">
            <v>97</v>
          </cell>
          <cell r="J174">
            <v>5.0081085586398242</v>
          </cell>
          <cell r="K174">
            <v>11.219781096409958</v>
          </cell>
          <cell r="L174">
            <v>15.977484227117792</v>
          </cell>
          <cell r="M174">
            <v>3.1903230610993769</v>
          </cell>
          <cell r="AJ174">
            <v>97</v>
          </cell>
          <cell r="AL174">
            <v>7.4763047644242366</v>
          </cell>
          <cell r="AM174">
            <v>9.9463783710273965</v>
          </cell>
          <cell r="AN174">
            <v>16.175867897230422</v>
          </cell>
          <cell r="AO174">
            <v>2.1636180448666011</v>
          </cell>
        </row>
        <row r="175">
          <cell r="H175">
            <v>97.5</v>
          </cell>
          <cell r="J175">
            <v>5.0358691349506763</v>
          </cell>
          <cell r="K175">
            <v>11.266157361752196</v>
          </cell>
          <cell r="L175">
            <v>16.050233039955337</v>
          </cell>
          <cell r="M175">
            <v>3.1871823134880848</v>
          </cell>
          <cell r="AJ175">
            <v>97.5</v>
          </cell>
          <cell r="AL175">
            <v>7.5178022257343882</v>
          </cell>
          <cell r="AM175">
            <v>9.9821980416694096</v>
          </cell>
          <cell r="AN175">
            <v>16.246610156117075</v>
          </cell>
          <cell r="AO175">
            <v>2.1610850709137934</v>
          </cell>
        </row>
        <row r="176">
          <cell r="H176">
            <v>98</v>
          </cell>
          <cell r="J176">
            <v>5.0636714150025695</v>
          </cell>
          <cell r="K176">
            <v>11.312483723482957</v>
          </cell>
          <cell r="L176">
            <v>16.122971567735398</v>
          </cell>
          <cell r="M176">
            <v>3.1840477484314049</v>
          </cell>
          <cell r="AJ176">
            <v>98</v>
          </cell>
        </row>
        <row r="177">
          <cell r="H177">
            <v>98.5</v>
          </cell>
          <cell r="J177">
            <v>5.0915155958793736</v>
          </cell>
          <cell r="K177">
            <v>11.358761314059389</v>
          </cell>
          <cell r="L177">
            <v>16.195701130144794</v>
          </cell>
          <cell r="M177">
            <v>3.1809194777390402</v>
          </cell>
          <cell r="AJ177">
            <v>98.5</v>
          </cell>
        </row>
        <row r="178">
          <cell r="H178">
            <v>99</v>
          </cell>
          <cell r="J178">
            <v>5.1194018741750558</v>
          </cell>
          <cell r="K178">
            <v>11.404991261200774</v>
          </cell>
          <cell r="L178">
            <v>16.268423041667077</v>
          </cell>
          <cell r="M178">
            <v>3.1777976102508232</v>
          </cell>
          <cell r="AJ178">
            <v>99</v>
          </cell>
        </row>
        <row r="179">
          <cell r="H179">
            <v>99.5</v>
          </cell>
          <cell r="J179">
            <v>5.1473304459730072</v>
          </cell>
          <cell r="K179">
            <v>11.451174687936554</v>
          </cell>
          <cell r="L179">
            <v>16.341138611610909</v>
          </cell>
          <cell r="M179">
            <v>3.1746822519225146</v>
          </cell>
          <cell r="AJ179">
            <v>99.5</v>
          </cell>
        </row>
      </sheetData>
      <sheetData sheetId="4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J15">
            <v>1.0187225204536161</v>
          </cell>
          <cell r="K15">
            <v>2.9504001077643456</v>
          </cell>
          <cell r="L15">
            <v>3.9181865021952809</v>
          </cell>
          <cell r="M15">
            <v>3.8461763861376044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J16">
            <v>1.0404599979778766</v>
          </cell>
          <cell r="K16">
            <v>3.0455077379968691</v>
          </cell>
          <cell r="L16">
            <v>4.0339447360758518</v>
          </cell>
          <cell r="M16">
            <v>3.8770781615014345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J17">
            <v>1.062256982287507</v>
          </cell>
          <cell r="K17">
            <v>3.1401426706113877</v>
          </cell>
          <cell r="L17">
            <v>4.1492868037845199</v>
          </cell>
          <cell r="M17">
            <v>3.9061045236429308</v>
          </cell>
          <cell r="V17">
            <v>23</v>
          </cell>
          <cell r="W17">
            <v>1656</v>
          </cell>
          <cell r="X17">
            <v>1.4161478081671208</v>
          </cell>
          <cell r="Y17">
            <v>3.7190473082305182</v>
          </cell>
          <cell r="Z17">
            <v>5.0203262055956683</v>
          </cell>
          <cell r="AA17">
            <v>3.5450580628962252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J18">
            <v>1.0841131015625614</v>
          </cell>
          <cell r="K18">
            <v>3.2343092871719472</v>
          </cell>
          <cell r="L18">
            <v>4.2642167336563803</v>
          </cell>
          <cell r="M18">
            <v>3.9333688777584648</v>
          </cell>
          <cell r="V18">
            <v>24</v>
          </cell>
          <cell r="W18">
            <v>1728</v>
          </cell>
          <cell r="X18">
            <v>1.4731896589911824</v>
          </cell>
          <cell r="Y18">
            <v>3.883327935362678</v>
          </cell>
          <cell r="Z18">
            <v>5.2383091591099618</v>
          </cell>
          <cell r="AA18">
            <v>3.5557602017767862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J19">
            <v>1.1060279934106296</v>
          </cell>
          <cell r="K19">
            <v>3.3280119233328693</v>
          </cell>
          <cell r="L19">
            <v>4.3787385170729678</v>
          </cell>
          <cell r="M19">
            <v>3.9589762132243744</v>
          </cell>
          <cell r="V19">
            <v>25</v>
          </cell>
          <cell r="W19">
            <v>1800</v>
          </cell>
          <cell r="X19">
            <v>1.5304244121457196</v>
          </cell>
          <cell r="Y19">
            <v>4.0455869616805353</v>
          </cell>
          <cell r="Z19">
            <v>5.4544290474814021</v>
          </cell>
          <cell r="AA19">
            <v>3.5639976755428662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J20">
            <v>1.1280013047226771</v>
          </cell>
          <cell r="K20">
            <v>3.4212548695339144</v>
          </cell>
          <cell r="L20">
            <v>4.4928561090204582</v>
          </cell>
          <cell r="M20">
            <v>3.983023858403286</v>
          </cell>
          <cell r="V20">
            <v>26</v>
          </cell>
          <cell r="W20">
            <v>1872</v>
          </cell>
          <cell r="X20">
            <v>1.5878468184463195</v>
          </cell>
          <cell r="Y20">
            <v>4.2058685188761666</v>
          </cell>
          <cell r="Z20">
            <v>5.6687258549408277</v>
          </cell>
          <cell r="AA20">
            <v>3.5700709848621148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J21">
            <v>1.150032691531268</v>
          </cell>
          <cell r="K21">
            <v>3.5140423716822333</v>
          </cell>
          <cell r="L21">
            <v>4.6065734286369375</v>
          </cell>
          <cell r="M21">
            <v>4.0056021559728769</v>
          </cell>
          <cell r="V21">
            <v>27</v>
          </cell>
          <cell r="W21">
            <v>1944</v>
          </cell>
          <cell r="X21">
            <v>1.6454517600863203</v>
          </cell>
          <cell r="Y21">
            <v>4.3642155606036699</v>
          </cell>
          <cell r="Z21">
            <v>5.8812385979647308</v>
          </cell>
          <cell r="AA21">
            <v>3.5742394524262453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J22">
            <v>1.1721218188711293</v>
          </cell>
          <cell r="K22">
            <v>3.6063786318213928</v>
          </cell>
          <cell r="L22">
            <v>4.7198943597489658</v>
          </cell>
          <cell r="M22">
            <v>4.0267950683613218</v>
          </cell>
          <cell r="V22">
            <v>28</v>
          </cell>
          <cell r="W22">
            <v>2016</v>
          </cell>
          <cell r="X22">
            <v>1.7032342527688407</v>
          </cell>
          <cell r="Y22">
            <v>4.5206699067372584</v>
          </cell>
          <cell r="Z22">
            <v>6.0920053617739089</v>
          </cell>
          <cell r="AA22">
            <v>3.576727835217334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J23">
            <v>1.1942683606420061</v>
          </cell>
          <cell r="K23">
            <v>3.6982678087877905</v>
          </cell>
          <cell r="L23">
            <v>4.8328227513976962</v>
          </cell>
          <cell r="M23">
            <v>4.0466807215755951</v>
          </cell>
          <cell r="V23">
            <v>29</v>
          </cell>
          <cell r="W23">
            <v>2088</v>
          </cell>
          <cell r="X23">
            <v>1.7611894484448358</v>
          </cell>
          <cell r="Y23">
            <v>4.6752722855598847</v>
          </cell>
          <cell r="Z23">
            <v>6.3010633350809764</v>
          </cell>
          <cell r="AA23">
            <v>3.5777317088998783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1.2164719994737609</v>
          </cell>
          <cell r="K24">
            <v>3.7897140188547143</v>
          </cell>
          <cell r="L24">
            <v>4.9453624183547866</v>
          </cell>
          <cell r="M24">
            <v>4.0653318946051558</v>
          </cell>
          <cell r="V24">
            <v>30</v>
          </cell>
          <cell r="W24">
            <v>2160</v>
          </cell>
          <cell r="X24">
            <v>1.8193126385474179</v>
          </cell>
          <cell r="Y24">
            <v>4.8280623739979225</v>
          </cell>
          <cell r="Z24">
            <v>6.5084488431858674</v>
          </cell>
          <cell r="AA24">
            <v>3.577421881916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1.2387324265936654</v>
          </cell>
          <cell r="K25">
            <v>3.8807213363643713</v>
          </cell>
          <cell r="L25">
            <v>5.0575171416283533</v>
          </cell>
          <cell r="M25">
            <v>4.0828164606425874</v>
          </cell>
          <cell r="V25">
            <v>31</v>
          </cell>
          <cell r="W25">
            <v>2232</v>
          </cell>
          <cell r="X25">
            <v>1.8775992576118894</v>
          </cell>
          <cell r="Y25">
            <v>4.9790788360100402</v>
          </cell>
          <cell r="Z25">
            <v>6.7141973795120702</v>
          </cell>
          <cell r="AA25">
            <v>3.5759480369905075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1.2610493416958466</v>
          </cell>
          <cell r="K26">
            <v>3.9712937943481164</v>
          </cell>
          <cell r="L26">
            <v>5.1692906689591709</v>
          </cell>
          <cell r="M26">
            <v>4.099197785558145</v>
          </cell>
          <cell r="V26">
            <v>32</v>
          </cell>
          <cell r="W26">
            <v>2304</v>
          </cell>
          <cell r="X26">
            <v>1.9360448871715668</v>
          </cell>
          <cell r="Y26">
            <v>5.1283593592314034</v>
          </cell>
          <cell r="Z26">
            <v>6.9183436356702241</v>
          </cell>
          <cell r="AA26">
            <v>3.5734417530873808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J27">
            <v>1.2834224528128328</v>
          </cell>
          <cell r="K27">
            <v>4.061435385135157</v>
          </cell>
          <cell r="L27">
            <v>5.2806867153073487</v>
          </cell>
          <cell r="M27">
            <v>4.114535088375499</v>
          </cell>
          <cell r="V27">
            <v>33</v>
          </cell>
          <cell r="W27">
            <v>2376</v>
          </cell>
          <cell r="X27">
            <v>1.9946452598216791</v>
          </cell>
          <cell r="Y27">
            <v>5.2759406899679711</v>
          </cell>
          <cell r="Z27">
            <v>7.1209215301302189</v>
          </cell>
          <cell r="AA27">
            <v>3.5700190272263388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J28">
            <v>1.3058514761891606</v>
          </cell>
          <cell r="K28">
            <v>4.1511500609500169</v>
          </cell>
          <cell r="L28">
            <v>5.3917089633297195</v>
          </cell>
          <cell r="M28">
            <v>4.1288837679030941</v>
          </cell>
          <cell r="V28">
            <v>34</v>
          </cell>
          <cell r="W28">
            <v>2448</v>
          </cell>
          <cell r="X28">
            <v>2.0533962633471052</v>
          </cell>
          <cell r="Y28">
            <v>5.4218586666296824</v>
          </cell>
          <cell r="Z28">
            <v>7.3219642355777683</v>
          </cell>
          <cell r="AA28">
            <v>3.5657823900208716</v>
          </cell>
          <cell r="AJ28">
            <v>24</v>
          </cell>
          <cell r="AK28">
            <v>1728</v>
          </cell>
        </row>
        <row r="29">
          <cell r="H29">
            <v>24.5</v>
          </cell>
          <cell r="I29">
            <v>1764</v>
          </cell>
          <cell r="J29">
            <v>1.3283361361570054</v>
          </cell>
          <cell r="K29">
            <v>4.2404417344989671</v>
          </cell>
          <cell r="L29">
            <v>5.502361063848122</v>
          </cell>
          <cell r="M29">
            <v>4.1422956991646274</v>
          </cell>
          <cell r="V29">
            <v>35</v>
          </cell>
          <cell r="W29">
            <v>2520</v>
          </cell>
          <cell r="X29">
            <v>2.1122939448144247</v>
          </cell>
          <cell r="Y29">
            <v>5.5661482516858314</v>
          </cell>
          <cell r="Z29">
            <v>7.5215042050266323</v>
          </cell>
          <cell r="AA29">
            <v>3.5608226892339236</v>
          </cell>
          <cell r="AJ29">
            <v>24.5</v>
          </cell>
          <cell r="AK29">
            <v>1764</v>
          </cell>
        </row>
        <row r="30">
          <cell r="H30">
            <v>25</v>
          </cell>
          <cell r="I30">
            <v>1800</v>
          </cell>
          <cell r="J30">
            <v>1.350876165013783</v>
          </cell>
          <cell r="K30">
            <v>4.3293142795457182</v>
          </cell>
          <cell r="L30">
            <v>5.6126466363088117</v>
          </cell>
          <cell r="M30">
            <v>4.154819502830998</v>
          </cell>
          <cell r="V30">
            <v>36</v>
          </cell>
          <cell r="W30">
            <v>2592</v>
          </cell>
          <cell r="X30">
            <v>2.1713345145346441</v>
          </cell>
          <cell r="Y30">
            <v>5.708843562220709</v>
          </cell>
          <cell r="Z30">
            <v>7.7195731967532151</v>
          </cell>
          <cell r="AA30">
            <v>3.5552206005474281</v>
          </cell>
          <cell r="AJ30">
            <v>25</v>
          </cell>
          <cell r="AK30">
            <v>1800</v>
          </cell>
        </row>
        <row r="31">
          <cell r="H31">
            <v>25.5</v>
          </cell>
          <cell r="I31">
            <v>1836</v>
          </cell>
          <cell r="J31">
            <v>1.3734713029016863</v>
          </cell>
          <cell r="K31">
            <v>4.4177715314765571</v>
          </cell>
          <cell r="L31">
            <v>5.7225692692331593</v>
          </cell>
          <cell r="M31">
            <v>4.1665007904739477</v>
          </cell>
          <cell r="V31">
            <v>37</v>
          </cell>
          <cell r="W31">
            <v>2664</v>
          </cell>
          <cell r="X31">
            <v>2.2305143498097744</v>
          </cell>
          <cell r="Y31">
            <v>5.8499778991629148</v>
          </cell>
          <cell r="Z31">
            <v>7.9162022981161604</v>
          </cell>
          <cell r="AA31">
            <v>3.5490479130032409</v>
          </cell>
          <cell r="AJ31">
            <v>25.5</v>
          </cell>
          <cell r="AK31">
            <v>1836</v>
          </cell>
        </row>
        <row r="32">
          <cell r="H32">
            <v>26</v>
          </cell>
          <cell r="I32">
            <v>1872</v>
          </cell>
          <cell r="J32">
            <v>1.3961212976891275</v>
          </cell>
          <cell r="K32">
            <v>4.5058172878552041</v>
          </cell>
          <cell r="L32">
            <v>5.8321325206598749</v>
          </cell>
          <cell r="M32">
            <v>4.1773823881300807</v>
          </cell>
          <cell r="V32">
            <v>38</v>
          </cell>
          <cell r="W32">
            <v>2736</v>
          </cell>
          <cell r="X32">
            <v>2.2898299983840231</v>
          </cell>
          <cell r="Y32">
            <v>5.9895837752571941</v>
          </cell>
          <cell r="Z32">
            <v>8.1114219483196699</v>
          </cell>
          <cell r="AA32">
            <v>3.5423686273845898</v>
          </cell>
          <cell r="AJ32">
            <v>26</v>
          </cell>
          <cell r="AK32">
            <v>1872</v>
          </cell>
        </row>
        <row r="33">
          <cell r="H33">
            <v>26.5</v>
          </cell>
          <cell r="I33">
            <v>1908</v>
          </cell>
          <cell r="J33">
            <v>1.4188259048540268</v>
          </cell>
          <cell r="K33">
            <v>4.5934553089676093</v>
          </cell>
          <cell r="L33">
            <v>5.9413399185789348</v>
          </cell>
          <cell r="M33">
            <v>4.1875045403757261</v>
          </cell>
          <cell r="V33">
            <v>39</v>
          </cell>
          <cell r="W33">
            <v>2808</v>
          </cell>
          <cell r="X33">
            <v>2.3492781815287982</v>
          </cell>
          <cell r="Y33">
            <v>6.1276929418436188</v>
          </cell>
          <cell r="Z33">
            <v>8.3052619601758124</v>
          </cell>
          <cell r="AA33">
            <v>3.5352398985679696</v>
          </cell>
          <cell r="AJ33">
            <v>26.5</v>
          </cell>
          <cell r="AK33">
            <v>1908</v>
          </cell>
        </row>
        <row r="34">
          <cell r="H34">
            <v>27</v>
          </cell>
          <cell r="I34">
            <v>1944</v>
          </cell>
          <cell r="J34">
            <v>1.441584887368931</v>
          </cell>
          <cell r="K34">
            <v>4.6806893183568903</v>
          </cell>
          <cell r="L34">
            <v>6.0501949613573744</v>
          </cell>
          <cell r="M34">
            <v>4.1969050968616362</v>
          </cell>
          <cell r="V34">
            <v>40</v>
          </cell>
          <cell r="W34">
            <v>2880</v>
          </cell>
          <cell r="X34">
            <v>2.4088557966993869</v>
          </cell>
          <cell r="Y34">
            <v>6.2643364145049372</v>
          </cell>
          <cell r="Z34">
            <v>8.4977515409175659</v>
          </cell>
          <cell r="AA34">
            <v>3.5277128471372929</v>
          </cell>
          <cell r="AJ34">
            <v>27</v>
          </cell>
          <cell r="AK34">
            <v>1944</v>
          </cell>
        </row>
        <row r="35">
          <cell r="H35">
            <v>27.5</v>
          </cell>
          <cell r="I35">
            <v>1980</v>
          </cell>
          <cell r="J35">
            <v>1.4643980155879048</v>
          </cell>
          <cell r="K35">
            <v>4.7675230033486375</v>
          </cell>
          <cell r="L35">
            <v>6.1587011181571469</v>
          </cell>
          <cell r="M35">
            <v>4.2056196830372263</v>
          </cell>
          <cell r="V35">
            <v>41</v>
          </cell>
          <cell r="W35">
            <v>2952</v>
          </cell>
          <cell r="X35">
            <v>2.4685599197105121</v>
          </cell>
          <cell r="Y35">
            <v>6.3995444976394795</v>
          </cell>
          <cell r="Z35">
            <v>8.6889193121114836</v>
          </cell>
          <cell r="AA35">
            <v>3.5198332609768825</v>
          </cell>
          <cell r="AJ35">
            <v>27.5</v>
          </cell>
          <cell r="AK35">
            <v>1980</v>
          </cell>
        </row>
        <row r="36">
          <cell r="H36">
            <v>28</v>
          </cell>
          <cell r="I36">
            <v>2016</v>
          </cell>
          <cell r="J36">
            <v>1.4872650671351799</v>
          </cell>
          <cell r="K36">
            <v>4.8539600155667939</v>
          </cell>
          <cell r="L36">
            <v>6.2668618293452152</v>
          </cell>
          <cell r="M36">
            <v>4.2136818566018333</v>
          </cell>
          <cell r="V36">
            <v>42</v>
          </cell>
          <cell r="W36">
            <v>3024</v>
          </cell>
          <cell r="X36">
            <v>2.5283878063872387</v>
          </cell>
          <cell r="Y36">
            <v>6.5333468080135146</v>
          </cell>
          <cell r="Z36">
            <v>8.8787933287157728</v>
          </cell>
          <cell r="AA36">
            <v>3.5116422038921704</v>
          </cell>
          <cell r="AJ36">
            <v>28</v>
          </cell>
          <cell r="AK36">
            <v>2016</v>
          </cell>
        </row>
        <row r="37">
          <cell r="H37">
            <v>28.5</v>
          </cell>
          <cell r="I37">
            <v>2052</v>
          </cell>
          <cell r="J37">
            <v>1.5101858267955088</v>
          </cell>
          <cell r="K37">
            <v>4.9400039714403343</v>
          </cell>
          <cell r="L37">
            <v>6.3746805068960679</v>
          </cell>
          <cell r="M37">
            <v>4.2211232510522363</v>
          </cell>
          <cell r="V37">
            <v>43</v>
          </cell>
          <cell r="W37">
            <v>3096</v>
          </cell>
          <cell r="X37">
            <v>2.5883368936571904</v>
          </cell>
          <cell r="Y37">
            <v>6.6657722973438567</v>
          </cell>
          <cell r="Z37">
            <v>9.0674010973269503</v>
          </cell>
          <cell r="AA37">
            <v>3.5031765453511605</v>
          </cell>
          <cell r="AJ37">
            <v>28.5</v>
          </cell>
          <cell r="AK37">
            <v>2052</v>
          </cell>
        </row>
        <row r="38">
          <cell r="H38">
            <v>29</v>
          </cell>
          <cell r="I38">
            <v>2088</v>
          </cell>
          <cell r="J38">
            <v>1.5331600864062036</v>
          </cell>
          <cell r="K38">
            <v>5.0256584527008963</v>
          </cell>
          <cell r="L38">
            <v>6.4821605347867894</v>
          </cell>
          <cell r="M38">
            <v>4.2279737075475703</v>
          </cell>
          <cell r="V38">
            <v>44</v>
          </cell>
          <cell r="W38">
            <v>3168</v>
          </cell>
          <cell r="X38">
            <v>2.6484048000593909</v>
          </cell>
          <cell r="Y38">
            <v>6.796849273958709</v>
          </cell>
          <cell r="Z38">
            <v>9.2547695936558299</v>
          </cell>
          <cell r="AA38">
            <v>3.4944694230460125</v>
          </cell>
          <cell r="AJ38">
            <v>29</v>
          </cell>
          <cell r="AK38">
            <v>2088</v>
          </cell>
        </row>
        <row r="39">
          <cell r="H39">
            <v>29.5</v>
          </cell>
          <cell r="I39">
            <v>2124</v>
          </cell>
          <cell r="J39">
            <v>1.556187644750807</v>
          </cell>
          <cell r="K39">
            <v>5.1109270068716102</v>
          </cell>
          <cell r="L39">
            <v>6.5893052693848766</v>
          </cell>
          <cell r="M39">
            <v>4.2342613961827364</v>
          </cell>
          <cell r="V39">
            <v>45</v>
          </cell>
          <cell r="W39">
            <v>3240</v>
          </cell>
          <cell r="X39">
            <v>2.7085893256541493</v>
          </cell>
          <cell r="Y39">
            <v>6.9266054235817389</v>
          </cell>
          <cell r="Z39">
            <v>9.4409252792710152</v>
          </cell>
          <cell r="AA39">
            <v>3.4855506480263281</v>
          </cell>
          <cell r="AJ39">
            <v>29.5</v>
          </cell>
          <cell r="AK39">
            <v>2124</v>
          </cell>
        </row>
        <row r="40">
          <cell r="H40">
            <v>30</v>
          </cell>
          <cell r="I40">
            <v>2160</v>
          </cell>
          <cell r="J40">
            <v>1.579268307454393</v>
          </cell>
          <cell r="K40">
            <v>5.1958131477472742</v>
          </cell>
          <cell r="L40">
            <v>6.6961180398289475</v>
          </cell>
          <cell r="M40">
            <v>4.2400129276464451</v>
          </cell>
          <cell r="V40">
            <v>46</v>
          </cell>
          <cell r="W40">
            <v>3312</v>
          </cell>
          <cell r="X40">
            <v>2.768888451327264</v>
          </cell>
          <cell r="Y40">
            <v>7.0550678292821374</v>
          </cell>
          <cell r="Z40">
            <v>9.6258941176461246</v>
          </cell>
          <cell r="AA40">
            <v>3.4764470605639461</v>
          </cell>
          <cell r="AJ40">
            <v>30</v>
          </cell>
          <cell r="AK40">
            <v>2160</v>
          </cell>
        </row>
        <row r="41">
          <cell r="H41">
            <v>30.5</v>
          </cell>
          <cell r="I41">
            <v>2196</v>
          </cell>
          <cell r="J41">
            <v>1.6024018868804268</v>
          </cell>
          <cell r="K41">
            <v>5.2803203558660865</v>
          </cell>
          <cell r="L41">
            <v>6.8026021484024923</v>
          </cell>
          <cell r="M41">
            <v>4.2452534561388164</v>
          </cell>
          <cell r="V41">
            <v>47</v>
          </cell>
          <cell r="W41">
            <v>3384</v>
          </cell>
          <cell r="X41">
            <v>2.8293003374900865</v>
          </cell>
          <cell r="Y41">
            <v>7.182262990630754</v>
          </cell>
          <cell r="Z41">
            <v>9.8097015895447175</v>
          </cell>
          <cell r="AA41">
            <v>3.4671828436026155</v>
          </cell>
          <cell r="AJ41">
            <v>30.5</v>
          </cell>
          <cell r="AK41">
            <v>2196</v>
          </cell>
        </row>
        <row r="42">
          <cell r="H42">
            <v>31</v>
          </cell>
          <cell r="I42">
            <v>2232</v>
          </cell>
          <cell r="J42">
            <v>1.6255882020291956</v>
          </cell>
          <cell r="K42">
            <v>5.3644520789731027</v>
          </cell>
          <cell r="L42">
            <v>6.9087608709008386</v>
          </cell>
          <cell r="M42">
            <v>4.2500067743335883</v>
          </cell>
          <cell r="V42">
            <v>48</v>
          </cell>
          <cell r="W42">
            <v>3456</v>
          </cell>
          <cell r="X42">
            <v>2.889823322184915</v>
          </cell>
          <cell r="Y42">
            <v>7.3082168421003351</v>
          </cell>
          <cell r="Z42">
            <v>9.9923727077751305</v>
          </cell>
          <cell r="AA42">
            <v>3.4577797995692605</v>
          </cell>
          <cell r="AJ42">
            <v>31</v>
          </cell>
          <cell r="AK42">
            <v>2232</v>
          </cell>
        </row>
        <row r="43">
          <cell r="H43">
            <v>31.5</v>
          </cell>
          <cell r="I43">
            <v>2268</v>
          </cell>
          <cell r="J43">
            <v>1.6488270784377339</v>
          </cell>
          <cell r="K43">
            <v>5.4482117324755919</v>
          </cell>
          <cell r="L43">
            <v>7.0145974569914387</v>
          </cell>
          <cell r="M43">
            <v>4.2542954010906833</v>
          </cell>
          <cell r="V43">
            <v>49</v>
          </cell>
          <cell r="W43">
            <v>3528</v>
          </cell>
          <cell r="X43">
            <v>2.9504559186123314</v>
          </cell>
          <cell r="Y43">
            <v>7.4329547707456545</v>
          </cell>
          <cell r="Z43">
            <v>10.173932031345466</v>
          </cell>
          <cell r="AA43">
            <v>3.4482575954330827</v>
          </cell>
          <cell r="AJ43">
            <v>31.5</v>
          </cell>
          <cell r="AK43">
            <v>2268</v>
          </cell>
        </row>
        <row r="44">
          <cell r="H44">
            <v>32</v>
          </cell>
          <cell r="I44">
            <v>2304</v>
          </cell>
          <cell r="J44">
            <v>1.6721183480812596</v>
          </cell>
          <cell r="K44">
            <v>5.5316026998904766</v>
          </cell>
          <cell r="L44">
            <v>7.1201151305676733</v>
          </cell>
          <cell r="M44">
            <v>4.2581406625541431</v>
          </cell>
          <cell r="V44">
            <v>50</v>
          </cell>
          <cell r="W44">
            <v>3600</v>
          </cell>
          <cell r="X44">
            <v>3.0111968121036212</v>
          </cell>
          <cell r="Y44">
            <v>7.5565016331975414</v>
          </cell>
          <cell r="Z44">
            <v>10.354403679047497</v>
          </cell>
          <cell r="AA44">
            <v>3.4386339801595081</v>
          </cell>
          <cell r="AJ44">
            <v>32</v>
          </cell>
          <cell r="AK44">
            <v>2304</v>
          </cell>
        </row>
        <row r="45">
          <cell r="H45">
            <v>32.5</v>
          </cell>
          <cell r="I45">
            <v>2340</v>
          </cell>
          <cell r="J45">
            <v>1.6954618492760538</v>
          </cell>
          <cell r="K45">
            <v>5.6146283332839975</v>
          </cell>
          <cell r="L45">
            <v>7.2253170900962482</v>
          </cell>
          <cell r="M45">
            <v>4.2615627672078791</v>
          </cell>
          <cell r="V45">
            <v>51</v>
          </cell>
          <cell r="W45">
            <v>3672</v>
          </cell>
          <cell r="X45">
            <v>3.072044856567298</v>
          </cell>
          <cell r="Y45">
            <v>7.6788817720027351</v>
          </cell>
          <cell r="Z45">
            <v>10.533811342496453</v>
          </cell>
          <cell r="AA45">
            <v>3.4289249780899782</v>
          </cell>
          <cell r="AJ45">
            <v>32.5</v>
          </cell>
          <cell r="AK45">
            <v>2340</v>
          </cell>
        </row>
        <row r="46">
          <cell r="H46">
            <v>33</v>
          </cell>
          <cell r="I46">
            <v>2376</v>
          </cell>
          <cell r="J46">
            <v>1.7188574265837788</v>
          </cell>
          <cell r="K46">
            <v>5.6972919537037994</v>
          </cell>
          <cell r="L46">
            <v>7.3302065089583888</v>
          </cell>
          <cell r="M46">
            <v>4.2645808754057866</v>
          </cell>
          <cell r="V46">
            <v>52</v>
          </cell>
          <cell r="W46">
            <v>3744</v>
          </cell>
          <cell r="X46">
            <v>3.1329990704437214</v>
          </cell>
          <cell r="Y46">
            <v>7.8001190313399862</v>
          </cell>
          <cell r="Z46">
            <v>10.712178298652347</v>
          </cell>
          <cell r="AA46">
            <v>3.4191450612639982</v>
          </cell>
          <cell r="AJ46">
            <v>33</v>
          </cell>
          <cell r="AK46">
            <v>2376</v>
          </cell>
        </row>
        <row r="47">
          <cell r="H47">
            <v>33.5</v>
          </cell>
          <cell r="I47">
            <v>2412</v>
          </cell>
          <cell r="J47">
            <v>1.7423049307171969</v>
          </cell>
          <cell r="K47">
            <v>5.7795968516035625</v>
          </cell>
          <cell r="L47">
            <v>7.4347865357848999</v>
          </cell>
          <cell r="M47">
            <v>4.2672131638429489</v>
          </cell>
          <cell r="V47">
            <v>53</v>
          </cell>
          <cell r="W47">
            <v>3816</v>
          </cell>
          <cell r="X47">
            <v>3.1940586322061364</v>
          </cell>
          <cell r="Y47">
            <v>7.9202367721410356</v>
          </cell>
          <cell r="Z47">
            <v>10.889527421847006</v>
          </cell>
          <cell r="AA47">
            <v>3.4093073032681338</v>
          </cell>
          <cell r="AJ47">
            <v>33.5</v>
          </cell>
          <cell r="AK47">
            <v>2412</v>
          </cell>
        </row>
        <row r="48">
          <cell r="H48">
            <v>34</v>
          </cell>
          <cell r="I48">
            <v>2448</v>
          </cell>
          <cell r="J48">
            <v>1.7658042184472698</v>
          </cell>
          <cell r="K48">
            <v>5.8615462872603796</v>
          </cell>
          <cell r="L48">
            <v>7.5390602947852861</v>
          </cell>
          <cell r="M48">
            <v>4.2694768853902909</v>
          </cell>
          <cell r="V48">
            <v>54</v>
          </cell>
          <cell r="W48">
            <v>3888</v>
          </cell>
          <cell r="X48">
            <v>3.255222875449935</v>
          </cell>
          <cell r="Y48">
            <v>8.0392578866436821</v>
          </cell>
          <cell r="Z48">
            <v>11.065881195339744</v>
          </cell>
          <cell r="AA48">
            <v>3.3994235168337665</v>
          </cell>
          <cell r="AJ48">
            <v>34</v>
          </cell>
          <cell r="AK48">
            <v>2448</v>
          </cell>
        </row>
        <row r="49">
          <cell r="H49">
            <v>34.5</v>
          </cell>
          <cell r="I49">
            <v>2484</v>
          </cell>
          <cell r="J49">
            <v>1.7893551525115989</v>
          </cell>
          <cell r="K49">
            <v>5.9431434911849408</v>
          </cell>
          <cell r="L49">
            <v>7.6430308860709602</v>
          </cell>
          <cell r="M49">
            <v>4.2713884246751936</v>
          </cell>
          <cell r="V49">
            <v>55</v>
          </cell>
          <cell r="W49">
            <v>3960</v>
          </cell>
          <cell r="X49">
            <v>3.3164912836146354</v>
          </cell>
          <cell r="Y49">
            <v>8.1572048124026484</v>
          </cell>
          <cell r="Z49">
            <v>11.241261722423271</v>
          </cell>
          <cell r="AA49">
            <v>3.3895043770992364</v>
          </cell>
          <cell r="AJ49">
            <v>34.5</v>
          </cell>
          <cell r="AK49">
            <v>2484</v>
          </cell>
        </row>
        <row r="50">
          <cell r="H50">
            <v>35</v>
          </cell>
          <cell r="I50">
            <v>2520</v>
          </cell>
          <cell r="J50">
            <v>1.8129576015241984</v>
          </cell>
          <cell r="K50">
            <v>6.0243916645248117</v>
          </cell>
          <cell r="L50">
            <v>7.7467013859728002</v>
          </cell>
          <cell r="M50">
            <v>4.2729633497550941</v>
          </cell>
          <cell r="V50">
            <v>56</v>
          </cell>
          <cell r="W50">
            <v>4032</v>
          </cell>
          <cell r="X50">
            <v>3.3778634843850677</v>
          </cell>
          <cell r="Y50">
            <v>8.2740995457826738</v>
          </cell>
          <cell r="Z50">
            <v>11.415690737100492</v>
          </cell>
          <cell r="AA50">
            <v>3.3795595321930816</v>
          </cell>
          <cell r="AJ50">
            <v>35</v>
          </cell>
          <cell r="AK50">
            <v>2520</v>
          </cell>
        </row>
        <row r="51">
          <cell r="H51">
            <v>35.5</v>
          </cell>
          <cell r="I51">
            <v>2556</v>
          </cell>
          <cell r="J51">
            <v>1.8366114398865618</v>
          </cell>
          <cell r="K51">
            <v>6.1052939794608232</v>
          </cell>
          <cell r="L51">
            <v>7.8500748473530564</v>
          </cell>
          <cell r="M51">
            <v>4.2742164601990691</v>
          </cell>
          <cell r="V51">
            <v>57</v>
          </cell>
          <cell r="W51">
            <v>4104</v>
          </cell>
          <cell r="X51">
            <v>3.4393392438194574</v>
          </cell>
          <cell r="Y51">
            <v>8.389963654956917</v>
          </cell>
          <cell r="Z51">
            <v>11.589189614351502</v>
          </cell>
          <cell r="AA51">
            <v>3.3695977025754131</v>
          </cell>
          <cell r="AJ51">
            <v>35.5</v>
          </cell>
          <cell r="AK51">
            <v>2556</v>
          </cell>
          <cell r="AL51">
            <v>2.7720428271197841</v>
          </cell>
          <cell r="AM51">
            <v>5.6759505446966401</v>
          </cell>
          <cell r="AN51">
            <v>7.9898912304604348</v>
          </cell>
          <cell r="AO51">
            <v>2.8823116123217023</v>
          </cell>
        </row>
        <row r="52">
          <cell r="H52">
            <v>36</v>
          </cell>
          <cell r="I52">
            <v>2592</v>
          </cell>
          <cell r="J52">
            <v>1.860316547700005</v>
          </cell>
          <cell r="K52">
            <v>6.1858535795967722</v>
          </cell>
          <cell r="L52">
            <v>7.9531542999117768</v>
          </cell>
          <cell r="M52">
            <v>4.2751618318638451</v>
          </cell>
          <cell r="V52">
            <v>58</v>
          </cell>
          <cell r="W52">
            <v>4176</v>
          </cell>
          <cell r="X52">
            <v>3.500918460252624</v>
          </cell>
          <cell r="Y52">
            <v>8.5048182924326223</v>
          </cell>
          <cell r="Z52">
            <v>11.76177938000929</v>
          </cell>
          <cell r="AA52">
            <v>3.3596267703877252</v>
          </cell>
          <cell r="AJ52">
            <v>36</v>
          </cell>
          <cell r="AK52">
            <v>2592</v>
          </cell>
          <cell r="AL52">
            <v>2.8101385832882961</v>
          </cell>
          <cell r="AM52">
            <v>5.7490967062306888</v>
          </cell>
          <cell r="AN52">
            <v>8.094728360354571</v>
          </cell>
          <cell r="AO52">
            <v>2.8805441868573216</v>
          </cell>
        </row>
        <row r="53">
          <cell r="H53">
            <v>36.5</v>
          </cell>
          <cell r="I53">
            <v>2628</v>
          </cell>
          <cell r="J53">
            <v>1.8840728106792533</v>
          </cell>
          <cell r="K53">
            <v>6.2660735803425487</v>
          </cell>
          <cell r="L53">
            <v>8.0559427504878389</v>
          </cell>
          <cell r="M53">
            <v>4.2758128586248638</v>
          </cell>
          <cell r="V53">
            <v>59</v>
          </cell>
          <cell r="W53">
            <v>4248</v>
          </cell>
          <cell r="X53">
            <v>3.5626011580224111</v>
          </cell>
          <cell r="Y53">
            <v>8.6186842071248666</v>
          </cell>
          <cell r="Z53">
            <v>11.933480720261604</v>
          </cell>
          <cell r="AA53">
            <v>3.3496538599021406</v>
          </cell>
          <cell r="AJ53">
            <v>36.5</v>
          </cell>
          <cell r="AK53">
            <v>2628</v>
          </cell>
          <cell r="AL53">
            <v>2.8483087828175164</v>
          </cell>
          <cell r="AM53">
            <v>5.8218611625063863</v>
          </cell>
          <cell r="AN53">
            <v>8.199254506183026</v>
          </cell>
          <cell r="AO53">
            <v>2.8786396178831466</v>
          </cell>
        </row>
        <row r="54">
          <cell r="H54">
            <v>37</v>
          </cell>
          <cell r="I54">
            <v>2664</v>
          </cell>
          <cell r="J54">
            <v>1.9078801200672664</v>
          </cell>
          <cell r="K54">
            <v>6.3459570692908693</v>
          </cell>
          <cell r="L54">
            <v>8.1584431833547733</v>
          </cell>
          <cell r="M54">
            <v>4.276182291299901</v>
          </cell>
          <cell r="V54">
            <v>60</v>
          </cell>
          <cell r="W54">
            <v>4320</v>
          </cell>
          <cell r="X54">
            <v>3.6243874810667087</v>
          </cell>
          <cell r="Y54">
            <v>8.7315817559981479</v>
          </cell>
          <cell r="Z54">
            <v>12.104313990795557</v>
          </cell>
          <cell r="AA54">
            <v>3.3396854100249471</v>
          </cell>
          <cell r="AJ54">
            <v>37</v>
          </cell>
          <cell r="AK54">
            <v>2664</v>
          </cell>
          <cell r="AL54">
            <v>2.8865530279065812</v>
          </cell>
          <cell r="AM54">
            <v>5.8942470345265194</v>
          </cell>
          <cell r="AN54">
            <v>8.303472411037772</v>
          </cell>
          <cell r="AO54">
            <v>2.8766048400156055</v>
          </cell>
        </row>
        <row r="55">
          <cell r="H55">
            <v>37.5</v>
          </cell>
          <cell r="I55">
            <v>2700</v>
          </cell>
          <cell r="J55">
            <v>1.9317383725512491</v>
          </cell>
          <cell r="K55">
            <v>6.4255071065876743</v>
          </cell>
          <cell r="L55">
            <v>8.2606585605113612</v>
          </cell>
          <cell r="M55">
            <v>4.2762822739818018</v>
          </cell>
          <cell r="V55">
            <v>61</v>
          </cell>
          <cell r="W55">
            <v>4392</v>
          </cell>
          <cell r="X55">
            <v>3.686277686437212</v>
          </cell>
          <cell r="Y55">
            <v>8.8435309152945063</v>
          </cell>
          <cell r="Z55">
            <v>12.274299225600631</v>
          </cell>
          <cell r="AA55">
            <v>3.3297272396924993</v>
          </cell>
          <cell r="AJ55">
            <v>37.5</v>
          </cell>
          <cell r="AK55">
            <v>2700</v>
          </cell>
          <cell r="AL55">
            <v>2.9248709304589777</v>
          </cell>
          <cell r="AM55">
            <v>5.9662574138354536</v>
          </cell>
          <cell r="AN55">
            <v>8.4073847977714831</v>
          </cell>
          <cell r="AO55">
            <v>2.8744464277786701</v>
          </cell>
        </row>
        <row r="56">
          <cell r="H56">
            <v>38</v>
          </cell>
          <cell r="I56">
            <v>2736</v>
          </cell>
          <cell r="J56">
            <v>1.9556474701798576</v>
          </cell>
          <cell r="K56">
            <v>6.5047267252963712</v>
          </cell>
          <cell r="L56">
            <v>8.3625918219672357</v>
          </cell>
          <cell r="M56">
            <v>4.2761243779780731</v>
          </cell>
          <cell r="V56">
            <v>62</v>
          </cell>
          <cell r="W56">
            <v>4464</v>
          </cell>
          <cell r="X56">
            <v>3.7482721377742596</v>
          </cell>
          <cell r="Y56">
            <v>8.9545512913660978</v>
          </cell>
          <cell r="Z56">
            <v>12.443456145445108</v>
          </cell>
          <cell r="AA56">
            <v>3.3197846068973229</v>
          </cell>
          <cell r="AJ56">
            <v>38</v>
          </cell>
          <cell r="AK56">
            <v>2736</v>
          </cell>
          <cell r="AL56">
            <v>2.9632621119592826</v>
          </cell>
          <cell r="AM56">
            <v>6.0378953629208052</v>
          </cell>
          <cell r="AN56">
            <v>8.5109943692821233</v>
          </cell>
          <cell r="AO56">
            <v>2.8721706172845876</v>
          </cell>
        </row>
        <row r="57">
          <cell r="H57">
            <v>38.5</v>
          </cell>
          <cell r="I57">
            <v>2772</v>
          </cell>
          <cell r="J57">
            <v>1.9796073202815552</v>
          </cell>
          <cell r="K57">
            <v>6.5836189317560505</v>
          </cell>
          <cell r="L57">
            <v>8.4642458860235283</v>
          </cell>
          <cell r="M57">
            <v>4.2757196335380678</v>
          </cell>
          <cell r="V57">
            <v>63</v>
          </cell>
          <cell r="W57">
            <v>4536</v>
          </cell>
          <cell r="X57">
            <v>3.8103712987849607</v>
          </cell>
          <cell r="Y57">
            <v>9.0646621311290811</v>
          </cell>
          <cell r="Z57">
            <v>12.611804166040034</v>
          </cell>
          <cell r="AA57">
            <v>3.3098622619957396</v>
          </cell>
          <cell r="AJ57">
            <v>38.5</v>
          </cell>
          <cell r="AK57">
            <v>2772</v>
          </cell>
          <cell r="AL57">
            <v>3.0017262033516956</v>
          </cell>
          <cell r="AM57">
            <v>6.1091639156079598</v>
          </cell>
          <cell r="AN57">
            <v>8.6143038087920694</v>
          </cell>
          <cell r="AO57">
            <v>2.8697833263984669</v>
          </cell>
        </row>
        <row r="58">
          <cell r="H58">
            <v>39</v>
          </cell>
          <cell r="I58">
            <v>2808</v>
          </cell>
          <cell r="J58">
            <v>2.0036178353841061</v>
          </cell>
          <cell r="K58">
            <v>6.6621867059337259</v>
          </cell>
          <cell r="L58">
            <v>8.5656236495486269</v>
          </cell>
          <cell r="M58">
            <v>4.2750785595330578</v>
          </cell>
          <cell r="V58">
            <v>64</v>
          </cell>
          <cell r="W58">
            <v>4608</v>
          </cell>
          <cell r="X58">
            <v>3.8725757267642589</v>
          </cell>
          <cell r="Y58">
            <v>9.1738823321549248</v>
          </cell>
          <cell r="Z58">
            <v>12.779362405904166</v>
          </cell>
          <cell r="AA58">
            <v>3.2999644958736538</v>
          </cell>
          <cell r="AJ58">
            <v>39</v>
          </cell>
          <cell r="AK58">
            <v>2808</v>
          </cell>
          <cell r="AL58">
            <v>3.0402628449203668</v>
          </cell>
          <cell r="AM58">
            <v>6.1800660774477283</v>
          </cell>
          <cell r="AN58">
            <v>8.7173157801220764</v>
          </cell>
          <cell r="AO58">
            <v>2.8672901735081422</v>
          </cell>
        </row>
        <row r="59">
          <cell r="H59">
            <v>39.5</v>
          </cell>
          <cell r="I59">
            <v>2844</v>
          </cell>
          <cell r="J59">
            <v>2.0276789331351881</v>
          </cell>
          <cell r="K59">
            <v>6.740433001770838</v>
          </cell>
          <cell r="L59">
            <v>8.6667279882492672</v>
          </cell>
          <cell r="M59">
            <v>4.2742111912406227</v>
          </cell>
          <cell r="V59">
            <v>65</v>
          </cell>
          <cell r="W59">
            <v>4680</v>
          </cell>
          <cell r="X59">
            <v>3.9348860661957725</v>
          </cell>
          <cell r="Y59">
            <v>9.2822304524145256</v>
          </cell>
          <cell r="Z59">
            <v>12.946149693942797</v>
          </cell>
          <cell r="AA59">
            <v>3.2900951834824195</v>
          </cell>
          <cell r="AJ59">
            <v>39.5</v>
          </cell>
          <cell r="AK59">
            <v>2844</v>
          </cell>
          <cell r="AL59">
            <v>3.078871686171436</v>
          </cell>
          <cell r="AM59">
            <v>6.2506048260971365</v>
          </cell>
          <cell r="AN59">
            <v>8.8200329279600016</v>
          </cell>
          <cell r="AO59">
            <v>2.8646964950097273</v>
          </cell>
        </row>
        <row r="60">
          <cell r="H60">
            <v>40</v>
          </cell>
          <cell r="I60">
            <v>2880</v>
          </cell>
          <cell r="J60">
            <v>2.0517905362240936</v>
          </cell>
          <cell r="K60">
            <v>6.8183607475240251</v>
          </cell>
          <cell r="L60">
            <v>8.7675617569369138</v>
          </cell>
          <cell r="M60">
            <v>4.2731271063720966</v>
          </cell>
          <cell r="V60">
            <v>66</v>
          </cell>
          <cell r="W60">
            <v>4752</v>
          </cell>
          <cell r="X60">
            <v>3.9973030424661502</v>
          </cell>
          <cell r="Y60">
            <v>9.3897247196895126</v>
          </cell>
          <cell r="Z60">
            <v>13.112184576752405</v>
          </cell>
          <cell r="AA60">
            <v>3.2802578232004138</v>
          </cell>
          <cell r="AJ60">
            <v>40</v>
          </cell>
          <cell r="AK60">
            <v>2880</v>
          </cell>
          <cell r="AL60">
            <v>3.1175523857168126</v>
          </cell>
          <cell r="AM60">
            <v>6.3207831116936219</v>
          </cell>
          <cell r="AN60">
            <v>8.9224578781245949</v>
          </cell>
          <cell r="AO60">
            <v>2.8620073616094417</v>
          </cell>
        </row>
        <row r="61">
          <cell r="H61">
            <v>40.5</v>
          </cell>
          <cell r="I61">
            <v>2916</v>
          </cell>
          <cell r="J61">
            <v>2.0759525723045065</v>
          </cell>
          <cell r="K61">
            <v>6.8959728461003094</v>
          </cell>
          <cell r="L61">
            <v>8.8681277897895896</v>
          </cell>
          <cell r="M61">
            <v>4.2718354494703688</v>
          </cell>
          <cell r="V61">
            <v>67</v>
          </cell>
          <cell r="W61">
            <v>4824</v>
          </cell>
          <cell r="X61">
            <v>4.0598274557234948</v>
          </cell>
          <cell r="Y61">
            <v>9.4963830406648615</v>
          </cell>
          <cell r="Z61">
            <v>13.277485325663005</v>
          </cell>
          <cell r="AA61">
            <v>3.270455572426993</v>
          </cell>
          <cell r="AJ61">
            <v>40.5</v>
          </cell>
          <cell r="AK61">
            <v>2916</v>
          </cell>
          <cell r="AL61">
            <v>3.1563046111595781</v>
          </cell>
          <cell r="AM61">
            <v>6.3906038572226915</v>
          </cell>
          <cell r="AN61">
            <v>9.0245932378242912</v>
          </cell>
          <cell r="AO61">
            <v>2.8592275935334373</v>
          </cell>
        </row>
        <row r="62">
          <cell r="H62">
            <v>41</v>
          </cell>
          <cell r="I62">
            <v>2952</v>
          </cell>
          <cell r="J62">
            <v>2.1001649739183428</v>
          </cell>
          <cell r="K62">
            <v>6.9732721753868763</v>
          </cell>
          <cell r="L62">
            <v>8.9684289006093021</v>
          </cell>
          <cell r="M62">
            <v>4.270344954794969</v>
          </cell>
          <cell r="V62">
            <v>68</v>
          </cell>
          <cell r="W62">
            <v>4896</v>
          </cell>
          <cell r="X62">
            <v>4.1224601749069496</v>
          </cell>
          <cell r="Y62">
            <v>9.6022230097157664</v>
          </cell>
          <cell r="Z62">
            <v>13.44206994352886</v>
          </cell>
          <cell r="AA62">
            <v>3.260691279772586</v>
          </cell>
          <cell r="AJ62">
            <v>41</v>
          </cell>
          <cell r="AK62">
            <v>2952</v>
          </cell>
          <cell r="AL62">
            <v>3.1951280389810797</v>
          </cell>
          <cell r="AM62">
            <v>6.4600699588792203</v>
          </cell>
          <cell r="AN62">
            <v>9.1264415959112455</v>
          </cell>
          <cell r="AO62">
            <v>2.8563617747292689</v>
          </cell>
        </row>
        <row r="63">
          <cell r="H63">
            <v>41.5</v>
          </cell>
          <cell r="I63">
            <v>2988</v>
          </cell>
          <cell r="J63">
            <v>2.1244276784206084</v>
          </cell>
          <cell r="K63">
            <v>7.0502615885754221</v>
          </cell>
          <cell r="L63">
            <v>9.0684678830749998</v>
          </cell>
          <cell r="M63">
            <v>4.2686639678018556</v>
          </cell>
          <cell r="V63">
            <v>69</v>
          </cell>
          <cell r="W63">
            <v>4968</v>
          </cell>
          <cell r="X63">
            <v>4.1852021319712494</v>
          </cell>
          <cell r="Y63">
            <v>9.707261917401528</v>
          </cell>
          <cell r="Z63">
            <v>13.605956171278319</v>
          </cell>
          <cell r="AA63">
            <v>3.2509675141711378</v>
          </cell>
          <cell r="AJ63">
            <v>41.5</v>
          </cell>
          <cell r="AK63">
            <v>2988</v>
          </cell>
          <cell r="AL63">
            <v>3.2340223544295892</v>
          </cell>
          <cell r="AM63">
            <v>6.5291842864224865</v>
          </cell>
          <cell r="AN63">
            <v>9.2280055231305962</v>
          </cell>
          <cell r="AO63">
            <v>2.8534142661355273</v>
          </cell>
        </row>
        <row r="64">
          <cell r="H64">
            <v>42</v>
          </cell>
          <cell r="I64">
            <v>3024</v>
          </cell>
          <cell r="J64">
            <v>2.1487406279052941</v>
          </cell>
          <cell r="K64">
            <v>7.126943914481318</v>
          </cell>
          <cell r="L64">
            <v>9.1682475109913479</v>
          </cell>
          <cell r="M64">
            <v>4.2668004653167655</v>
          </cell>
          <cell r="V64">
            <v>70</v>
          </cell>
          <cell r="W64">
            <v>5040</v>
          </cell>
          <cell r="X64">
            <v>4.2511240063033329</v>
          </cell>
          <cell r="Y64">
            <v>9.8453597809732312</v>
          </cell>
          <cell r="Z64">
            <v>13.804096013851803</v>
          </cell>
          <cell r="AA64">
            <v>3.2471638073563245</v>
          </cell>
          <cell r="AJ64">
            <v>42</v>
          </cell>
          <cell r="AK64">
            <v>3024</v>
          </cell>
          <cell r="AL64">
            <v>3.2729872514105764</v>
          </cell>
          <cell r="AM64">
            <v>6.5979496835251199</v>
          </cell>
          <cell r="AN64">
            <v>9.3292875723651676</v>
          </cell>
          <cell r="AO64">
            <v>2.8503892180895223</v>
          </cell>
        </row>
        <row r="65">
          <cell r="H65">
            <v>42.5</v>
          </cell>
          <cell r="I65">
            <v>3060</v>
          </cell>
          <cell r="J65">
            <v>2.1731037691322457</v>
          </cell>
          <cell r="K65">
            <v>7.20332195785757</v>
          </cell>
          <cell r="L65">
            <v>9.2677705385332025</v>
          </cell>
          <cell r="M65">
            <v>4.2647620744930963</v>
          </cell>
          <cell r="V65">
            <v>71</v>
          </cell>
          <cell r="W65">
            <v>5112</v>
          </cell>
          <cell r="X65">
            <v>4.3179055661831462</v>
          </cell>
          <cell r="Y65">
            <v>9.9885147512773074</v>
          </cell>
          <cell r="Z65">
            <v>14.007646994851369</v>
          </cell>
          <cell r="AA65">
            <v>3.2440836836627627</v>
          </cell>
          <cell r="AJ65">
            <v>42.5</v>
          </cell>
          <cell r="AK65">
            <v>3060</v>
          </cell>
          <cell r="AL65">
            <v>3.312022432378491</v>
          </cell>
          <cell r="AM65">
            <v>6.666368968116009</v>
          </cell>
          <cell r="AN65">
            <v>9.4302902788755745</v>
          </cell>
          <cell r="AO65">
            <v>2.8472905819370671</v>
          </cell>
        </row>
        <row r="66">
          <cell r="H66">
            <v>43</v>
          </cell>
          <cell r="I66">
            <v>3096</v>
          </cell>
          <cell r="J66">
            <v>2.1975170534550355</v>
          </cell>
          <cell r="K66">
            <v>7.2793984997038033</v>
          </cell>
          <cell r="L66">
            <v>9.367039700486087</v>
          </cell>
          <cell r="M66">
            <v>4.2625560906382063</v>
          </cell>
          <cell r="V66">
            <v>72</v>
          </cell>
          <cell r="W66">
            <v>5184</v>
          </cell>
          <cell r="X66">
            <v>4.3850772287558817</v>
          </cell>
          <cell r="Y66">
            <v>10.13142089834159</v>
          </cell>
          <cell r="Z66">
            <v>14.211139859284527</v>
          </cell>
          <cell r="AA66">
            <v>3.2407957985534637</v>
          </cell>
          <cell r="AJ66">
            <v>43</v>
          </cell>
          <cell r="AK66">
            <v>3096</v>
          </cell>
          <cell r="AL66">
            <v>3.3511276082301018</v>
          </cell>
          <cell r="AM66">
            <v>6.7344449327174267</v>
          </cell>
          <cell r="AN66">
            <v>9.5310161605360229</v>
          </cell>
          <cell r="AO66">
            <v>2.8441221209030085</v>
          </cell>
        </row>
        <row r="67">
          <cell r="H67">
            <v>43.5</v>
          </cell>
          <cell r="I67">
            <v>3132</v>
          </cell>
          <cell r="J67">
            <v>2.2219804367497797</v>
          </cell>
          <cell r="K67">
            <v>7.3551762975702095</v>
          </cell>
          <cell r="L67">
            <v>9.4660577124825007</v>
          </cell>
          <cell r="M67">
            <v>4.2601894939853997</v>
          </cell>
          <cell r="V67">
            <v>73</v>
          </cell>
          <cell r="W67">
            <v>5256</v>
          </cell>
          <cell r="X67">
            <v>4.4526336587864126</v>
          </cell>
          <cell r="Y67">
            <v>10.274065390694787</v>
          </cell>
          <cell r="Z67">
            <v>14.414564677868904</v>
          </cell>
          <cell r="AA67">
            <v>3.2373120679767906</v>
          </cell>
          <cell r="AJ67">
            <v>43.5</v>
          </cell>
          <cell r="AK67">
            <v>3132</v>
          </cell>
          <cell r="AL67">
            <v>3.3903024981992957</v>
          </cell>
          <cell r="AM67">
            <v>6.8021803447763354</v>
          </cell>
          <cell r="AN67">
            <v>9.6314677180656645</v>
          </cell>
          <cell r="AO67">
            <v>2.8408874202762919</v>
          </cell>
        </row>
        <row r="68">
          <cell r="H68">
            <v>44</v>
          </cell>
          <cell r="I68">
            <v>3168</v>
          </cell>
          <cell r="J68">
            <v>2.2464938793449045</v>
          </cell>
          <cell r="K68">
            <v>7.4306580858567246</v>
          </cell>
          <cell r="L68">
            <v>9.5648272712343836</v>
          </cell>
          <cell r="M68">
            <v>4.257668965483032</v>
          </cell>
          <cell r="V68">
            <v>74</v>
          </cell>
          <cell r="W68">
            <v>5328</v>
          </cell>
          <cell r="X68">
            <v>4.5205699152588519</v>
          </cell>
          <cell r="Y68">
            <v>10.416435600630757</v>
          </cell>
          <cell r="Z68">
            <v>14.617911651742785</v>
          </cell>
          <cell r="AA68">
            <v>3.2336435285296878</v>
          </cell>
          <cell r="AJ68">
            <v>44</v>
          </cell>
          <cell r="AK68">
            <v>3168</v>
          </cell>
          <cell r="AL68">
            <v>3.4295468297533551</v>
          </cell>
          <cell r="AM68">
            <v>6.8695779469900824</v>
          </cell>
          <cell r="AN68">
            <v>9.7316474352557698</v>
          </cell>
          <cell r="AO68">
            <v>2.8375898969589657</v>
          </cell>
        </row>
        <row r="69">
          <cell r="H69">
            <v>44.5</v>
          </cell>
          <cell r="I69">
            <v>3204</v>
          </cell>
          <cell r="J69">
            <v>2.2710573459518444</v>
          </cell>
          <cell r="K69">
            <v>7.5058465761073974</v>
          </cell>
          <cell r="L69">
            <v>9.6633510547616499</v>
          </cell>
          <cell r="M69">
            <v>4.2550009016665982</v>
          </cell>
          <cell r="V69">
            <v>75</v>
          </cell>
          <cell r="W69">
            <v>5400</v>
          </cell>
          <cell r="X69">
            <v>4.5888814174456316</v>
          </cell>
          <cell r="Y69">
            <v>10.558519127240375</v>
          </cell>
          <cell r="Z69">
            <v>14.821171135434188</v>
          </cell>
          <cell r="AA69">
            <v>3.2298004213158089</v>
          </cell>
          <cell r="AJ69">
            <v>44.5</v>
          </cell>
          <cell r="AK69">
            <v>3204</v>
          </cell>
          <cell r="AL69">
            <v>3.4688603384906647</v>
          </cell>
          <cell r="AM69">
            <v>6.9366404576266207</v>
          </cell>
          <cell r="AN69">
            <v>9.8315577791927531</v>
          </cell>
          <cell r="AO69">
            <v>2.8342328084244985</v>
          </cell>
        </row>
        <row r="70">
          <cell r="H70">
            <v>45</v>
          </cell>
          <cell r="I70">
            <v>3240</v>
          </cell>
          <cell r="J70">
            <v>2.2956708055966435</v>
          </cell>
          <cell r="K70">
            <v>7.5807444573001259</v>
          </cell>
          <cell r="L70">
            <v>9.7616317226169365</v>
          </cell>
          <cell r="M70">
            <v>4.2521914286747631</v>
          </cell>
          <cell r="V70">
            <v>76</v>
          </cell>
          <cell r="W70">
            <v>5472</v>
          </cell>
          <cell r="X70">
            <v>4.6575639134406703</v>
          </cell>
          <cell r="Y70">
            <v>10.700303818056664</v>
          </cell>
          <cell r="Z70">
            <v>15.024333658592131</v>
          </cell>
          <cell r="AA70">
            <v>3.225792267763695</v>
          </cell>
          <cell r="AJ70">
            <v>45</v>
          </cell>
          <cell r="AK70">
            <v>3240</v>
          </cell>
          <cell r="AL70">
            <v>3.5082427680398274</v>
          </cell>
          <cell r="AM70">
            <v>7.0033705708392615</v>
          </cell>
          <cell r="AN70">
            <v>9.9312012004770978</v>
          </cell>
          <cell r="AO70">
            <v>2.8308192611271288</v>
          </cell>
        </row>
        <row r="71">
          <cell r="H71">
            <v>45.5</v>
          </cell>
          <cell r="I71">
            <v>3276</v>
          </cell>
          <cell r="J71">
            <v>2.3203342315524553</v>
          </cell>
          <cell r="K71">
            <v>7.655354396131786</v>
          </cell>
          <cell r="L71">
            <v>9.8596719161066186</v>
          </cell>
          <cell r="M71">
            <v>4.249246415465695</v>
          </cell>
          <cell r="V71">
            <v>77</v>
          </cell>
          <cell r="W71">
            <v>5544</v>
          </cell>
          <cell r="X71">
            <v>4.7266134510733551</v>
          </cell>
          <cell r="Y71">
            <v>10.841777789299039</v>
          </cell>
          <cell r="Z71">
            <v>15.227389946455171</v>
          </cell>
          <cell r="AA71">
            <v>3.221627938074187</v>
          </cell>
          <cell r="AJ71">
            <v>45.5</v>
          </cell>
          <cell r="AK71">
            <v>3276</v>
          </cell>
          <cell r="AL71">
            <v>3.547693869960157</v>
          </cell>
          <cell r="AM71">
            <v>7.0697709569761793</v>
          </cell>
          <cell r="AN71">
            <v>10.030580133438329</v>
          </cell>
          <cell r="AO71">
            <v>2.8273522184006761</v>
          </cell>
        </row>
        <row r="72">
          <cell r="H72">
            <v>46</v>
          </cell>
          <cell r="I72">
            <v>3312</v>
          </cell>
          <cell r="J72">
            <v>2.34504760127292</v>
          </cell>
          <cell r="K72">
            <v>7.7296790372989204</v>
          </cell>
          <cell r="L72">
            <v>9.9574742585081939</v>
          </cell>
          <cell r="M72">
            <v>4.2461714862858893</v>
          </cell>
          <cell r="V72">
            <v>78</v>
          </cell>
          <cell r="W72">
            <v>5616</v>
          </cell>
          <cell r="X72">
            <v>4.7960263511212213</v>
          </cell>
          <cell r="Y72">
            <v>10.982929444707302</v>
          </cell>
          <cell r="Z72">
            <v>15.430330939037479</v>
          </cell>
          <cell r="AA72">
            <v>3.2173157129193326</v>
          </cell>
          <cell r="AJ72">
            <v>46</v>
          </cell>
          <cell r="AK72">
            <v>3312</v>
          </cell>
          <cell r="AL72">
            <v>3.5872134036435366</v>
          </cell>
          <cell r="AM72">
            <v>7.1358442628847287</v>
          </cell>
          <cell r="AN72">
            <v>10.129696996346089</v>
          </cell>
          <cell r="AO72">
            <v>2.8238345078821752</v>
          </cell>
        </row>
        <row r="73">
          <cell r="H73">
            <v>46.5</v>
          </cell>
          <cell r="I73">
            <v>3348</v>
          </cell>
          <cell r="J73">
            <v>2.369810896326404</v>
          </cell>
          <cell r="K73">
            <v>7.8037210037739753</v>
          </cell>
          <cell r="L73">
            <v>10.055041355284059</v>
          </cell>
          <cell r="M73">
            <v>4.2429720324398135</v>
          </cell>
          <cell r="V73">
            <v>79</v>
          </cell>
          <cell r="W73">
            <v>5688</v>
          </cell>
          <cell r="X73">
            <v>4.8657991827374794</v>
          </cell>
          <cell r="Y73">
            <v>11.123747492962105</v>
          </cell>
          <cell r="Z73">
            <v>15.633147809018968</v>
          </cell>
          <cell r="AA73">
            <v>3.2128633389723702</v>
          </cell>
          <cell r="AJ73">
            <v>46.5</v>
          </cell>
          <cell r="AK73">
            <v>3348</v>
          </cell>
          <cell r="AL73">
            <v>3.6268011362175958</v>
          </cell>
          <cell r="AM73">
            <v>7.2015931122106611</v>
          </cell>
          <cell r="AN73">
            <v>10.228554191617377</v>
          </cell>
          <cell r="AO73">
            <v>2.8202688284929716</v>
          </cell>
        </row>
        <row r="74">
          <cell r="H74">
            <v>47</v>
          </cell>
          <cell r="I74">
            <v>3384</v>
          </cell>
          <cell r="J74">
            <v>2.3946241023310848</v>
          </cell>
          <cell r="K74">
            <v>7.8774828970772548</v>
          </cell>
          <cell r="L74">
            <v>10.152375794291785</v>
          </cell>
          <cell r="M74">
            <v>4.2396532234052078</v>
          </cell>
          <cell r="V74">
            <v>80</v>
          </cell>
          <cell r="W74">
            <v>5760</v>
          </cell>
          <cell r="X74">
            <v>4.9359287410057382</v>
          </cell>
          <cell r="Y74">
            <v>11.264220963693624</v>
          </cell>
          <cell r="Z74">
            <v>15.835831978331406</v>
          </cell>
          <cell r="AA74">
            <v>3.2082780788088763</v>
          </cell>
          <cell r="AJ74">
            <v>47</v>
          </cell>
          <cell r="AK74">
            <v>3384</v>
          </cell>
          <cell r="AL74">
            <v>3.6664568424502053</v>
          </cell>
          <cell r="AM74">
            <v>7.2670201056923469</v>
          </cell>
          <cell r="AN74">
            <v>10.327154106020041</v>
          </cell>
          <cell r="AO74">
            <v>2.8166577570073486</v>
          </cell>
        </row>
        <row r="75">
          <cell r="H75">
            <v>47.5</v>
          </cell>
          <cell r="I75">
            <v>3420</v>
          </cell>
          <cell r="J75">
            <v>2.4194872088908732</v>
          </cell>
          <cell r="K75">
            <v>7.9509672975446302</v>
          </cell>
          <cell r="L75">
            <v>10.24948014599096</v>
          </cell>
          <cell r="M75">
            <v>4.2362200173356008</v>
          </cell>
          <cell r="V75">
            <v>81</v>
          </cell>
          <cell r="W75">
            <v>5832</v>
          </cell>
          <cell r="X75">
            <v>5.0064120265291221</v>
          </cell>
          <cell r="Y75">
            <v>11.404339222085655</v>
          </cell>
          <cell r="Z75">
            <v>16.038375133438123</v>
          </cell>
          <cell r="AA75">
            <v>3.2035667556825747</v>
          </cell>
          <cell r="AJ75">
            <v>47.5</v>
          </cell>
          <cell r="AK75">
            <v>3420</v>
          </cell>
          <cell r="AL75">
            <v>3.7061803046552595</v>
          </cell>
          <cell r="AM75">
            <v>7.3321278214501602</v>
          </cell>
          <cell r="AN75">
            <v>10.425499110872655</v>
          </cell>
          <cell r="AO75">
            <v>2.8130037542365094</v>
          </cell>
        </row>
        <row r="76">
          <cell r="H76">
            <v>48</v>
          </cell>
          <cell r="I76">
            <v>3456</v>
          </cell>
          <cell r="J76">
            <v>2.4444002095321471</v>
          </cell>
          <cell r="K76">
            <v>8.0241767645911128</v>
          </cell>
          <cell r="L76">
            <v>10.346356963646652</v>
          </cell>
          <cell r="M76">
            <v>4.2326771709886746</v>
          </cell>
          <cell r="V76">
            <v>82</v>
          </cell>
          <cell r="W76">
            <v>5904</v>
          </cell>
          <cell r="X76">
            <v>5.0772462269550918</v>
          </cell>
          <cell r="Y76">
            <v>11.544091982087997</v>
          </cell>
          <cell r="Z76">
            <v>16.240769239310882</v>
          </cell>
          <cell r="AA76">
            <v>3.1987357936451191</v>
          </cell>
          <cell r="AJ76">
            <v>48</v>
          </cell>
          <cell r="AK76">
            <v>3456</v>
          </cell>
          <cell r="AL76">
            <v>3.745971312599691</v>
          </cell>
          <cell r="AM76">
            <v>7.3969188152710439</v>
          </cell>
          <cell r="AN76">
            <v>10.52359156224075</v>
          </cell>
          <cell r="AO76">
            <v>2.809309170853584</v>
          </cell>
        </row>
        <row r="77">
          <cell r="H77">
            <v>48.5</v>
          </cell>
          <cell r="I77">
            <v>3492</v>
          </cell>
          <cell r="J77">
            <v>2.4693631016412905</v>
          </cell>
          <cell r="K77">
            <v>8.097113836970296</v>
          </cell>
          <cell r="L77">
            <v>10.443008783529521</v>
          </cell>
          <cell r="M77">
            <v>4.2290292491162829</v>
          </cell>
          <cell r="V77">
            <v>83</v>
          </cell>
          <cell r="W77">
            <v>5976</v>
          </cell>
          <cell r="X77">
            <v>5.1484287003314329</v>
          </cell>
          <cell r="Y77">
            <v>11.683469318254268</v>
          </cell>
          <cell r="Z77">
            <v>16.44300655211207</v>
          </cell>
          <cell r="AA77">
            <v>3.193791253446618</v>
          </cell>
          <cell r="AJ77">
            <v>48.5</v>
          </cell>
          <cell r="AK77">
            <v>3492</v>
          </cell>
          <cell r="AL77">
            <v>3.7858296634117616</v>
          </cell>
          <cell r="AM77">
            <v>7.4613956208883865</v>
          </cell>
          <cell r="AN77">
            <v>10.621433801129559</v>
          </cell>
          <cell r="AO77">
            <v>2.805576252883391</v>
          </cell>
        </row>
        <row r="78">
          <cell r="H78">
            <v>49</v>
          </cell>
          <cell r="I78">
            <v>3528</v>
          </cell>
          <cell r="J78">
            <v>2.4943758864030232</v>
          </cell>
          <cell r="K78">
            <v>8.169781033029885</v>
          </cell>
          <cell r="L78">
            <v>10.539438125112756</v>
          </cell>
          <cell r="M78">
            <v>4.2252806333495281</v>
          </cell>
          <cell r="V78">
            <v>84</v>
          </cell>
          <cell r="W78">
            <v>6048</v>
          </cell>
          <cell r="X78">
            <v>5.2199569601832385</v>
          </cell>
          <cell r="Y78">
            <v>11.822461676227993</v>
          </cell>
          <cell r="Z78">
            <v>16.645079630596229</v>
          </cell>
          <cell r="AA78">
            <v>3.1887388646231152</v>
          </cell>
          <cell r="AJ78">
            <v>49</v>
          </cell>
          <cell r="AK78">
            <v>3528</v>
          </cell>
          <cell r="AL78">
            <v>3.8257551614905307</v>
          </cell>
          <cell r="AM78">
            <v>7.525560750257303</v>
          </cell>
          <cell r="AN78">
            <v>10.719028153673307</v>
          </cell>
          <cell r="AO78">
            <v>2.8018071468789776</v>
          </cell>
        </row>
        <row r="79">
          <cell r="H79">
            <v>49.5</v>
          </cell>
          <cell r="I79">
            <v>3564</v>
          </cell>
          <cell r="J79">
            <v>2.5194385687395049</v>
          </cell>
          <cell r="K79">
            <v>8.2421808509632299</v>
          </cell>
          <cell r="L79">
            <v>10.635647491265759</v>
          </cell>
          <cell r="M79">
            <v>4.2214355306098446</v>
          </cell>
          <cell r="V79">
            <v>85</v>
          </cell>
          <cell r="W79">
            <v>6120</v>
          </cell>
          <cell r="X79">
            <v>5.2918286621961252</v>
          </cell>
          <cell r="Y79">
            <v>11.96105988190363</v>
          </cell>
          <cell r="Z79">
            <v>16.846981346249279</v>
          </cell>
          <cell r="AA79">
            <v>3.1835840541476887</v>
          </cell>
          <cell r="AJ79">
            <v>49.5</v>
          </cell>
          <cell r="AK79">
            <v>3564</v>
          </cell>
          <cell r="AL79">
            <v>3.8657476184165493</v>
          </cell>
          <cell r="AM79">
            <v>7.5894166938254397</v>
          </cell>
          <cell r="AN79">
            <v>10.816376931321161</v>
          </cell>
          <cell r="AO79">
            <v>2.7980039048052654</v>
          </cell>
        </row>
        <row r="80">
          <cell r="H80">
            <v>50</v>
          </cell>
          <cell r="I80">
            <v>3600</v>
          </cell>
          <cell r="J80">
            <v>2.5445511572502006</v>
          </cell>
          <cell r="K80">
            <v>8.3143157690570622</v>
          </cell>
          <cell r="L80">
            <v>10.731639368444753</v>
          </cell>
          <cell r="M80">
            <v>4.2174979810749909</v>
          </cell>
          <cell r="V80">
            <v>86</v>
          </cell>
          <cell r="W80">
            <v>6192</v>
          </cell>
          <cell r="X80">
            <v>5.3640415923872204</v>
          </cell>
          <cell r="Y80">
            <v>12.099255149293798</v>
          </cell>
          <cell r="Z80">
            <v>17.048704892188489</v>
          </cell>
          <cell r="AA80">
            <v>3.1783319719937349</v>
          </cell>
          <cell r="AJ80">
            <v>50</v>
          </cell>
          <cell r="AK80">
            <v>3600</v>
          </cell>
          <cell r="AL80">
            <v>3.905806852863694</v>
          </cell>
          <cell r="AM80">
            <v>7.6529659207992893</v>
          </cell>
          <cell r="AN80">
            <v>10.9134824310198</v>
          </cell>
          <cell r="AO80">
            <v>2.7941684886486784</v>
          </cell>
        </row>
        <row r="81">
          <cell r="H81">
            <v>50.5</v>
          </cell>
          <cell r="I81">
            <v>3636</v>
          </cell>
          <cell r="J81">
            <v>2.5697136641524891</v>
          </cell>
          <cell r="K81">
            <v>8.3861882459354007</v>
          </cell>
          <cell r="L81">
            <v>10.827416226880265</v>
          </cell>
          <cell r="M81">
            <v>4.2134718657268095</v>
          </cell>
          <cell r="V81">
            <v>87</v>
          </cell>
          <cell r="W81">
            <v>6264</v>
          </cell>
          <cell r="X81">
            <v>5.4365936566432946</v>
          </cell>
          <cell r="Y81">
            <v>12.237039087137862</v>
          </cell>
          <cell r="Z81">
            <v>17.250243790850494</v>
          </cell>
          <cell r="AA81">
            <v>3.1729875139318904</v>
          </cell>
          <cell r="AJ81">
            <v>50.5</v>
          </cell>
          <cell r="AK81">
            <v>3636</v>
          </cell>
          <cell r="AL81">
            <v>3.9459326905121772</v>
          </cell>
          <cell r="AM81">
            <v>7.71621087940626</v>
          </cell>
          <cell r="AN81">
            <v>11.010346935392828</v>
          </cell>
          <cell r="AO81">
            <v>2.7903027747702658</v>
          </cell>
        </row>
        <row r="82">
          <cell r="H82">
            <v>51</v>
          </cell>
          <cell r="I82">
            <v>3672</v>
          </cell>
          <cell r="J82">
            <v>2.5949261052230166</v>
          </cell>
          <cell r="K82">
            <v>8.4578007207998027</v>
          </cell>
          <cell r="L82">
            <v>10.922980520761669</v>
          </cell>
          <cell r="M82">
            <v>4.209360913505825</v>
          </cell>
          <cell r="V82">
            <v>88</v>
          </cell>
          <cell r="W82">
            <v>6336</v>
          </cell>
          <cell r="X82">
            <v>5.5094828715045976</v>
          </cell>
          <cell r="Y82">
            <v>12.374403704290325</v>
          </cell>
          <cell r="Z82">
            <v>17.451591900498396</v>
          </cell>
          <cell r="AA82">
            <v>3.167555341855977</v>
          </cell>
          <cell r="AJ82">
            <v>51</v>
          </cell>
          <cell r="AK82">
            <v>3672</v>
          </cell>
          <cell r="AL82">
            <v>3.9861249639626752</v>
          </cell>
          <cell r="AM82">
            <v>7.779153997152422</v>
          </cell>
          <cell r="AN82">
            <v>11.106972712916964</v>
          </cell>
          <cell r="AO82">
            <v>2.7864085580185454</v>
          </cell>
        </row>
        <row r="83">
          <cell r="H83">
            <v>51.5</v>
          </cell>
          <cell r="I83">
            <v>3708</v>
          </cell>
          <cell r="J83">
            <v>2.6201884997397697</v>
          </cell>
          <cell r="K83">
            <v>8.5291556136659601</v>
          </cell>
          <cell r="L83">
            <v>11.018334688418742</v>
          </cell>
          <cell r="M83">
            <v>4.2051687080960223</v>
          </cell>
          <cell r="V83">
            <v>89</v>
          </cell>
          <cell r="W83">
            <v>6408</v>
          </cell>
          <cell r="X83">
            <v>5.5827073560736649</v>
          </cell>
          <cell r="Y83">
            <v>12.511341413930808</v>
          </cell>
          <cell r="Z83">
            <v>17.652743420582432</v>
          </cell>
          <cell r="AA83">
            <v>3.1620399019083925</v>
          </cell>
          <cell r="AJ83">
            <v>51.5</v>
          </cell>
          <cell r="AK83">
            <v>3708</v>
          </cell>
          <cell r="AL83">
            <v>4.0263835126515675</v>
          </cell>
          <cell r="AM83">
            <v>7.8417976810761276</v>
          </cell>
          <cell r="AN83">
            <v>11.203362018095117</v>
          </cell>
          <cell r="AO83">
            <v>2.7824875556171658</v>
          </cell>
        </row>
        <row r="84">
          <cell r="H84">
            <v>52</v>
          </cell>
          <cell r="I84">
            <v>3744</v>
          </cell>
          <cell r="J84">
            <v>2.6455008704248506</v>
          </cell>
          <cell r="K84">
            <v>8.6002553255966969</v>
          </cell>
          <cell r="L84">
            <v>11.113481152500306</v>
          </cell>
          <cell r="M84">
            <v>4.2008986943616282</v>
          </cell>
          <cell r="V84">
            <v>90</v>
          </cell>
          <cell r="W84">
            <v>6480</v>
          </cell>
          <cell r="X84">
            <v>5.656265324930712</v>
          </cell>
          <cell r="Y84">
            <v>12.647845036640268</v>
          </cell>
          <cell r="Z84">
            <v>17.853692895992111</v>
          </cell>
          <cell r="AA84">
            <v>3.156445440651392</v>
          </cell>
          <cell r="AJ84">
            <v>52</v>
          </cell>
          <cell r="AK84">
            <v>3744</v>
          </cell>
          <cell r="AL84">
            <v>4.06670818276727</v>
          </cell>
          <cell r="AM84">
            <v>7.9041443179975523</v>
          </cell>
          <cell r="AN84">
            <v>11.299517091626459</v>
          </cell>
          <cell r="AO84">
            <v>2.7785414108414055</v>
          </cell>
        </row>
        <row r="85">
          <cell r="H85">
            <v>52.5</v>
          </cell>
          <cell r="I85">
            <v>3780</v>
          </cell>
          <cell r="J85">
            <v>2.670863243387958</v>
          </cell>
          <cell r="K85">
            <v>8.6711022389315282</v>
          </cell>
          <cell r="L85">
            <v>11.208422320150088</v>
          </cell>
          <cell r="M85">
            <v>4.196554184456236</v>
          </cell>
          <cell r="V85">
            <v>91</v>
          </cell>
          <cell r="W85">
            <v>6552</v>
          </cell>
          <cell r="X85">
            <v>5.7301550819407145</v>
          </cell>
          <cell r="Y85">
            <v>12.783907802390109</v>
          </cell>
          <cell r="Z85">
            <v>18.054435220239824</v>
          </cell>
          <cell r="AA85">
            <v>3.1507760195078469</v>
          </cell>
          <cell r="AJ85">
            <v>52.5</v>
          </cell>
          <cell r="AK85">
            <v>3780</v>
          </cell>
          <cell r="AL85">
            <v>4.1070988271676283</v>
          </cell>
          <cell r="AM85">
            <v>7.9661962747641901</v>
          </cell>
          <cell r="AN85">
            <v>11.395440160573436</v>
          </cell>
          <cell r="AO85">
            <v>2.7745716964965399</v>
          </cell>
        </row>
        <row r="86">
          <cell r="H86">
            <v>53</v>
          </cell>
          <cell r="I86">
            <v>3816</v>
          </cell>
          <cell r="J86">
            <v>2.696275648070559</v>
          </cell>
          <cell r="K86">
            <v>8.7416987175126888</v>
          </cell>
          <cell r="L86">
            <v>11.30316058317972</v>
          </cell>
          <cell r="M86">
            <v>4.1921383636232461</v>
          </cell>
          <cell r="V86">
            <v>92</v>
          </cell>
          <cell r="W86">
            <v>6624</v>
          </cell>
          <cell r="X86">
            <v>5.8043750148423054</v>
          </cell>
          <cell r="Y86">
            <v>12.919523351493361</v>
          </cell>
          <cell r="Z86">
            <v>18.254965637619051</v>
          </cell>
          <cell r="AA86">
            <v>3.1450355276734312</v>
          </cell>
          <cell r="AJ86">
            <v>53</v>
          </cell>
          <cell r="AK86">
            <v>3816</v>
          </cell>
          <cell r="AL86">
            <v>4.1475553052983871</v>
          </cell>
          <cell r="AM86">
            <v>8.027955898492463</v>
          </cell>
          <cell r="AN86">
            <v>11.49113343852593</v>
          </cell>
          <cell r="AO86">
            <v>2.7705799182102107</v>
          </cell>
        </row>
        <row r="87">
          <cell r="H87">
            <v>53.5</v>
          </cell>
          <cell r="I87">
            <v>3852</v>
          </cell>
          <cell r="J87">
            <v>2.7217381171907165</v>
          </cell>
          <cell r="K87">
            <v>8.812047106907885</v>
          </cell>
          <cell r="L87">
            <v>11.397698318239065</v>
          </cell>
          <cell r="M87">
            <v>4.1876542957054861</v>
          </cell>
          <cell r="V87">
            <v>93</v>
          </cell>
          <cell r="W87">
            <v>6696</v>
          </cell>
          <cell r="X87">
            <v>5.8789235905145416</v>
          </cell>
          <cell r="Y87">
            <v>13.05468573456829</v>
          </cell>
          <cell r="Z87">
            <v>18.455279744381563</v>
          </cell>
          <cell r="AA87">
            <v>3.1392276936816423</v>
          </cell>
          <cell r="AJ87">
            <v>53.5</v>
          </cell>
          <cell r="AK87">
            <v>3852</v>
          </cell>
          <cell r="AL87">
            <v>4.1880774831126715</v>
          </cell>
          <cell r="AM87">
            <v>8.0894255168054574</v>
          </cell>
          <cell r="AN87">
            <v>11.586599125762495</v>
          </cell>
          <cell r="AO87">
            <v>2.7665675175501003</v>
          </cell>
        </row>
        <row r="88">
          <cell r="H88">
            <v>54</v>
          </cell>
          <cell r="I88">
            <v>3888</v>
          </cell>
          <cell r="J88">
            <v>2.7472506866886035</v>
          </cell>
          <cell r="K88">
            <v>8.8821497346296372</v>
          </cell>
          <cell r="L88">
            <v>11.492037886983811</v>
          </cell>
          <cell r="M88">
            <v>4.1831049283804997</v>
          </cell>
          <cell r="V88">
            <v>94</v>
          </cell>
          <cell r="W88">
            <v>6768</v>
          </cell>
          <cell r="X88">
            <v>5.9537993508245437</v>
          </cell>
          <cell r="Y88">
            <v>13.189389411566287</v>
          </cell>
          <cell r="Z88">
            <v>18.655373488980047</v>
          </cell>
          <cell r="AA88">
            <v>3.1333560957838555</v>
          </cell>
          <cell r="AJ88">
            <v>54</v>
          </cell>
          <cell r="AK88">
            <v>3888</v>
          </cell>
          <cell r="AL88">
            <v>4.2286652329914904</v>
          </cell>
          <cell r="AM88">
            <v>8.1506074380668707</v>
          </cell>
          <cell r="AN88">
            <v>11.681839409408786</v>
          </cell>
          <cell r="AO88">
            <v>2.7625358749774303</v>
          </cell>
        </row>
        <row r="89">
          <cell r="H89">
            <v>54.5</v>
          </cell>
          <cell r="I89">
            <v>3924</v>
          </cell>
          <cell r="J89">
            <v>2.7728133956726424</v>
          </cell>
          <cell r="K89">
            <v>8.9520089103514593</v>
          </cell>
          <cell r="L89">
            <v>11.58618163624047</v>
          </cell>
          <cell r="M89">
            <v>4.1784930981371859</v>
          </cell>
          <cell r="V89">
            <v>95</v>
          </cell>
          <cell r="W89">
            <v>6840</v>
          </cell>
          <cell r="X89">
            <v>6.0290009089665269</v>
          </cell>
          <cell r="Y89">
            <v>13.323629249916744</v>
          </cell>
          <cell r="Z89">
            <v>18.855243171423648</v>
          </cell>
          <cell r="AA89">
            <v>3.1274241712887312</v>
          </cell>
          <cell r="AJ89">
            <v>54.5</v>
          </cell>
          <cell r="AK89">
            <v>3924</v>
          </cell>
          <cell r="AL89">
            <v>4.2693184336652443</v>
          </cell>
          <cell r="AM89">
            <v>8.2115039516112791</v>
          </cell>
          <cell r="AN89">
            <v>11.77685646359326</v>
          </cell>
          <cell r="AO89">
            <v>2.7584863126460992</v>
          </cell>
        </row>
        <row r="90">
          <cell r="H90">
            <v>55</v>
          </cell>
          <cell r="I90">
            <v>3960</v>
          </cell>
          <cell r="J90">
            <v>2.7984262863663143</v>
          </cell>
          <cell r="K90">
            <v>9.0216269261207689</v>
          </cell>
          <cell r="L90">
            <v>11.680131898168767</v>
          </cell>
          <cell r="M90">
            <v>4.1738215350082077</v>
          </cell>
          <cell r="V90">
            <v>96</v>
          </cell>
          <cell r="W90">
            <v>6912</v>
          </cell>
          <cell r="X90">
            <v>6.1045269462107958</v>
          </cell>
          <cell r="Y90">
            <v>13.457400521842125</v>
          </cell>
          <cell r="Z90">
            <v>19.054885441794823</v>
          </cell>
          <cell r="AA90">
            <v>3.1214352249886583</v>
          </cell>
          <cell r="AJ90">
            <v>55</v>
          </cell>
          <cell r="AK90">
            <v>3960</v>
          </cell>
          <cell r="AL90">
            <v>4.3100369701362151</v>
          </cell>
          <cell r="AM90">
            <v>8.2721173279707383</v>
          </cell>
          <cell r="AN90">
            <v>11.871652449600143</v>
          </cell>
          <cell r="AO90">
            <v>2.7544200970566037</v>
          </cell>
        </row>
        <row r="91">
          <cell r="H91">
            <v>55.5</v>
          </cell>
          <cell r="I91">
            <v>3996</v>
          </cell>
          <cell r="J91">
            <v>2.824089404055564</v>
          </cell>
          <cell r="K91">
            <v>9.0910060565687072</v>
          </cell>
          <cell r="L91">
            <v>11.773890990421492</v>
          </cell>
          <cell r="M91">
            <v>4.1690928670719378</v>
          </cell>
          <cell r="V91">
            <v>97</v>
          </cell>
          <cell r="W91">
            <v>6984</v>
          </cell>
          <cell r="X91">
            <v>6.1803762089895624</v>
          </cell>
          <cell r="Y91">
            <v>13.590698900896825</v>
          </cell>
          <cell r="Z91">
            <v>19.254297297976635</v>
          </cell>
          <cell r="AA91">
            <v>3.1153924367857444</v>
          </cell>
          <cell r="AJ91">
            <v>55.5</v>
          </cell>
          <cell r="AK91">
            <v>3996</v>
          </cell>
          <cell r="AL91">
            <v>4.3508207336020126</v>
          </cell>
          <cell r="AM91">
            <v>8.3324498190978282</v>
          </cell>
          <cell r="AN91">
            <v>11.966229516019741</v>
          </cell>
          <cell r="AO91">
            <v>2.7503384415732954</v>
          </cell>
        </row>
        <row r="92">
          <cell r="H92">
            <v>56</v>
          </cell>
          <cell r="I92">
            <v>4032</v>
          </cell>
          <cell r="J92">
            <v>2.849802797036856</v>
          </cell>
          <cell r="K92">
            <v>9.1601485591168554</v>
          </cell>
          <cell r="L92">
            <v>11.867461216301869</v>
          </cell>
          <cell r="M92">
            <v>4.1643096247366023</v>
          </cell>
          <cell r="V92">
            <v>98</v>
          </cell>
          <cell r="W92">
            <v>7056</v>
          </cell>
          <cell r="X92">
            <v>6.2565475062547433</v>
          </cell>
          <cell r="Y92">
            <v>13.723520457783126</v>
          </cell>
          <cell r="Z92">
            <v>19.453476082639583</v>
          </cell>
          <cell r="AA92">
            <v>3.1092988686159124</v>
          </cell>
          <cell r="AJ92">
            <v>56</v>
          </cell>
          <cell r="AK92">
            <v>4032</v>
          </cell>
          <cell r="AL92">
            <v>4.3916696213799735</v>
          </cell>
          <cell r="AM92">
            <v>8.3925036585852073</v>
          </cell>
          <cell r="AN92">
            <v>12.060589798896183</v>
          </cell>
          <cell r="AO92">
            <v>2.7462425088129558</v>
          </cell>
        </row>
        <row r="93">
          <cell r="H93">
            <v>56.5</v>
          </cell>
          <cell r="I93">
            <v>4068</v>
          </cell>
          <cell r="J93">
            <v>2.8755665165658151</v>
          </cell>
          <cell r="K93">
            <v>9.2290566741809226</v>
          </cell>
          <cell r="L93">
            <v>11.960844864918446</v>
          </cell>
          <cell r="M93">
            <v>4.1594742448186697</v>
          </cell>
          <cell r="V93">
            <v>99</v>
          </cell>
          <cell r="W93">
            <v>7128</v>
          </cell>
          <cell r="X93">
            <v>6.3330397070510962</v>
          </cell>
          <cell r="Y93">
            <v>13.855861655497471</v>
          </cell>
          <cell r="Z93">
            <v>19.652419479537457</v>
          </cell>
          <cell r="AA93">
            <v>3.1031574707571776</v>
          </cell>
          <cell r="AJ93">
            <v>56.5</v>
          </cell>
          <cell r="AK93">
            <v>4068</v>
          </cell>
          <cell r="AL93">
            <v>4.4325835368324995</v>
          </cell>
          <cell r="AM93">
            <v>8.4522810618817168</v>
          </cell>
          <cell r="AN93">
            <v>12.154735421872592</v>
          </cell>
          <cell r="AO93">
            <v>2.7421334129121235</v>
          </cell>
        </row>
        <row r="94">
          <cell r="H94">
            <v>57</v>
          </cell>
          <cell r="I94">
            <v>4104</v>
          </cell>
          <cell r="J94">
            <v>2.9013806168064766</v>
          </cell>
          <cell r="K94">
            <v>9.2977326253715233</v>
          </cell>
          <cell r="L94">
            <v>12.054044211337676</v>
          </cell>
          <cell r="M94">
            <v>4.1545890744267302</v>
          </cell>
          <cell r="V94">
            <v>100</v>
          </cell>
          <cell r="W94">
            <v>7200</v>
          </cell>
          <cell r="X94">
            <v>6.4098517382559423</v>
          </cell>
          <cell r="Y94">
            <v>13.987719343859384</v>
          </cell>
          <cell r="Z94">
            <v>19.85112550916088</v>
          </cell>
          <cell r="AA94">
            <v>3.0969710875968213</v>
          </cell>
          <cell r="AJ94">
            <v>57</v>
          </cell>
          <cell r="AK94">
            <v>4104</v>
          </cell>
          <cell r="AL94">
            <v>4.4735623892932992</v>
          </cell>
          <cell r="AM94">
            <v>8.511784226505128</v>
          </cell>
          <cell r="AN94">
            <v>12.248668496333762</v>
          </cell>
          <cell r="AO94">
            <v>2.7380122216801626</v>
          </cell>
        </row>
        <row r="95">
          <cell r="H95">
            <v>57.5</v>
          </cell>
          <cell r="J95">
            <v>2.9272451547811222</v>
          </cell>
          <cell r="K95">
            <v>9.3661786196919419</v>
          </cell>
          <cell r="L95">
            <v>12.147061516734007</v>
          </cell>
          <cell r="M95">
            <v>4.1496563746613413</v>
          </cell>
          <cell r="AJ95">
            <v>57.5</v>
          </cell>
          <cell r="AL95">
            <v>4.5146060939945354</v>
          </cell>
          <cell r="AM95">
            <v>8.5710153322515481</v>
          </cell>
          <cell r="AN95">
            <v>12.342391121546356</v>
          </cell>
          <cell r="AO95">
            <v>2.7338799586445814</v>
          </cell>
        </row>
        <row r="96">
          <cell r="H96">
            <v>58</v>
          </cell>
          <cell r="J96">
            <v>2.9531601903206925</v>
          </cell>
          <cell r="K96">
            <v>9.4343968477331117</v>
          </cell>
          <cell r="L96">
            <v>12.239899028537769</v>
          </cell>
          <cell r="M96">
            <v>4.1446783241408252</v>
          </cell>
          <cell r="AJ96">
            <v>58</v>
          </cell>
          <cell r="AL96">
            <v>4.5557145719948746</v>
          </cell>
          <cell r="AM96">
            <v>8.6299765414016587</v>
          </cell>
          <cell r="AN96">
            <v>12.435905384796788</v>
          </cell>
          <cell r="AO96">
            <v>2.7297376049947095</v>
          </cell>
        </row>
        <row r="97">
          <cell r="H97">
            <v>58.5</v>
          </cell>
          <cell r="J97">
            <v>2.9791257860157669</v>
          </cell>
          <cell r="K97">
            <v>9.502389483865743</v>
          </cell>
          <cell r="L97">
            <v>12.332558980580721</v>
          </cell>
          <cell r="M97">
            <v>4.1396570223622815</v>
          </cell>
          <cell r="AJ97">
            <v>58.5</v>
          </cell>
          <cell r="AL97">
            <v>4.5968877501083707</v>
          </cell>
          <cell r="AM97">
            <v>8.6886699989236647</v>
          </cell>
          <cell r="AN97">
            <v>12.529213361526617</v>
          </cell>
          <cell r="AO97">
            <v>2.7255861014294385</v>
          </cell>
        </row>
        <row r="98">
          <cell r="H98">
            <v>59</v>
          </cell>
          <cell r="J98">
            <v>3.0051420071681081</v>
          </cell>
          <cell r="K98">
            <v>9.5701586864297052</v>
          </cell>
          <cell r="L98">
            <v>12.425043593239408</v>
          </cell>
          <cell r="M98">
            <v>4.1345944929065546</v>
          </cell>
          <cell r="AJ98">
            <v>59</v>
          </cell>
          <cell r="AL98">
            <v>4.6381255608342524</v>
          </cell>
          <cell r="AM98">
            <v>8.7470978326732123</v>
          </cell>
          <cell r="AN98">
            <v>12.622317115465751</v>
          </cell>
          <cell r="AO98">
            <v>2.7214263499143811</v>
          </cell>
        </row>
        <row r="99">
          <cell r="H99">
            <v>59.5</v>
          </cell>
          <cell r="J99">
            <v>3.0312089217427509</v>
          </cell>
          <cell r="K99">
            <v>9.6377065979206957</v>
          </cell>
          <cell r="L99">
            <v>12.517355073576308</v>
          </cell>
          <cell r="M99">
            <v>4.1294926864954036</v>
          </cell>
          <cell r="AJ99">
            <v>59.5</v>
          </cell>
          <cell r="AL99">
            <v>4.6794279422875071</v>
          </cell>
          <cell r="AM99">
            <v>8.8052621535901938</v>
          </cell>
          <cell r="AN99">
            <v>12.715218698763325</v>
          </cell>
          <cell r="AO99">
            <v>2.7172592153534851</v>
          </cell>
        </row>
        <row r="100">
          <cell r="H100">
            <v>60</v>
          </cell>
          <cell r="J100">
            <v>3.0573266003206321</v>
          </cell>
          <cell r="K100">
            <v>9.7050353451742293</v>
          </cell>
          <cell r="L100">
            <v>12.60949561547883</v>
          </cell>
          <cell r="M100">
            <v>4.1243534839085987</v>
          </cell>
          <cell r="AJ100">
            <v>60</v>
          </cell>
          <cell r="AL100">
            <v>4.7207948381303284</v>
          </cell>
          <cell r="AM100">
            <v>8.8631650558925177</v>
          </cell>
          <cell r="AN100">
            <v>12.807920152116331</v>
          </cell>
          <cell r="AO100">
            <v>2.7130855271797643</v>
          </cell>
        </row>
        <row r="101">
          <cell r="H101">
            <v>60.5</v>
          </cell>
          <cell r="J101">
            <v>3.0834951160517505</v>
          </cell>
          <cell r="K101">
            <v>9.7721470395470025</v>
          </cell>
          <cell r="L101">
            <v>12.701467399796165</v>
          </cell>
          <cell r="M101">
            <v>4.1191786987682049</v>
          </cell>
          <cell r="AJ101">
            <v>60.5</v>
          </cell>
          <cell r="AL101">
            <v>4.7622261975043534</v>
          </cell>
          <cell r="AM101">
            <v>8.9208086172669923</v>
          </cell>
          <cell r="AN101">
            <v>12.900423504896128</v>
          </cell>
          <cell r="AO101">
            <v>2.7089060808696153</v>
          </cell>
        </row>
        <row r="102">
          <cell r="H102">
            <v>61</v>
          </cell>
          <cell r="J102">
            <v>3.1097145446088601</v>
          </cell>
          <cell r="K102">
            <v>9.8390437770957337</v>
          </cell>
          <cell r="L102">
            <v>12.79327259447415</v>
          </cell>
          <cell r="M102">
            <v>4.113970080196955</v>
          </cell>
          <cell r="AJ102">
            <v>61</v>
          </cell>
          <cell r="AL102">
            <v>4.8037219749637252</v>
          </cell>
          <cell r="AM102">
            <v>8.9781948990572484</v>
          </cell>
          <cell r="AN102">
            <v>12.992730775272788</v>
          </cell>
          <cell r="AO102">
            <v>2.7047216393848235</v>
          </cell>
        </row>
        <row r="103">
          <cell r="H103">
            <v>61.5</v>
          </cell>
          <cell r="J103">
            <v>3.1359849641416591</v>
          </cell>
          <cell r="K103">
            <v>9.9057276387534152</v>
          </cell>
          <cell r="L103">
            <v>12.884913354687992</v>
          </cell>
          <cell r="M103">
            <v>4.1087293153571229</v>
          </cell>
          <cell r="AJ103">
            <v>61.5</v>
          </cell>
          <cell r="AL103">
            <v>4.845282130408914</v>
          </cell>
          <cell r="AM103">
            <v>9.0353259464488378</v>
          </cell>
          <cell r="AN103">
            <v>13.084843970337307</v>
          </cell>
          <cell r="AO103">
            <v>2.7005329345461706</v>
          </cell>
        </row>
        <row r="104">
          <cell r="H104">
            <v>62</v>
          </cell>
          <cell r="J104">
            <v>3.1623064552315046</v>
          </cell>
          <cell r="K104">
            <v>9.9722006905031222</v>
          </cell>
          <cell r="L104">
            <v>12.976391822973051</v>
          </cell>
          <cell r="M104">
            <v>4.1034580318760039</v>
          </cell>
          <cell r="AJ104">
            <v>62</v>
          </cell>
          <cell r="AL104">
            <v>4.8869066290213432</v>
          </cell>
          <cell r="AM104">
            <v>9.0922037886515419</v>
          </cell>
          <cell r="AN104">
            <v>13.176765086221817</v>
          </cell>
          <cell r="AO104">
            <v>2.6963406683422986</v>
          </cell>
        </row>
        <row r="105">
          <cell r="H105">
            <v>62.5</v>
          </cell>
          <cell r="J105">
            <v>3.1886791008466049</v>
          </cell>
          <cell r="K105">
            <v>10.03846498354938</v>
          </cell>
          <cell r="L105">
            <v>13.067710129353655</v>
          </cell>
          <cell r="M105">
            <v>4.0981578001637526</v>
          </cell>
          <cell r="AJ105">
            <v>62.5</v>
          </cell>
          <cell r="AL105">
            <v>4.9285954411987571</v>
          </cell>
          <cell r="AM105">
            <v>9.1488304390789192</v>
          </cell>
          <cell r="AN105">
            <v>13.26849610821774</v>
          </cell>
          <cell r="AO105">
            <v>2.6921455141772626</v>
          </cell>
        </row>
        <row r="106">
          <cell r="H106">
            <v>63</v>
          </cell>
          <cell r="J106">
            <v>3.2151029862977194</v>
          </cell>
          <cell r="K106">
            <v>10.104522554487087</v>
          </cell>
          <cell r="L106">
            <v>13.15887039146992</v>
          </cell>
          <cell r="M106">
            <v>4.0928301356289447</v>
          </cell>
          <cell r="AJ106">
            <v>63</v>
          </cell>
          <cell r="AL106">
            <v>4.9703485424913589</v>
          </cell>
          <cell r="AM106">
            <v>9.2052078955251684</v>
          </cell>
          <cell r="AN106">
            <v>13.36003901089196</v>
          </cell>
          <cell r="AO106">
            <v>2.6879481180600098</v>
          </cell>
        </row>
        <row r="107">
          <cell r="H107">
            <v>63.5</v>
          </cell>
          <cell r="J107">
            <v>3.2415781991943255</v>
          </cell>
          <cell r="K107">
            <v>10.170375425468167</v>
          </cell>
          <cell r="L107">
            <v>13.249874714702777</v>
          </cell>
          <cell r="M107">
            <v>4.0874765007970355</v>
          </cell>
          <cell r="AJ107">
            <v>63.5</v>
          </cell>
          <cell r="AL107">
            <v>5.0121659135386549</v>
          </cell>
          <cell r="AM107">
            <v>9.2613381403393422</v>
          </cell>
          <cell r="AN107">
            <v>13.451395758201063</v>
          </cell>
          <cell r="AO107">
            <v>2.6837490997388396</v>
          </cell>
        </row>
        <row r="108">
          <cell r="H108">
            <v>64</v>
          </cell>
          <cell r="J108">
            <v>3.2681048294012709</v>
          </cell>
          <cell r="K108">
            <v>10.236025604365828</v>
          </cell>
          <cell r="L108">
            <v>13.340725192297036</v>
          </cell>
          <cell r="M108">
            <v>4.0820983073364596</v>
          </cell>
          <cell r="AJ108">
            <v>64</v>
          </cell>
          <cell r="AL108">
            <v>5.0540475400070664</v>
          </cell>
          <cell r="AM108">
            <v>9.3172231405969601</v>
          </cell>
          <cell r="AN108">
            <v>13.542568303603673</v>
          </cell>
          <cell r="AO108">
            <v>2.6795490537836804</v>
          </cell>
        </row>
        <row r="109">
          <cell r="H109">
            <v>64.5</v>
          </cell>
          <cell r="J109">
            <v>3.2946829689958719</v>
          </cell>
          <cell r="K109">
            <v>10.301475084936596</v>
          </cell>
          <cell r="L109">
            <v>13.431423905482674</v>
          </cell>
          <cell r="M109">
            <v>4.0766969179969994</v>
          </cell>
          <cell r="AJ109">
            <v>64.5</v>
          </cell>
          <cell r="AL109">
            <v>5.0959934125282249</v>
          </cell>
          <cell r="AM109">
            <v>9.3728648482690904</v>
          </cell>
          <cell r="AN109">
            <v>13.633558590170903</v>
          </cell>
          <cell r="AO109">
            <v>2.6753485506189105</v>
          </cell>
        </row>
        <row r="110">
          <cell r="H110">
            <v>65</v>
          </cell>
          <cell r="J110">
            <v>3.3213127122255011</v>
          </cell>
          <cell r="K110">
            <v>10.366725846980076</v>
          </cell>
          <cell r="L110">
            <v>13.521972923594301</v>
          </cell>
          <cell r="M110">
            <v>4.071273648464639</v>
          </cell>
          <cell r="AJ110">
            <v>65</v>
          </cell>
          <cell r="AL110">
            <v>5.1380035266379807</v>
          </cell>
          <cell r="AM110">
            <v>9.4282652003888767</v>
          </cell>
          <cell r="AN110">
            <v>13.724368550694958</v>
          </cell>
          <cell r="AO110">
            <v>2.6711481375092418</v>
          </cell>
        </row>
        <row r="111">
          <cell r="H111">
            <v>65.5</v>
          </cell>
          <cell r="J111">
            <v>3.3479941554655941</v>
          </cell>
          <cell r="K111">
            <v>10.43177985649656</v>
          </cell>
          <cell r="L111">
            <v>13.612374304188874</v>
          </cell>
          <cell r="M111">
            <v>4.0658297691370517</v>
          </cell>
          <cell r="AJ111">
            <v>65.5</v>
          </cell>
          <cell r="AL111">
            <v>5.1800778827161125</v>
          </cell>
          <cell r="AM111">
            <v>9.4834261192156717</v>
          </cell>
          <cell r="AN111">
            <v>13.81500010779598</v>
          </cell>
          <cell r="AO111">
            <v>2.6669483395010749</v>
          </cell>
        </row>
        <row r="112">
          <cell r="H112">
            <v>66</v>
          </cell>
          <cell r="J112">
            <v>3.3747273971781193</v>
          </cell>
          <cell r="K112">
            <v>10.496639065842434</v>
          </cell>
          <cell r="L112">
            <v>13.702630093161646</v>
          </cell>
          <cell r="M112">
            <v>4.0603665068234891</v>
          </cell>
          <cell r="AJ112">
            <v>66</v>
          </cell>
          <cell r="AL112">
            <v>5.2222164859267064</v>
          </cell>
          <cell r="AM112">
            <v>9.5383495123966959</v>
          </cell>
          <cell r="AN112">
            <v>13.905455174027066</v>
          </cell>
          <cell r="AO112">
            <v>2.662749660321575</v>
          </cell>
        </row>
        <row r="113">
          <cell r="H113">
            <v>66.5</v>
          </cell>
          <cell r="J113">
            <v>3.4015125378704725</v>
          </cell>
          <cell r="K113">
            <v>10.561305413883488</v>
          </cell>
          <cell r="L113">
            <v>13.792742324860438</v>
          </cell>
          <cell r="M113">
            <v>4.0548850463727604</v>
          </cell>
          <cell r="AJ113">
            <v>66.5</v>
          </cell>
          <cell r="AL113">
            <v>5.2644193461592108</v>
          </cell>
          <cell r="AM113">
            <v>9.5930372731263542</v>
          </cell>
          <cell r="AN113">
            <v>13.995735651977606</v>
          </cell>
          <cell r="AO113">
            <v>2.6585525832376073</v>
          </cell>
        </row>
        <row r="114">
          <cell r="H114">
            <v>67</v>
          </cell>
          <cell r="J114">
            <v>3.4283496800548092</v>
          </cell>
          <cell r="K114">
            <v>10.625780826146137</v>
          </cell>
          <cell r="L114">
            <v>13.882713022198207</v>
          </cell>
          <cell r="M114">
            <v>4.0493865322326927</v>
          </cell>
          <cell r="AJ114">
            <v>67</v>
          </cell>
          <cell r="AL114">
            <v>5.3066864779701515</v>
          </cell>
          <cell r="AM114">
            <v>9.6474912803032051</v>
          </cell>
          <cell r="AN114">
            <v>14.08584343437485</v>
          </cell>
          <cell r="AO114">
            <v>2.6543575718765267</v>
          </cell>
        </row>
        <row r="115">
          <cell r="H115">
            <v>67.5</v>
          </cell>
          <cell r="J115">
            <v>3.4552389282077955</v>
          </cell>
          <cell r="K115">
            <v>10.690067214966573</v>
          </cell>
          <cell r="L115">
            <v>13.972544196763979</v>
          </cell>
          <cell r="M115">
            <v>4.0438720699443564</v>
          </cell>
          <cell r="AJ115">
            <v>67.5</v>
          </cell>
          <cell r="AL115">
            <v>5.3490179005254976</v>
          </cell>
          <cell r="AM115">
            <v>9.7017133986846691</v>
          </cell>
          <cell r="AN115">
            <v>14.175780404183891</v>
          </cell>
          <cell r="AO115">
            <v>2.6501650710107429</v>
          </cell>
        </row>
        <row r="116">
          <cell r="H116">
            <v>68</v>
          </cell>
          <cell r="J116">
            <v>3.4821803887307761</v>
          </cell>
          <cell r="K116">
            <v>10.754166479637924</v>
          </cell>
          <cell r="L116">
            <v>14.06223784893216</v>
          </cell>
          <cell r="M116">
            <v>4.0383427275741219</v>
          </cell>
          <cell r="AJ116">
            <v>68</v>
          </cell>
          <cell r="AL116">
            <v>5.3914136375436676</v>
          </cell>
          <cell r="AM116">
            <v>9.755705479039424</v>
          </cell>
          <cell r="AN116">
            <v>14.265548434705908</v>
          </cell>
          <cell r="AO116">
            <v>2.6459755073078206</v>
          </cell>
        </row>
        <row r="117">
          <cell r="H117">
            <v>68.5</v>
          </cell>
          <cell r="J117">
            <v>3.5091741699103389</v>
          </cell>
          <cell r="K117">
            <v>10.818080506555427</v>
          </cell>
          <cell r="L117">
            <v>14.151795967970248</v>
          </cell>
          <cell r="M117">
            <v>4.03279953708648</v>
          </cell>
          <cell r="AJ117">
            <v>68.5</v>
          </cell>
          <cell r="AL117">
            <v>5.4338737172391589</v>
          </cell>
          <cell r="AM117">
            <v>9.8094693582976866</v>
          </cell>
          <cell r="AN117">
            <v>14.355149389674887</v>
          </cell>
          <cell r="AO117">
            <v>2.6417892900478459</v>
          </cell>
        </row>
        <row r="118">
          <cell r="H118">
            <v>69</v>
          </cell>
          <cell r="J118">
            <v>3.5362203818793048</v>
          </cell>
          <cell r="K118">
            <v>10.881811169359631</v>
          </cell>
          <cell r="L118">
            <v>14.24122053214497</v>
          </cell>
          <cell r="M118">
            <v>4.0272434956603442</v>
          </cell>
          <cell r="AJ118">
            <v>69</v>
          </cell>
          <cell r="AL118">
            <v>5.4763981722668102</v>
          </cell>
          <cell r="AM118">
            <v>9.8630068596992153</v>
          </cell>
          <cell r="AN118">
            <v>14.444585123352685</v>
          </cell>
          <cell r="AO118">
            <v>2.6376068118096185</v>
          </cell>
        </row>
        <row r="119">
          <cell r="H119">
            <v>69.5</v>
          </cell>
          <cell r="J119">
            <v>3.5633191365780954</v>
          </cell>
          <cell r="K119">
            <v>10.945360329077729</v>
          </cell>
          <cell r="L119">
            <v>14.33051350882692</v>
          </cell>
          <cell r="M119">
            <v>4.0216755669515223</v>
          </cell>
          <cell r="AJ119">
            <v>69.5</v>
          </cell>
          <cell r="AL119">
            <v>5.5189870396666647</v>
          </cell>
          <cell r="AM119">
            <v>9.9163197929392712</v>
          </cell>
          <cell r="AN119">
            <v>14.533857480622602</v>
          </cell>
          <cell r="AO119">
            <v>2.6334284491272184</v>
          </cell>
        </row>
        <row r="120">
          <cell r="H120">
            <v>70</v>
          </cell>
          <cell r="J120">
            <v>3.5904705477164915</v>
          </cell>
          <cell r="K120">
            <v>11.008729834262951</v>
          </cell>
          <cell r="L120">
            <v>14.419676854593618</v>
          </cell>
          <cell r="M120">
            <v>4.0160966823037745</v>
          </cell>
          <cell r="AJ120">
            <v>70</v>
          </cell>
          <cell r="AL120">
            <v>5.5616403608094451</v>
          </cell>
          <cell r="AM120">
            <v>9.9694099543124235</v>
          </cell>
          <cell r="AN120">
            <v>14.622968297081394</v>
          </cell>
          <cell r="AO120">
            <v>2.6292545631183453</v>
          </cell>
        </row>
        <row r="121">
          <cell r="H121">
            <v>70.5</v>
          </cell>
          <cell r="J121">
            <v>3.6176747307357813</v>
          </cell>
          <cell r="K121">
            <v>11.071921521132154</v>
          </cell>
          <cell r="L121">
            <v>14.508712515331146</v>
          </cell>
          <cell r="M121">
            <v>4.0105077419108621</v>
          </cell>
          <cell r="AJ121">
            <v>70.5</v>
          </cell>
          <cell r="AL121">
            <v>5.6043581813425885</v>
          </cell>
          <cell r="AM121">
            <v>10.022279126854331</v>
          </cell>
          <cell r="AN121">
            <v>14.711919399129791</v>
          </cell>
          <cell r="AO121">
            <v>2.6250855000858246</v>
          </cell>
        </row>
        <row r="122">
          <cell r="H122">
            <v>71</v>
          </cell>
          <cell r="J122">
            <v>3.6449318027712865</v>
          </cell>
          <cell r="K122">
            <v>11.134937213701564</v>
          </cell>
          <cell r="L122">
            <v>14.597622426334286</v>
          </cell>
          <cell r="M122">
            <v>4.0049096159317807</v>
          </cell>
          <cell r="AJ122">
            <v>71</v>
          </cell>
          <cell r="AL122">
            <v>5.6471405511369293</v>
          </cell>
          <cell r="AM122">
            <v>10.07492908048148</v>
          </cell>
          <cell r="AN122">
            <v>14.800712604061562</v>
          </cell>
          <cell r="AO122">
            <v>2.6209215920934996</v>
          </cell>
        </row>
        <row r="123">
          <cell r="H123">
            <v>71.5</v>
          </cell>
          <cell r="J123">
            <v>3.6722418826152494</v>
          </cell>
          <cell r="K123">
            <v>11.197778723920713</v>
          </cell>
          <cell r="L123">
            <v>14.686408512405199</v>
          </cell>
          <cell r="M123">
            <v>3.9993031455613224</v>
          </cell>
          <cell r="AJ123">
            <v>71.5</v>
          </cell>
          <cell r="AL123">
            <v>5.6899875242338878</v>
          </cell>
          <cell r="AM123">
            <v>10.127361572128942</v>
          </cell>
          <cell r="AN123">
            <v>14.889349720151134</v>
          </cell>
          <cell r="AO123">
            <v>2.6167631575177959</v>
          </cell>
        </row>
        <row r="124">
          <cell r="H124">
            <v>72</v>
          </cell>
          <cell r="J124">
            <v>3.699605090680091</v>
          </cell>
          <cell r="K124">
            <v>11.260447851804699</v>
          </cell>
          <cell r="L124">
            <v>14.775072687950786</v>
          </cell>
          <cell r="M124">
            <v>3.9936891440579982</v>
          </cell>
          <cell r="AJ124">
            <v>72</v>
          </cell>
          <cell r="AL124">
            <v>5.7328991587932583</v>
          </cell>
          <cell r="AM124">
            <v>10.179578345886185</v>
          </cell>
          <cell r="AN124">
            <v>14.97783254673978</v>
          </cell>
          <cell r="AO124">
            <v>2.6126105015760519</v>
          </cell>
        </row>
        <row r="125">
          <cell r="H125">
            <v>72.5</v>
          </cell>
          <cell r="J125">
            <v>3.7270215489620382</v>
          </cell>
          <cell r="K125">
            <v>11.32294638556457</v>
          </cell>
          <cell r="L125">
            <v>14.863616857078506</v>
          </cell>
          <cell r="M125">
            <v>3.9880683977311504</v>
          </cell>
          <cell r="AJ125">
            <v>72.5</v>
          </cell>
          <cell r="AL125">
            <v>5.775875517041567</v>
          </cell>
          <cell r="AM125">
            <v>10.231581133130934</v>
          </cell>
          <cell r="AN125">
            <v>15.066162874320423</v>
          </cell>
          <cell r="AO125">
            <v>2.6084639168327137</v>
          </cell>
        </row>
        <row r="126">
          <cell r="H126">
            <v>73</v>
          </cell>
          <cell r="J126">
            <v>3.7544913810050735</v>
          </cell>
          <cell r="K126">
            <v>11.38527610173616</v>
          </cell>
          <cell r="L126">
            <v>14.952042913690979</v>
          </cell>
          <cell r="M126">
            <v>3.9824416668892</v>
          </cell>
          <cell r="AJ126">
            <v>73</v>
          </cell>
          <cell r="AL126">
            <v>5.8189166652209492</v>
          </cell>
          <cell r="AM126">
            <v>10.283371652661204</v>
          </cell>
          <cell r="AN126">
            <v>15.154342484621106</v>
          </cell>
          <cell r="AO126">
            <v>2.6043236836844583</v>
          </cell>
        </row>
        <row r="127">
          <cell r="H127">
            <v>73.5</v>
          </cell>
          <cell r="J127">
            <v>3.7820147118652874</v>
          </cell>
          <cell r="K127">
            <v>11.447438765307123</v>
          </cell>
          <cell r="L127">
            <v>15.040352741579145</v>
          </cell>
          <cell r="M127">
            <v>3.9768096867505975</v>
          </cell>
          <cell r="AJ127">
            <v>73.5</v>
          </cell>
          <cell r="AL127">
            <v>5.8620226735385792</v>
          </cell>
          <cell r="AM127">
            <v>10.334951610825412</v>
          </cell>
          <cell r="AN127">
            <v>15.242373150687062</v>
          </cell>
          <cell r="AO127">
            <v>2.6001900708251755</v>
          </cell>
        </row>
        <row r="128">
          <cell r="H128">
            <v>74</v>
          </cell>
          <cell r="J128">
            <v>3.8095916680755075</v>
          </cell>
          <cell r="K128">
            <v>11.509436129842419</v>
          </cell>
          <cell r="L128">
            <v>15.128548214514151</v>
          </cell>
          <cell r="M128">
            <v>3.9711731683192819</v>
          </cell>
          <cell r="AJ128">
            <v>74</v>
          </cell>
          <cell r="AL128">
            <v>5.9051936161166418</v>
          </cell>
          <cell r="AM128">
            <v>10.386322701650702</v>
          </cell>
          <cell r="AN128">
            <v>15.330256636961511</v>
          </cell>
          <cell r="AO128">
            <v>2.5960633356917695</v>
          </cell>
        </row>
        <row r="129">
          <cell r="H129">
            <v>74.5</v>
          </cell>
          <cell r="J129">
            <v>3.8372223776103174</v>
          </cell>
          <cell r="K129">
            <v>11.571269937608104</v>
          </cell>
          <cell r="L129">
            <v>15.216631196337906</v>
          </cell>
          <cell r="M129">
            <v>3.9655327992260565</v>
          </cell>
          <cell r="AJ129">
            <v>74.5</v>
          </cell>
          <cell r="AL129">
            <v>5.9484295709428316</v>
          </cell>
          <cell r="AM129">
            <v>10.437486606969484</v>
          </cell>
          <cell r="AN129">
            <v>15.417994699365174</v>
          </cell>
          <cell r="AO129">
            <v>2.591943724891645</v>
          </cell>
        </row>
        <row r="130">
          <cell r="H130">
            <v>75</v>
          </cell>
          <cell r="J130">
            <v>3.8649069698513783</v>
          </cell>
          <cell r="K130">
            <v>11.632941919693575</v>
          </cell>
          <cell r="L130">
            <v>15.304603541052384</v>
          </cell>
          <cell r="M130">
            <v>3.9598892445374716</v>
          </cell>
          <cell r="AJ130">
            <v>75</v>
          </cell>
          <cell r="AL130">
            <v>5.991730619821336</v>
          </cell>
          <cell r="AM130">
            <v>10.488444996544203</v>
          </cell>
          <cell r="AN130">
            <v>15.505589085374471</v>
          </cell>
          <cell r="AO130">
            <v>2.587831474612726</v>
          </cell>
        </row>
        <row r="131">
          <cell r="H131">
            <v>75.5</v>
          </cell>
          <cell r="J131">
            <v>3.8926455755530922</v>
          </cell>
          <cell r="K131">
            <v>11.694453796132224</v>
          </cell>
          <cell r="L131">
            <v>15.392467092907662</v>
          </cell>
          <cell r="M131">
            <v>3.954243147533564</v>
          </cell>
          <cell r="AJ131">
            <v>75.5</v>
          </cell>
          <cell r="AL131">
            <v>6.0350968483243816</v>
          </cell>
          <cell r="AM131">
            <v>10.53919952819035</v>
          </cell>
          <cell r="AN131">
            <v>15.593041534098511</v>
          </cell>
          <cell r="AO131">
            <v>2.5837268110167693</v>
          </cell>
        </row>
        <row r="132">
          <cell r="H132">
            <v>76</v>
          </cell>
          <cell r="J132">
            <v>3.9204383268085716</v>
          </cell>
          <cell r="K132">
            <v>11.755807276020571</v>
          </cell>
          <cell r="L132">
            <v>15.480223686488713</v>
          </cell>
          <cell r="M132">
            <v>3.9485951304558262</v>
          </cell>
          <cell r="AJ132">
            <v>76</v>
          </cell>
          <cell r="AL132">
            <v>6.0785283457442283</v>
          </cell>
          <cell r="AM132">
            <v>10.589751847897826</v>
          </cell>
          <cell r="AN132">
            <v>15.680353776354844</v>
          </cell>
          <cell r="AO132">
            <v>2.5796299506167739</v>
          </cell>
        </row>
        <row r="133">
          <cell r="H133">
            <v>76.5</v>
          </cell>
          <cell r="J133">
            <v>3.9482853570159442</v>
          </cell>
          <cell r="K133">
            <v>11.81700405763584</v>
          </cell>
          <cell r="L133">
            <v>15.567875146800986</v>
          </cell>
          <cell r="M133">
            <v>3.9429457952266542</v>
          </cell>
          <cell r="AJ133">
            <v>76.5</v>
          </cell>
          <cell r="AL133">
            <v>6.1220252050457091</v>
          </cell>
          <cell r="AM133">
            <v>10.640103589950604</v>
          </cell>
          <cell r="AN133">
            <v>15.767527534744028</v>
          </cell>
          <cell r="AO133">
            <v>2.5755411006391475</v>
          </cell>
        </row>
        <row r="134">
          <cell r="H134">
            <v>77</v>
          </cell>
          <cell r="J134">
            <v>3.9761868008449577</v>
          </cell>
          <cell r="K134">
            <v>11.878045828552098</v>
          </cell>
          <cell r="L134">
            <v>15.655423289354808</v>
          </cell>
          <cell r="M134">
            <v>3.9372957241415216</v>
          </cell>
          <cell r="AJ134">
            <v>77</v>
          </cell>
          <cell r="AL134">
            <v>6.1655875228192158</v>
          </cell>
          <cell r="AM134">
            <v>10.690256377044701</v>
          </cell>
          <cell r="AN134">
            <v>15.854564523722955</v>
          </cell>
          <cell r="AO134">
            <v>2.5714604593713486</v>
          </cell>
        </row>
        <row r="135">
          <cell r="H135">
            <v>77.5</v>
          </cell>
          <cell r="J135">
            <v>4.0041427942038821</v>
          </cell>
          <cell r="K135">
            <v>11.938934265754877</v>
          </cell>
          <cell r="L135">
            <v>15.742869920248566</v>
          </cell>
          <cell r="M135">
            <v>3.9316454805350216</v>
          </cell>
          <cell r="AJ135">
            <v>77.5</v>
          </cell>
          <cell r="AL135">
            <v>6.2092153992341874</v>
          </cell>
          <cell r="AM135">
            <v>10.740211820404653</v>
          </cell>
          <cell r="AN135">
            <v>15.941466449677131</v>
          </cell>
          <cell r="AO135">
            <v>2.5673882164956412</v>
          </cell>
        </row>
        <row r="136">
          <cell r="H136">
            <v>78</v>
          </cell>
          <cell r="J136">
            <v>4.0321534742067353</v>
          </cell>
          <cell r="K136">
            <v>11.999671035754384</v>
          </cell>
          <cell r="L136">
            <v>15.830216836250782</v>
          </cell>
          <cell r="M136">
            <v>3.9259956094218702</v>
          </cell>
          <cell r="AJ136">
            <v>78</v>
          </cell>
          <cell r="AL136">
            <v>6.2529089379930793</v>
          </cell>
          <cell r="AM136">
            <v>10.789971519898248</v>
          </cell>
          <cell r="AN136">
            <v>16.028235010991672</v>
          </cell>
          <cell r="AO136">
            <v>2.5633245534095463</v>
          </cell>
        </row>
        <row r="137">
          <cell r="H137">
            <v>78.5</v>
          </cell>
          <cell r="J137">
            <v>4.0602189791407861</v>
          </cell>
          <cell r="K137">
            <v>12.06025779469727</v>
          </cell>
          <cell r="L137">
            <v>15.917465824881017</v>
          </cell>
          <cell r="M137">
            <v>3.9203466381139456</v>
          </cell>
          <cell r="AJ137">
            <v>78.5</v>
          </cell>
          <cell r="AL137">
            <v>6.2966682462857806</v>
          </cell>
          <cell r="AM137">
            <v>10.839537064149857</v>
          </cell>
          <cell r="AN137">
            <v>16.114871898121351</v>
          </cell>
          <cell r="AO137">
            <v>2.5592696435336322</v>
          </cell>
        </row>
        <row r="138">
          <cell r="H138">
            <v>79</v>
          </cell>
          <cell r="J138">
            <v>4.0883394484343674</v>
          </cell>
          <cell r="K138">
            <v>12.120696188477019</v>
          </cell>
          <cell r="L138">
            <v>16.004618664489669</v>
          </cell>
          <cell r="M138">
            <v>3.9146990768143408</v>
          </cell>
          <cell r="AJ138">
            <v>79</v>
          </cell>
          <cell r="AL138">
            <v>6.3404934347444977</v>
          </cell>
          <cell r="AM138">
            <v>10.888910030652065</v>
          </cell>
          <cell r="AN138">
            <v>16.201378793659337</v>
          </cell>
          <cell r="AO138">
            <v>2.5552236526071259</v>
          </cell>
        </row>
        <row r="139">
          <cell r="H139">
            <v>79.5</v>
          </cell>
          <cell r="J139">
            <v>4.1165150226249549</v>
          </cell>
          <cell r="K139">
            <v>12.180987852842946</v>
          </cell>
          <cell r="L139">
            <v>16.091677124336655</v>
          </cell>
          <cell r="M139">
            <v>3.9090534191894108</v>
          </cell>
          <cell r="AJ139">
            <v>79.5</v>
          </cell>
          <cell r="AL139">
            <v>6.3843846173991103</v>
          </cell>
          <cell r="AM139">
            <v>10.93809198587592</v>
          </cell>
          <cell r="AN139">
            <v>16.287757372405075</v>
          </cell>
          <cell r="AO139">
            <v>2.5511867389719436</v>
          </cell>
        </row>
        <row r="140">
          <cell r="H140">
            <v>80</v>
          </cell>
          <cell r="J140">
            <v>4.1447458433275521</v>
          </cell>
          <cell r="K140">
            <v>12.241134413507844</v>
          </cell>
          <cell r="L140">
            <v>16.178642964669017</v>
          </cell>
          <cell r="M140">
            <v>3.9034101429196961</v>
          </cell>
          <cell r="AJ140">
            <v>80</v>
          </cell>
          <cell r="AL140">
            <v>6.4283419116329474</v>
          </cell>
          <cell r="AM140">
            <v>10.98708448537964</v>
          </cell>
          <cell r="AN140">
            <v>16.374009301430942</v>
          </cell>
          <cell r="AO140">
            <v>2.5471590538455917</v>
          </cell>
        </row>
        <row r="141">
          <cell r="H141">
            <v>80.5</v>
          </cell>
          <cell r="J141">
            <v>4.1730320532033307</v>
          </cell>
          <cell r="K141">
            <v>12.301137486254301</v>
          </cell>
          <cell r="L141">
            <v>16.265517936797465</v>
          </cell>
          <cell r="M141">
            <v>3.897769710230627</v>
          </cell>
          <cell r="AJ141">
            <v>80.5</v>
          </cell>
          <cell r="AL141">
            <v>6.472365438139021</v>
          </cell>
          <cell r="AM141">
            <v>11.035889073915852</v>
          </cell>
          <cell r="AN141">
            <v>16.460136240147925</v>
          </cell>
          <cell r="AO141">
            <v>2.5431407415834446</v>
          </cell>
        </row>
        <row r="142">
          <cell r="H142">
            <v>81</v>
          </cell>
          <cell r="J142">
            <v>4.2013737959285722</v>
          </cell>
          <cell r="K142">
            <v>12.360998677039728</v>
          </cell>
          <cell r="L142">
            <v>16.35230378317187</v>
          </cell>
          <cell r="M142">
            <v>3.8921325684037935</v>
          </cell>
          <cell r="AJ142">
            <v>81</v>
          </cell>
          <cell r="AL142">
            <v>6.5164553208767062</v>
          </cell>
          <cell r="AM142">
            <v>11.084507285537432</v>
          </cell>
          <cell r="AN142">
            <v>16.546139840370301</v>
          </cell>
          <cell r="AO142">
            <v>2.5391319399308379</v>
          </cell>
        </row>
        <row r="143">
          <cell r="H143">
            <v>81.5</v>
          </cell>
          <cell r="J143">
            <v>4.2297712161638534</v>
          </cell>
          <cell r="K143">
            <v>12.420719582100039</v>
          </cell>
          <cell r="L143">
            <v>16.4390022374557</v>
          </cell>
          <cell r="M143">
            <v>3.8864991502696169</v>
          </cell>
          <cell r="AJ143">
            <v>81.5</v>
          </cell>
          <cell r="AL143">
            <v>6.5606116870288114</v>
          </cell>
          <cell r="AM143">
            <v>11.132940643701881</v>
          </cell>
          <cell r="AN143">
            <v>16.632021746379252</v>
          </cell>
          <cell r="AO143">
            <v>2.5351327802654344</v>
          </cell>
        </row>
        <row r="144">
          <cell r="H144">
            <v>82</v>
          </cell>
          <cell r="J144">
            <v>4.2582244595235101</v>
          </cell>
          <cell r="K144">
            <v>12.480301788052147</v>
          </cell>
          <cell r="L144">
            <v>16.525615024599482</v>
          </cell>
          <cell r="M144">
            <v>3.8808698746821526</v>
          </cell>
          <cell r="AJ144">
            <v>82</v>
          </cell>
          <cell r="AL144">
            <v>6.6048346669591247</v>
          </cell>
          <cell r="AM144">
            <v>11.181190661374348</v>
          </cell>
          <cell r="AN144">
            <v>16.717783594985516</v>
          </cell>
          <cell r="AO144">
            <v>2.5311433878302374</v>
          </cell>
        </row>
        <row r="145">
          <cell r="H145">
            <v>82.5</v>
          </cell>
          <cell r="J145">
            <v>4.2867336725453704</v>
          </cell>
          <cell r="K145">
            <v>12.539746871995106</v>
          </cell>
          <cell r="L145">
            <v>16.612143860913207</v>
          </cell>
          <cell r="M145">
            <v>3.8752451469767362</v>
          </cell>
          <cell r="AJ145">
            <v>82.5</v>
          </cell>
          <cell r="AL145">
            <v>6.6491243941703386</v>
          </cell>
          <cell r="AM145">
            <v>11.229258841129283</v>
          </cell>
          <cell r="AN145">
            <v>16.803427015591105</v>
          </cell>
          <cell r="AO145">
            <v>2.5271638819576925</v>
          </cell>
        </row>
        <row r="146">
          <cell r="H146">
            <v>83</v>
          </cell>
          <cell r="J146">
            <v>4.3152990026607245</v>
          </cell>
          <cell r="K146">
            <v>12.599056401610138</v>
          </cell>
          <cell r="L146">
            <v>16.698590454137825</v>
          </cell>
          <cell r="M146">
            <v>3.8696253594112062</v>
          </cell>
          <cell r="AJ146">
            <v>83</v>
          </cell>
          <cell r="AL146">
            <v>6.6934810052623916</v>
          </cell>
          <cell r="AM146">
            <v>11.277146675250725</v>
          </cell>
          <cell r="AN146">
            <v>16.888953630249997</v>
          </cell>
          <cell r="AO146">
            <v>2.5231943762852183</v>
          </cell>
        </row>
        <row r="147">
          <cell r="H147">
            <v>83.5</v>
          </cell>
          <cell r="J147">
            <v>4.3439205981645648</v>
          </cell>
          <cell r="K147">
            <v>12.658231935259359</v>
          </cell>
          <cell r="L147">
            <v>16.784956503515694</v>
          </cell>
          <cell r="M147">
            <v>3.8640108915913047</v>
          </cell>
          <cell r="AJ147">
            <v>83.5</v>
          </cell>
          <cell r="AL147">
            <v>6.737904639891247</v>
          </cell>
          <cell r="AM147">
            <v>11.324855645831294</v>
          </cell>
          <cell r="AN147">
            <v>16.974365053727979</v>
          </cell>
          <cell r="AO147">
            <v>2.5192349789625328</v>
          </cell>
        </row>
        <row r="148">
          <cell r="H148">
            <v>84</v>
          </cell>
          <cell r="J148">
            <v>4.3725986081860766</v>
          </cell>
          <cell r="K148">
            <v>12.717275022083342</v>
          </cell>
          <cell r="L148">
            <v>16.871243699860116</v>
          </cell>
          <cell r="M148">
            <v>3.8584021108809168</v>
          </cell>
          <cell r="AJ148">
            <v>84</v>
          </cell>
          <cell r="AL148">
            <v>6.7823954407280223</v>
          </cell>
          <cell r="AM148">
            <v>11.372387224869849</v>
          </cell>
          <cell r="AN148">
            <v>17.05966289356147</v>
          </cell>
          <cell r="AO148">
            <v>2.5152857928511296</v>
          </cell>
        </row>
        <row r="149">
          <cell r="H149">
            <v>84.5</v>
          </cell>
          <cell r="J149">
            <v>4.4013331826593571</v>
          </cell>
          <cell r="K149">
            <v>12.776187202097546</v>
          </cell>
          <cell r="L149">
            <v>16.957453725623935</v>
          </cell>
          <cell r="M149">
            <v>3.852799372797759</v>
          </cell>
          <cell r="AJ149">
            <v>84.5</v>
          </cell>
          <cell r="AL149">
            <v>6.8269535534185559</v>
          </cell>
          <cell r="AM149">
            <v>11.419742874367897</v>
          </cell>
          <cell r="AN149">
            <v>17.144848750115525</v>
          </cell>
          <cell r="AO149">
            <v>2.5113469157162123</v>
          </cell>
        </row>
        <row r="150">
          <cell r="H150">
            <v>85</v>
          </cell>
          <cell r="J150">
            <v>4.4301244722943993</v>
          </cell>
          <cell r="K150">
            <v>12.834970006287524</v>
          </cell>
          <cell r="L150">
            <v>17.043588254967204</v>
          </cell>
          <cell r="M150">
            <v>3.847203021395059</v>
          </cell>
          <cell r="AJ150">
            <v>85</v>
          </cell>
          <cell r="AL150">
            <v>6.8715791265433568</v>
          </cell>
          <cell r="AM150">
            <v>11.46692404642474</v>
          </cell>
          <cell r="AN150">
            <v>17.229924216640928</v>
          </cell>
          <cell r="AO150">
            <v>2.5074184404114077</v>
          </cell>
        </row>
        <row r="151">
          <cell r="H151">
            <v>85.5</v>
          </cell>
          <cell r="J151">
            <v>4.4589726285482882</v>
          </cell>
          <cell r="K151">
            <v>12.893624956703041</v>
          </cell>
          <cell r="L151">
            <v>17.129648953823914</v>
          </cell>
          <cell r="M151">
            <v>3.8416133896298055</v>
          </cell>
          <cell r="AJ151">
            <v>85.5</v>
          </cell>
          <cell r="AL151">
            <v>6.9162723115779023</v>
          </cell>
          <cell r="AM151">
            <v>11.513932183331331</v>
          </cell>
          <cell r="AN151">
            <v>17.314890879330338</v>
          </cell>
          <cell r="AO151">
            <v>2.5035004550565563</v>
          </cell>
        </row>
        <row r="152">
          <cell r="H152">
            <v>86</v>
          </cell>
          <cell r="J152">
            <v>4.4878778035966551</v>
          </cell>
          <cell r="K152">
            <v>12.952153566551086</v>
          </cell>
          <cell r="L152">
            <v>17.21563747996791</v>
          </cell>
          <cell r="M152">
            <v>3.8360307997180829</v>
          </cell>
          <cell r="AJ152">
            <v>86</v>
          </cell>
          <cell r="AL152">
            <v>6.9610332628533733</v>
          </cell>
          <cell r="AM152">
            <v>11.560768717663034</v>
          </cell>
          <cell r="AN152">
            <v>17.399750317373737</v>
          </cell>
          <cell r="AO152">
            <v>2.499593043208856</v>
          </cell>
        </row>
        <row r="153">
          <cell r="H153">
            <v>86.5</v>
          </cell>
          <cell r="J153">
            <v>4.5168401503053524</v>
          </cell>
          <cell r="K153">
            <v>13.010557340287713</v>
          </cell>
          <cell r="L153">
            <v>17.301555483077799</v>
          </cell>
          <cell r="M153">
            <v>3.830455563477968</v>
          </cell>
          <cell r="AJ153">
            <v>86.5</v>
          </cell>
          <cell r="AL153">
            <v>7.005862137517723</v>
          </cell>
          <cell r="AM153">
            <v>11.607435072371013</v>
          </cell>
          <cell r="AN153">
            <v>17.484504103012849</v>
          </cell>
          <cell r="AO153">
            <v>2.49569628402763</v>
          </cell>
        </row>
        <row r="154">
          <cell r="H154">
            <v>87</v>
          </cell>
          <cell r="J154">
            <v>4.5458598222023454</v>
          </cell>
          <cell r="K154">
            <v>13.068837773708886</v>
          </cell>
          <cell r="L154">
            <v>17.387404604801112</v>
          </cell>
          <cell r="M154">
            <v>3.824887982660536</v>
          </cell>
          <cell r="AJ154">
            <v>87</v>
          </cell>
          <cell r="AL154">
            <v>7.050759095497126</v>
          </cell>
          <cell r="AM154">
            <v>11.653932660872579</v>
          </cell>
          <cell r="AN154">
            <v>17.569153801594847</v>
          </cell>
          <cell r="AO154">
            <v>2.4918102524329835</v>
          </cell>
        </row>
        <row r="155">
          <cell r="H155">
            <v>87.5</v>
          </cell>
          <cell r="J155">
            <v>4.5749369734498506</v>
          </cell>
          <cell r="K155">
            <v>13.126996354040196</v>
          </cell>
          <cell r="L155">
            <v>17.473186478817553</v>
          </cell>
          <cell r="M155">
            <v>3.8193283492693539</v>
          </cell>
          <cell r="AJ155">
            <v>87.5</v>
          </cell>
          <cell r="AL155">
            <v>7.0957242994577907</v>
          </cell>
          <cell r="AM155">
            <v>11.700262887140356</v>
          </cell>
          <cell r="AN155">
            <v>17.653700971625256</v>
          </cell>
          <cell r="AO155">
            <v>2.4879350192586029</v>
          </cell>
        </row>
        <row r="156">
          <cell r="H156">
            <v>88</v>
          </cell>
          <cell r="J156">
            <v>4.6040717588166675</v>
          </cell>
          <cell r="K156">
            <v>13.185034560025549</v>
          </cell>
          <cell r="L156">
            <v>17.558902730901384</v>
          </cell>
          <cell r="M156">
            <v>3.8137769458689648</v>
          </cell>
          <cell r="AJ156">
            <v>88</v>
          </cell>
          <cell r="AL156">
            <v>7.1407579147681401</v>
          </cell>
          <cell r="AM156">
            <v>11.746427145790225</v>
          </cell>
          <cell r="AN156">
            <v>17.738147164819956</v>
          </cell>
          <cell r="AO156">
            <v>2.4840706513989015</v>
          </cell>
        </row>
        <row r="157">
          <cell r="H157">
            <v>88.5</v>
          </cell>
          <cell r="J157">
            <v>4.6332643336507475</v>
          </cell>
          <cell r="K157">
            <v>13.242953862014842</v>
          </cell>
          <cell r="L157">
            <v>17.644554978983052</v>
          </cell>
          <cell r="M157">
            <v>3.8082340458827546</v>
          </cell>
          <cell r="AJ157">
            <v>88.5</v>
          </cell>
          <cell r="AL157">
            <v>7.1858601094613404</v>
          </cell>
          <cell r="AM157">
            <v>11.792426822168233</v>
          </cell>
          <cell r="AN157">
            <v>17.822493926156504</v>
          </cell>
          <cell r="AO157">
            <v>2.4802172119507762</v>
          </cell>
        </row>
        <row r="158">
          <cell r="H158">
            <v>89</v>
          </cell>
          <cell r="J158">
            <v>4.6625148538519632</v>
          </cell>
          <cell r="K158">
            <v>13.300755722050562</v>
          </cell>
          <cell r="L158">
            <v>17.730144833209927</v>
          </cell>
          <cell r="M158">
            <v>3.8026999138806103</v>
          </cell>
          <cell r="AJ158">
            <v>89</v>
          </cell>
          <cell r="AL158">
            <v>7.2310310541981737</v>
          </cell>
          <cell r="AM158">
            <v>11.838263292436345</v>
          </cell>
          <cell r="AN158">
            <v>17.906742793924611</v>
          </cell>
          <cell r="AO158">
            <v>2.4763747603501662</v>
          </cell>
        </row>
        <row r="159">
          <cell r="H159">
            <v>89.5</v>
          </cell>
          <cell r="J159">
            <v>4.6918234758450899</v>
          </cell>
          <cell r="K159">
            <v>13.358441593953437</v>
          </cell>
          <cell r="L159">
            <v>17.815673896006274</v>
          </cell>
          <cell r="M159">
            <v>3.7971748058567614</v>
          </cell>
          <cell r="AJ159">
            <v>89.5</v>
          </cell>
          <cell r="AL159">
            <v>7.2762709222302782</v>
          </cell>
          <cell r="AM159">
            <v>11.883937923657166</v>
          </cell>
          <cell r="AN159">
            <v>17.990895299775932</v>
          </cell>
          <cell r="AO159">
            <v>2.4725433525036302</v>
          </cell>
        </row>
        <row r="160">
          <cell r="H160">
            <v>90</v>
          </cell>
          <cell r="J160">
            <v>4.7211903565530129</v>
          </cell>
          <cell r="K160">
            <v>13.416012923407095</v>
          </cell>
          <cell r="L160">
            <v>17.901143762132456</v>
          </cell>
          <cell r="M160">
            <v>3.7916589694981617</v>
          </cell>
          <cell r="AJ160">
            <v>90</v>
          </cell>
          <cell r="AL160">
            <v>7.3215798893637016</v>
          </cell>
          <cell r="AM160">
            <v>11.92945207387746</v>
          </cell>
          <cell r="AN160">
            <v>18.07495296877298</v>
          </cell>
          <cell r="AO160">
            <v>2.4687230409151248</v>
          </cell>
        </row>
        <row r="161">
          <cell r="H161">
            <v>90.5</v>
          </cell>
          <cell r="J161">
            <v>4.7506156533700876</v>
          </cell>
          <cell r="K161">
            <v>13.47347114804171</v>
          </cell>
          <cell r="L161">
            <v>17.986556018743293</v>
          </cell>
          <cell r="M161">
            <v>3.7861526444438054</v>
          </cell>
          <cell r="AJ161">
            <v>90.5</v>
          </cell>
          <cell r="AL161">
            <v>7.3669581339228083</v>
          </cell>
          <cell r="AM161">
            <v>11.974807092210819</v>
          </cell>
          <cell r="AN161">
            <v>18.158917319437489</v>
          </cell>
          <cell r="AO161">
            <v>2.4649138748082047</v>
          </cell>
        </row>
        <row r="162">
          <cell r="H162">
            <v>91</v>
          </cell>
          <cell r="J162">
            <v>4.7800995241357613</v>
          </cell>
          <cell r="K162">
            <v>13.530817697516751</v>
          </cell>
          <cell r="L162">
            <v>18.071912245445723</v>
          </cell>
          <cell r="M162">
            <v>3.7806560625352486</v>
          </cell>
          <cell r="AJ162">
            <v>91</v>
          </cell>
          <cell r="AL162">
            <v>7.4124058367145249</v>
          </cell>
          <cell r="AM162">
            <v>12.020004318919087</v>
          </cell>
          <cell r="AN162">
            <v>18.242789863797885</v>
          </cell>
          <cell r="AO162">
            <v>2.4611159002437755</v>
          </cell>
        </row>
        <row r="163">
          <cell r="H163">
            <v>91.5</v>
          </cell>
          <cell r="J163">
            <v>4.8096421271083463</v>
          </cell>
          <cell r="K163">
            <v>13.588053993602728</v>
          </cell>
          <cell r="L163">
            <v>18.157214014355656</v>
          </cell>
          <cell r="M163">
            <v>3.775169448058735</v>
          </cell>
          <cell r="AJ163">
            <v>91.5</v>
          </cell>
          <cell r="AL163">
            <v>7.4579231809928972</v>
          </cell>
          <cell r="AM163">
            <v>12.065045085492914</v>
          </cell>
          <cell r="AN163">
            <v>18.326572107436167</v>
          </cell>
          <cell r="AO163">
            <v>2.4573291602336256</v>
          </cell>
        </row>
        <row r="164">
          <cell r="H164">
            <v>92</v>
          </cell>
          <cell r="J164">
            <v>4.8392436209390075</v>
          </cell>
          <cell r="K164">
            <v>13.64518145026206</v>
          </cell>
          <cell r="L164">
            <v>18.242462890154115</v>
          </cell>
          <cell r="M164">
            <v>3.7696930179791912</v>
          </cell>
          <cell r="AJ164">
            <v>92</v>
          </cell>
          <cell r="AL164">
            <v>7.503510352423989</v>
          </cell>
          <cell r="AM164">
            <v>12.10993071473122</v>
          </cell>
          <cell r="AN164">
            <v>18.41026554953401</v>
          </cell>
          <cell r="AO164">
            <v>2.4535536948498544</v>
          </cell>
        </row>
        <row r="165">
          <cell r="H165">
            <v>92.5</v>
          </cell>
          <cell r="J165">
            <v>4.8689041646459339</v>
          </cell>
          <cell r="K165">
            <v>13.702201473729001</v>
          </cell>
          <cell r="L165">
            <v>18.32766043014264</v>
          </cell>
          <cell r="M165">
            <v>3.764226982166412</v>
          </cell>
          <cell r="AJ165">
            <v>92.5</v>
          </cell>
          <cell r="AL165">
            <v>7.54916753905108</v>
          </cell>
          <cell r="AM165">
            <v>12.15466252081972</v>
          </cell>
          <cell r="AN165">
            <v>18.493871682918247</v>
          </cell>
          <cell r="AO165">
            <v>2.4497895413303943</v>
          </cell>
        </row>
        <row r="166">
          <cell r="H166">
            <v>93</v>
          </cell>
          <cell r="J166">
            <v>4.8986239175886981</v>
          </cell>
          <cell r="K166">
            <v>13.759115462588676</v>
          </cell>
          <cell r="L166">
            <v>18.412808184297941</v>
          </cell>
          <cell r="M166">
            <v>3.7587715436137161</v>
          </cell>
          <cell r="AJ166">
            <v>93</v>
          </cell>
          <cell r="AL166">
            <v>7.5948949312602041</v>
          </cell>
          <cell r="AM166">
            <v>12.199241809408431</v>
          </cell>
          <cell r="AN166">
            <v>18.577391994105625</v>
          </cell>
          <cell r="AO166">
            <v>2.4460367341807476</v>
          </cell>
        </row>
        <row r="167">
          <cell r="H167">
            <v>93.5</v>
          </cell>
          <cell r="J167">
            <v>4.9284030394428031</v>
          </cell>
          <cell r="K167">
            <v>13.815924807855234</v>
          </cell>
          <cell r="L167">
            <v>18.497907695325896</v>
          </cell>
          <cell r="M167">
            <v>3.7533268986493518</v>
          </cell>
          <cell r="AJ167">
            <v>93.5</v>
          </cell>
          <cell r="AL167">
            <v>7.6406927217459764</v>
          </cell>
          <cell r="AM167">
            <v>12.243669877688239</v>
          </cell>
          <cell r="AN167">
            <v>18.660827963346915</v>
          </cell>
          <cell r="AO167">
            <v>2.4422953052721015</v>
          </cell>
        </row>
        <row r="168">
          <cell r="H168">
            <v>94</v>
          </cell>
          <cell r="J168">
            <v>4.9582416901744004</v>
          </cell>
          <cell r="K168">
            <v>13.872630893049106</v>
          </cell>
          <cell r="L168">
            <v>18.582960498714787</v>
          </cell>
          <cell r="M168">
            <v>3.7478932371409175</v>
          </cell>
          <cell r="AJ168">
            <v>94</v>
          </cell>
          <cell r="AL168">
            <v>7.6865611054777547</v>
          </cell>
          <cell r="AM168">
            <v>12.287948014466576</v>
          </cell>
          <cell r="AN168">
            <v>18.744181064670443</v>
          </cell>
          <cell r="AO168">
            <v>2.4385652839359566</v>
          </cell>
        </row>
        <row r="169">
          <cell r="H169">
            <v>94.5</v>
          </cell>
          <cell r="J169">
            <v>4.9881400300152068</v>
          </cell>
          <cell r="K169">
            <v>13.929235094273453</v>
          </cell>
          <cell r="L169">
            <v>18.667968122787901</v>
          </cell>
          <cell r="M169">
            <v>3.7424707426930413</v>
          </cell>
          <cell r="AJ169">
            <v>94.5</v>
          </cell>
          <cell r="AL169">
            <v>7.732500279666076</v>
          </cell>
          <cell r="AM169">
            <v>12.332077500242065</v>
          </cell>
          <cell r="AN169">
            <v>18.827452765924836</v>
          </cell>
          <cell r="AO169">
            <v>2.4348466970553915</v>
          </cell>
        </row>
        <row r="170">
          <cell r="H170">
            <v>95</v>
          </cell>
          <cell r="J170">
            <v>5.0180982194375714</v>
          </cell>
          <cell r="K170">
            <v>13.985738780289685</v>
          </cell>
          <cell r="L170">
            <v>18.752932088755379</v>
          </cell>
          <cell r="M170">
            <v>3.7370595928385812</v>
          </cell>
          <cell r="AJ170">
            <v>95</v>
          </cell>
          <cell r="AL170">
            <v>7.7785104437294059</v>
          </cell>
          <cell r="AM170">
            <v>12.37605960727832</v>
          </cell>
          <cell r="AN170">
            <v>18.910644528821255</v>
          </cell>
          <cell r="AO170">
            <v>2.4311395691531077</v>
          </cell>
        </row>
        <row r="171">
          <cell r="H171">
            <v>95.5</v>
          </cell>
          <cell r="J171">
            <v>5.0481164191297374</v>
          </cell>
          <cell r="K171">
            <v>14.042143312592277</v>
          </cell>
          <cell r="L171">
            <v>18.837853910765528</v>
          </cell>
          <cell r="M171">
            <v>3.7316599592235735</v>
          </cell>
          <cell r="AJ171">
            <v>95.5</v>
          </cell>
        </row>
        <row r="172">
          <cell r="H172">
            <v>96</v>
          </cell>
          <cell r="J172">
            <v>5.0781947899712536</v>
          </cell>
          <cell r="K172">
            <v>14.098450045482592</v>
          </cell>
          <cell r="L172">
            <v>18.922735095955282</v>
          </cell>
          <cell r="M172">
            <v>3.7262720077861369</v>
          </cell>
          <cell r="AJ172">
            <v>96</v>
          </cell>
        </row>
        <row r="173">
          <cell r="H173">
            <v>96.5</v>
          </cell>
          <cell r="J173">
            <v>5.1083334930085798</v>
          </cell>
          <cell r="K173">
            <v>14.154660326142061</v>
          </cell>
          <cell r="L173">
            <v>19.00757714450021</v>
          </cell>
          <cell r="M173">
            <v>3.720895898929574</v>
          </cell>
          <cell r="AJ173">
            <v>96.5</v>
          </cell>
        </row>
        <row r="174">
          <cell r="H174">
            <v>97</v>
          </cell>
          <cell r="J174">
            <v>5.1385326894308276</v>
          </cell>
          <cell r="K174">
            <v>14.210775494704437</v>
          </cell>
          <cell r="L174">
            <v>19.092381549663724</v>
          </cell>
          <cell r="M174">
            <v>3.7155317876898635</v>
          </cell>
          <cell r="AJ174">
            <v>97</v>
          </cell>
        </row>
        <row r="175">
          <cell r="H175">
            <v>97.5</v>
          </cell>
          <cell r="J175">
            <v>5.1687925405456836</v>
          </cell>
          <cell r="K175">
            <v>14.266796884327375</v>
          </cell>
          <cell r="L175">
            <v>19.177149797845775</v>
          </cell>
          <cell r="M175">
            <v>3.7101798238977475</v>
          </cell>
          <cell r="AJ175">
            <v>97.5</v>
          </cell>
        </row>
        <row r="176">
          <cell r="H176">
            <v>98</v>
          </cell>
          <cell r="J176">
            <v>5.1991132077554711</v>
          </cell>
          <cell r="K176">
            <v>14.322725821263147</v>
          </cell>
          <cell r="L176">
            <v>19.261883368630844</v>
          </cell>
          <cell r="M176">
            <v>3.7048401523356067</v>
          </cell>
          <cell r="AJ176">
            <v>98</v>
          </cell>
        </row>
        <row r="177">
          <cell r="H177">
            <v>98.5</v>
          </cell>
          <cell r="J177">
            <v>5.2294948525334082</v>
          </cell>
          <cell r="K177">
            <v>14.378563624928653</v>
          </cell>
          <cell r="L177">
            <v>19.346583734835392</v>
          </cell>
          <cell r="M177">
            <v>3.699512912889285</v>
          </cell>
          <cell r="AJ177">
            <v>98.5</v>
          </cell>
        </row>
        <row r="178">
          <cell r="H178">
            <v>99</v>
          </cell>
          <cell r="J178">
            <v>5.2599376363999681</v>
          </cell>
          <cell r="K178">
            <v>14.434311607974612</v>
          </cell>
          <cell r="L178">
            <v>19.431252362554581</v>
          </cell>
          <cell r="M178">
            <v>3.6941982406950764</v>
          </cell>
          <cell r="AJ178">
            <v>99</v>
          </cell>
        </row>
        <row r="179">
          <cell r="H179">
            <v>99.5</v>
          </cell>
          <cell r="J179">
            <v>5.2904417208994259</v>
          </cell>
          <cell r="K179">
            <v>14.489971076354168</v>
          </cell>
          <cell r="L179">
            <v>19.515890711208623</v>
          </cell>
          <cell r="M179">
            <v>3.6888962662820401</v>
          </cell>
          <cell r="AJ179">
            <v>99.5</v>
          </cell>
        </row>
      </sheetData>
      <sheetData sheetId="5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J15">
            <v>1.0138990506194259</v>
          </cell>
          <cell r="K15">
            <v>3.3931386852076471</v>
          </cell>
          <cell r="L15">
            <v>4.3563427832961015</v>
          </cell>
          <cell r="M15">
            <v>4.2966237917223236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J16">
            <v>1.0347117081293393</v>
          </cell>
          <cell r="K16">
            <v>3.501198618858794</v>
          </cell>
          <cell r="L16">
            <v>4.4841747415816666</v>
          </cell>
          <cell r="M16">
            <v>4.333743115450611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J17">
            <v>1.0556041015653708</v>
          </cell>
          <cell r="K17">
            <v>3.6087026299238265</v>
          </cell>
          <cell r="L17">
            <v>4.6115265264109286</v>
          </cell>
          <cell r="M17">
            <v>4.3686136872454631</v>
          </cell>
          <cell r="V17">
            <v>23</v>
          </cell>
          <cell r="W17">
            <v>1656</v>
          </cell>
          <cell r="X17">
            <v>1.4341379497608453</v>
          </cell>
          <cell r="Y17">
            <v>4.2444293205863124</v>
          </cell>
          <cell r="Z17">
            <v>5.5615348491043566</v>
          </cell>
          <cell r="AA17">
            <v>3.8779636575629213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J18">
            <v>1.076575721004543</v>
          </cell>
          <cell r="K18">
            <v>3.7156559639793825</v>
          </cell>
          <cell r="L18">
            <v>4.7384028989336979</v>
          </cell>
          <cell r="M18">
            <v>4.4013651863821872</v>
          </cell>
          <cell r="V18">
            <v>24</v>
          </cell>
          <cell r="W18">
            <v>1728</v>
          </cell>
          <cell r="X18">
            <v>1.4902782911279566</v>
          </cell>
          <cell r="Y18">
            <v>4.4298206102327855</v>
          </cell>
          <cell r="Z18">
            <v>5.7996466759406751</v>
          </cell>
          <cell r="AA18">
            <v>3.8916534653075159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J19">
            <v>1.0976260677278469</v>
          </cell>
          <cell r="K19">
            <v>3.8220638078208418</v>
          </cell>
          <cell r="L19">
            <v>4.8648085721622962</v>
          </cell>
          <cell r="M19">
            <v>4.4321182916443922</v>
          </cell>
          <cell r="V19">
            <v>25</v>
          </cell>
          <cell r="W19">
            <v>1800</v>
          </cell>
          <cell r="X19">
            <v>1.5466914380879335</v>
          </cell>
          <cell r="Y19">
            <v>4.6128480353906696</v>
          </cell>
          <cell r="Z19">
            <v>6.0356257817194461</v>
          </cell>
          <cell r="AA19">
            <v>3.9022817564574277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J20">
            <v>1.1187546540470141</v>
          </cell>
          <cell r="K20">
            <v>3.9279312903965269</v>
          </cell>
          <cell r="L20">
            <v>4.9907482117411899</v>
          </cell>
          <cell r="M20">
            <v>4.460985430261692</v>
          </cell>
          <cell r="V20">
            <v>26</v>
          </cell>
          <cell r="W20">
            <v>1872</v>
          </cell>
          <cell r="X20">
            <v>1.6033702407654689</v>
          </cell>
          <cell r="Y20">
            <v>4.7935645953275037</v>
          </cell>
          <cell r="Z20">
            <v>6.2695198158925569</v>
          </cell>
          <cell r="AA20">
            <v>3.9102134095362842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J21">
            <v>1.1399610031342915</v>
          </cell>
          <cell r="K21">
            <v>4.0332634837233199</v>
          </cell>
          <cell r="L21">
            <v>5.1162264367008969</v>
          </cell>
          <cell r="M21">
            <v>4.4880714538777839</v>
          </cell>
          <cell r="V21">
            <v>27</v>
          </cell>
          <cell r="W21">
            <v>1944</v>
          </cell>
          <cell r="X21">
            <v>1.6603077101565515</v>
          </cell>
          <cell r="Y21">
            <v>4.9720217881446809</v>
          </cell>
          <cell r="Z21">
            <v>6.5013751738228693</v>
          </cell>
          <cell r="AA21">
            <v>3.9157652127085831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J22">
            <v>1.1612446488551347</v>
          </cell>
          <cell r="K22">
            <v>4.1380654037841067</v>
          </cell>
          <cell r="L22">
            <v>5.2412478201964845</v>
          </cell>
          <cell r="M22">
            <v>4.5134742496887323</v>
          </cell>
          <cell r="V22">
            <v>28</v>
          </cell>
          <cell r="W22">
            <v>2016</v>
          </cell>
          <cell r="X22">
            <v>1.7174970272264929</v>
          </cell>
          <cell r="Y22">
            <v>5.1482696696852042</v>
          </cell>
          <cell r="Z22">
            <v>6.7312370465219207</v>
          </cell>
          <cell r="AA22">
            <v>3.9192132154032815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J23">
            <v>1.1826051356037723</v>
          </cell>
          <cell r="K23">
            <v>4.2423420114074881</v>
          </cell>
          <cell r="L23">
            <v>5.3658168902310717</v>
          </cell>
          <cell r="M23">
            <v>4.5372852938707933</v>
          </cell>
          <cell r="V23">
            <v>29</v>
          </cell>
          <cell r="W23">
            <v>2088</v>
          </cell>
          <cell r="X23">
            <v>1.7749315525170066</v>
          </cell>
          <cell r="Y23">
            <v>5.3223569095706731</v>
          </cell>
          <cell r="Z23">
            <v>6.9591494679030479</v>
          </cell>
          <cell r="AA23">
            <v>3.9207987812456042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1.2040420181415783</v>
          </cell>
          <cell r="K24">
            <v>4.3460982131301815</v>
          </cell>
          <cell r="L24">
            <v>5.4899381303646813</v>
          </cell>
          <cell r="M24">
            <v>4.5595901535382648</v>
          </cell>
          <cell r="V24">
            <v>30</v>
          </cell>
          <cell r="W24">
            <v>2160</v>
          </cell>
          <cell r="X24">
            <v>1.8326048360302107</v>
          </cell>
          <cell r="Y24">
            <v>5.4943308445342138</v>
          </cell>
          <cell r="Z24">
            <v>7.1851553596964521</v>
          </cell>
          <cell r="AA24">
            <v>3.9207336019373047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1.2255548614381824</v>
          </cell>
          <cell r="K25">
            <v>4.4493388620425369</v>
          </cell>
          <cell r="L25">
            <v>5.6136159804088104</v>
          </cell>
          <cell r="M25">
            <v>4.5804689427132299</v>
          </cell>
          <cell r="V25">
            <v>31</v>
          </cell>
          <cell r="W25">
            <v>2232</v>
          </cell>
          <cell r="X25">
            <v>1.8905106271634742</v>
          </cell>
          <cell r="Y25">
            <v>5.664237529204895</v>
          </cell>
          <cell r="Z25">
            <v>7.4092965741627976</v>
          </cell>
          <cell r="AA25">
            <v>3.9192038741827759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1.2471432405152614</v>
          </cell>
          <cell r="K26">
            <v>4.5520687586175201</v>
          </cell>
          <cell r="L26">
            <v>5.7368548371070185</v>
          </cell>
          <cell r="M26">
            <v>4.5999967371324706</v>
          </cell>
          <cell r="V26">
            <v>32</v>
          </cell>
          <cell r="W26">
            <v>2304</v>
          </cell>
          <cell r="X26">
            <v>1.9486428844786921</v>
          </cell>
          <cell r="Y26">
            <v>5.8321217844887627</v>
          </cell>
          <cell r="Z26">
            <v>7.6316139347326839</v>
          </cell>
          <cell r="AA26">
            <v>3.9163737981545657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J27">
            <v>1.2688067402929697</v>
          </cell>
          <cell r="K27">
            <v>4.6542926515236225</v>
          </cell>
          <cell r="L27">
            <v>5.8596590548019432</v>
          </cell>
          <cell r="M27">
            <v>4.6182439521474619</v>
          </cell>
          <cell r="V27">
            <v>33</v>
          </cell>
          <cell r="W27">
            <v>2376</v>
          </cell>
          <cell r="X27">
            <v>2.0069957851026192</v>
          </cell>
          <cell r="Y27">
            <v>5.9980272436821203</v>
          </cell>
          <cell r="Z27">
            <v>7.8521472746908438</v>
          </cell>
          <cell r="AA27">
            <v>3.9123885226741311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J28">
            <v>1.2905449554389228</v>
          </cell>
          <cell r="K28">
            <v>4.7560152384220018</v>
          </cell>
          <cell r="L28">
            <v>5.9820329460889781</v>
          </cell>
          <cell r="M28">
            <v>4.635276687478469</v>
          </cell>
          <cell r="V28">
            <v>34</v>
          </cell>
          <cell r="W28">
            <v>2448</v>
          </cell>
          <cell r="X28">
            <v>2.0655637335708876</v>
          </cell>
          <cell r="Y28">
            <v>6.1619963964438158</v>
          </cell>
          <cell r="Z28">
            <v>8.0709354740161068</v>
          </cell>
          <cell r="AA28">
            <v>3.9073766366256364</v>
          </cell>
          <cell r="AJ28">
            <v>24</v>
          </cell>
          <cell r="AK28">
            <v>1728</v>
          </cell>
        </row>
        <row r="29">
          <cell r="H29">
            <v>24.5</v>
          </cell>
          <cell r="I29">
            <v>1764</v>
          </cell>
          <cell r="J29">
            <v>1.3123574902197097</v>
          </cell>
          <cell r="K29">
            <v>4.8572411667482571</v>
          </cell>
          <cell r="L29">
            <v>6.1039807824569809</v>
          </cell>
          <cell r="M29">
            <v>4.6511570421524979</v>
          </cell>
          <cell r="V29">
            <v>35</v>
          </cell>
          <cell r="W29">
            <v>2520</v>
          </cell>
          <cell r="X29">
            <v>2.1243413699467721</v>
          </cell>
          <cell r="Y29">
            <v>6.3240706307450854</v>
          </cell>
          <cell r="Z29">
            <v>8.2880164944808357</v>
          </cell>
          <cell r="AA29">
            <v>3.9014522862154219</v>
          </cell>
          <cell r="AJ29">
            <v>24.5</v>
          </cell>
          <cell r="AK29">
            <v>1764</v>
          </cell>
        </row>
        <row r="30">
          <cell r="H30">
            <v>25</v>
          </cell>
          <cell r="I30">
            <v>1800</v>
          </cell>
          <cell r="J30">
            <v>1.3342439583548611</v>
          </cell>
          <cell r="K30">
            <v>4.9579750344792108</v>
          </cell>
          <cell r="L30">
            <v>6.2255067949163285</v>
          </cell>
          <cell r="M30">
            <v>4.665943402578681</v>
          </cell>
          <cell r="V30">
            <v>36</v>
          </cell>
          <cell r="W30">
            <v>2592</v>
          </cell>
          <cell r="X30">
            <v>2.1833235770662105</v>
          </cell>
          <cell r="Y30">
            <v>6.4842902729080034</v>
          </cell>
          <cell r="Z30">
            <v>8.5034274131069054</v>
          </cell>
          <cell r="AA30">
            <v>3.8947169821402219</v>
          </cell>
          <cell r="AJ30">
            <v>25</v>
          </cell>
          <cell r="AK30">
            <v>1800</v>
          </cell>
        </row>
        <row r="31">
          <cell r="H31">
            <v>25.5</v>
          </cell>
          <cell r="I31">
            <v>1836</v>
          </cell>
          <cell r="J31">
            <v>1.3562039828732284</v>
          </cell>
          <cell r="K31">
            <v>5.0582213908849987</v>
          </cell>
          <cell r="L31">
            <v>6.3466151746145654</v>
          </cell>
          <cell r="M31">
            <v>4.6796907063852924</v>
          </cell>
          <cell r="V31">
            <v>37</v>
          </cell>
          <cell r="W31">
            <v>2664</v>
          </cell>
          <cell r="X31">
            <v>2.2425054867825596</v>
          </cell>
          <cell r="Y31">
            <v>6.6426946258363353</v>
          </cell>
          <cell r="Z31">
            <v>8.7172044540689022</v>
          </cell>
          <cell r="AA31">
            <v>3.887261148500436</v>
          </cell>
          <cell r="AJ31">
            <v>25.5</v>
          </cell>
          <cell r="AK31">
            <v>1836</v>
          </cell>
        </row>
        <row r="32">
          <cell r="H32">
            <v>26</v>
          </cell>
          <cell r="I32">
            <v>1872</v>
          </cell>
          <cell r="J32">
            <v>1.3782371959717281</v>
          </cell>
          <cell r="K32">
            <v>5.1579847372668173</v>
          </cell>
          <cell r="L32">
            <v>6.4673100734399593</v>
          </cell>
          <cell r="M32">
            <v>4.6924506843542071</v>
          </cell>
          <cell r="V32">
            <v>38</v>
          </cell>
          <cell r="W32">
            <v>2736</v>
          </cell>
          <cell r="X32">
            <v>2.3018824851074937</v>
          </cell>
          <cell r="Y32">
            <v>6.7993220055363732</v>
          </cell>
          <cell r="Z32">
            <v>8.9293830191296646</v>
          </cell>
          <cell r="AA32">
            <v>3.8791654556217186</v>
          </cell>
          <cell r="AJ32">
            <v>26</v>
          </cell>
          <cell r="AK32">
            <v>1872</v>
          </cell>
        </row>
        <row r="33">
          <cell r="H33">
            <v>26.5</v>
          </cell>
          <cell r="I33">
            <v>1908</v>
          </cell>
          <cell r="J33">
            <v>1.4003432388763812</v>
          </cell>
          <cell r="K33">
            <v>5.2572695276807364</v>
          </cell>
          <cell r="L33">
            <v>6.5875956046132984</v>
          </cell>
          <cell r="M33">
            <v>4.704272082535355</v>
          </cell>
          <cell r="V33">
            <v>39</v>
          </cell>
          <cell r="W33">
            <v>2808</v>
          </cell>
          <cell r="X33">
            <v>2.3614502161679147</v>
          </cell>
          <cell r="Y33">
            <v>6.9542097760189305</v>
          </cell>
          <cell r="Z33">
            <v>9.1399977166876916</v>
          </cell>
          <cell r="AA33">
            <v>3.87050197125044</v>
          </cell>
          <cell r="AJ33">
            <v>26.5</v>
          </cell>
          <cell r="AK33">
            <v>1908</v>
          </cell>
        </row>
        <row r="34">
          <cell r="H34">
            <v>27</v>
          </cell>
          <cell r="I34">
            <v>1944</v>
          </cell>
          <cell r="J34">
            <v>1.422521761705636</v>
          </cell>
          <cell r="K34">
            <v>5.3560801696477434</v>
          </cell>
          <cell r="L34">
            <v>6.7074758432680976</v>
          </cell>
          <cell r="M34">
            <v>4.7152008664005818</v>
          </cell>
          <cell r="V34">
            <v>40</v>
          </cell>
          <cell r="W34">
            <v>2880</v>
          </cell>
          <cell r="X34">
            <v>2.4212045849222354</v>
          </cell>
          <cell r="Y34">
            <v>7.1073943826682653</v>
          </cell>
          <cell r="Z34">
            <v>9.3490823895111035</v>
          </cell>
          <cell r="AA34">
            <v>3.8613351584295708</v>
          </cell>
          <cell r="AJ34">
            <v>27</v>
          </cell>
          <cell r="AK34">
            <v>1944</v>
          </cell>
        </row>
        <row r="35">
          <cell r="H35">
            <v>27.5</v>
          </cell>
          <cell r="I35">
            <v>1980</v>
          </cell>
          <cell r="J35">
            <v>1.4447724233358832</v>
          </cell>
          <cell r="K35">
            <v>5.4544210248504799</v>
          </cell>
          <cell r="L35">
            <v>6.826954827019569</v>
          </cell>
          <cell r="M35">
            <v>4.7252804087003444</v>
          </cell>
          <cell r="V35">
            <v>41</v>
          </cell>
          <cell r="W35">
            <v>2952</v>
          </cell>
          <cell r="X35">
            <v>2.4811417586024711</v>
          </cell>
          <cell r="Y35">
            <v>7.2589113841583872</v>
          </cell>
          <cell r="Z35">
            <v>9.5566701412281851</v>
          </cell>
          <cell r="AA35">
            <v>3.8517227434078896</v>
          </cell>
          <cell r="AJ35">
            <v>27.5</v>
          </cell>
          <cell r="AK35">
            <v>1980</v>
          </cell>
        </row>
        <row r="36">
          <cell r="H36">
            <v>28</v>
          </cell>
          <cell r="I36">
            <v>2016</v>
          </cell>
          <cell r="J36">
            <v>1.4670948912691566</v>
          </cell>
          <cell r="K36">
            <v>5.5522964098168774</v>
          </cell>
          <cell r="L36">
            <v>6.9460365565225759</v>
          </cell>
          <cell r="M36">
            <v>4.7345516625129056</v>
          </cell>
          <cell r="V36">
            <v>42</v>
          </cell>
          <cell r="W36">
            <v>3024</v>
          </cell>
          <cell r="X36">
            <v>2.54125816687085</v>
          </cell>
          <cell r="Y36">
            <v>7.4087954829922626</v>
          </cell>
          <cell r="Z36">
            <v>9.7627933616402167</v>
          </cell>
          <cell r="AA36">
            <v>3.8417164729318012</v>
          </cell>
          <cell r="AJ36">
            <v>28</v>
          </cell>
          <cell r="AK36">
            <v>2016</v>
          </cell>
        </row>
        <row r="37">
          <cell r="H37">
            <v>28.5</v>
          </cell>
          <cell r="I37">
            <v>2052</v>
          </cell>
          <cell r="J37">
            <v>1.4894888415029452</v>
          </cell>
          <cell r="K37">
            <v>5.649710596591043</v>
          </cell>
          <cell r="L37">
            <v>7.0647249960188407</v>
          </cell>
          <cell r="M37">
            <v>4.7430533208226597</v>
          </cell>
          <cell r="V37">
            <v>43</v>
          </cell>
          <cell r="W37">
            <v>3096</v>
          </cell>
          <cell r="X37">
            <v>2.6015505007007174</v>
          </cell>
          <cell r="Y37">
            <v>7.5570805547349789</v>
          </cell>
          <cell r="Z37">
            <v>9.9674837509182534</v>
          </cell>
          <cell r="AA37">
            <v>3.8313627770183785</v>
          </cell>
          <cell r="AJ37">
            <v>28.5</v>
          </cell>
          <cell r="AK37">
            <v>2052</v>
          </cell>
        </row>
        <row r="38">
          <cell r="H38">
            <v>29</v>
          </cell>
          <cell r="I38">
            <v>2088</v>
          </cell>
          <cell r="J38">
            <v>1.5119539584020982</v>
          </cell>
          <cell r="K38">
            <v>5.746667813391646</v>
          </cell>
          <cell r="L38">
            <v>7.1830240738736393</v>
          </cell>
          <cell r="M38">
            <v>4.7508219638281748</v>
          </cell>
          <cell r="V38">
            <v>44</v>
          </cell>
          <cell r="W38">
            <v>3168</v>
          </cell>
          <cell r="X38">
            <v>2.6620157100111208</v>
          </cell>
          <cell r="Y38">
            <v>7.7037996760076393</v>
          </cell>
          <cell r="Z38">
            <v>10.170772342741925</v>
          </cell>
          <cell r="AA38">
            <v>3.820703350657324</v>
          </cell>
          <cell r="AJ38">
            <v>29</v>
          </cell>
          <cell r="AK38">
            <v>2088</v>
          </cell>
        </row>
        <row r="39">
          <cell r="H39">
            <v>29.5</v>
          </cell>
          <cell r="I39">
            <v>2124</v>
          </cell>
          <cell r="J39">
            <v>1.5344899345727558</v>
          </cell>
          <cell r="K39">
            <v>5.8431722452581027</v>
          </cell>
          <cell r="L39">
            <v>7.3009376831022212</v>
          </cell>
          <cell r="M39">
            <v>4.7578921950602453</v>
          </cell>
          <cell r="V39">
            <v>45</v>
          </cell>
          <cell r="W39">
            <v>3240</v>
          </cell>
          <cell r="X39">
            <v>2.7226510001022675</v>
          </cell>
          <cell r="Y39">
            <v>7.8489851513048441</v>
          </cell>
          <cell r="Z39">
            <v>10.372689526434684</v>
          </cell>
          <cell r="AA39">
            <v>3.8097756657188406</v>
          </cell>
          <cell r="AJ39">
            <v>29.5</v>
          </cell>
          <cell r="AK39">
            <v>2124</v>
          </cell>
        </row>
        <row r="40">
          <cell r="H40">
            <v>30</v>
          </cell>
          <cell r="I40">
            <v>2160</v>
          </cell>
          <cell r="J40">
            <v>1.5570964707382808</v>
          </cell>
          <cell r="K40">
            <v>5.9392280346848283</v>
          </cell>
          <cell r="L40">
            <v>7.4184696818861955</v>
          </cell>
          <cell r="M40">
            <v>4.7642967672830228</v>
          </cell>
          <cell r="V40">
            <v>46</v>
          </cell>
          <cell r="W40">
            <v>3312</v>
          </cell>
          <cell r="X40">
            <v>2.7834538269549367</v>
          </cell>
          <cell r="Y40">
            <v>7.9926685386948346</v>
          </cell>
          <cell r="Z40">
            <v>10.57326506814675</v>
          </cell>
          <cell r="AA40">
            <v>3.7986134225599022</v>
          </cell>
          <cell r="AJ40">
            <v>30</v>
          </cell>
          <cell r="AK40">
            <v>2160</v>
          </cell>
        </row>
        <row r="41">
          <cell r="H41">
            <v>30.5</v>
          </cell>
          <cell r="I41">
            <v>2196</v>
          </cell>
          <cell r="J41">
            <v>1.5797732756171459</v>
          </cell>
          <cell r="K41">
            <v>6.034839282243829</v>
          </cell>
          <cell r="L41">
            <v>7.5356238940801177</v>
          </cell>
          <cell r="M41">
            <v>4.7700666990560974</v>
          </cell>
          <cell r="V41">
            <v>47</v>
          </cell>
          <cell r="W41">
            <v>3384</v>
          </cell>
          <cell r="X41">
            <v>2.8444218914706307</v>
          </cell>
          <cell r="Y41">
            <v>8.1348806744581701</v>
          </cell>
          <cell r="Z41">
            <v>10.772528131134125</v>
          </cell>
          <cell r="AA41">
            <v>3.7872469493491638</v>
          </cell>
          <cell r="AJ41">
            <v>30.5</v>
          </cell>
          <cell r="AK41">
            <v>2196</v>
          </cell>
        </row>
        <row r="42">
          <cell r="H42">
            <v>31</v>
          </cell>
          <cell r="I42">
            <v>2232</v>
          </cell>
          <cell r="J42">
            <v>1.6025200658027394</v>
          </cell>
          <cell r="K42">
            <v>6.1300100471958725</v>
          </cell>
          <cell r="L42">
            <v>7.652404109708475</v>
          </cell>
          <cell r="M42">
            <v>4.7752313827503983</v>
          </cell>
          <cell r="V42">
            <v>48</v>
          </cell>
          <cell r="W42">
            <v>3456</v>
          </cell>
          <cell r="X42">
            <v>2.9055531327408408</v>
          </cell>
          <cell r="Y42">
            <v>8.2756516967172278</v>
          </cell>
          <cell r="Z42">
            <v>10.970507295178921</v>
          </cell>
          <cell r="AA42">
            <v>3.7757035559113383</v>
          </cell>
          <cell r="AJ42">
            <v>31</v>
          </cell>
          <cell r="AK42">
            <v>2232</v>
          </cell>
        </row>
        <row r="43">
          <cell r="H43">
            <v>31.5</v>
          </cell>
          <cell r="I43">
            <v>2268</v>
          </cell>
          <cell r="J43">
            <v>1.6253365656450374</v>
          </cell>
          <cell r="K43">
            <v>6.224744348090514</v>
          </cell>
          <cell r="L43">
            <v>7.7688140854532994</v>
          </cell>
          <cell r="M43">
            <v>4.7798186847350834</v>
          </cell>
          <cell r="V43">
            <v>49</v>
          </cell>
          <cell r="W43">
            <v>3528</v>
          </cell>
          <cell r="X43">
            <v>2.9668457204429668</v>
          </cell>
          <cell r="Y43">
            <v>8.415011068106228</v>
          </cell>
          <cell r="Z43">
            <v>11.167230575193944</v>
          </cell>
          <cell r="AA43">
            <v>3.7640078478791317</v>
          </cell>
          <cell r="AJ43">
            <v>31.5</v>
          </cell>
          <cell r="AK43">
            <v>2268</v>
          </cell>
        </row>
        <row r="44">
          <cell r="H44">
            <v>32</v>
          </cell>
          <cell r="I44">
            <v>2304</v>
          </cell>
          <cell r="J44">
            <v>1.6482225071341308</v>
          </cell>
          <cell r="K44">
            <v>6.3190461633551962</v>
          </cell>
          <cell r="L44">
            <v>7.8848575451326202</v>
          </cell>
          <cell r="M44">
            <v>4.7838550383846679</v>
          </cell>
          <cell r="V44">
            <v>50</v>
          </cell>
          <cell r="W44">
            <v>3600</v>
          </cell>
          <cell r="X44">
            <v>3.028298046467524</v>
          </cell>
          <cell r="Y44">
            <v>8.5529875975283591</v>
          </cell>
          <cell r="Z44">
            <v>11.362725439051808</v>
          </cell>
          <cell r="AA44">
            <v>3.7521820060962296</v>
          </cell>
          <cell r="AJ44">
            <v>32</v>
          </cell>
          <cell r="AK44">
            <v>2304</v>
          </cell>
        </row>
        <row r="45">
          <cell r="H45">
            <v>32.5</v>
          </cell>
          <cell r="I45">
            <v>2340</v>
          </cell>
          <cell r="J45">
            <v>1.6711776297855345</v>
          </cell>
          <cell r="K45">
            <v>6.4129194318737008</v>
          </cell>
          <cell r="L45">
            <v>8.0005381801699578</v>
          </cell>
          <cell r="M45">
            <v>4.7873655304952125</v>
          </cell>
          <cell r="V45">
            <v>51</v>
          </cell>
          <cell r="W45">
            <v>3672</v>
          </cell>
          <cell r="X45">
            <v>3.0899087158859579</v>
          </cell>
          <cell r="Y45">
            <v>8.6896094610440642</v>
          </cell>
          <cell r="Z45">
            <v>11.55701882467657</v>
          </cell>
          <cell r="AA45">
            <v>3.7402460355088092</v>
          </cell>
          <cell r="AJ45">
            <v>32.5</v>
          </cell>
          <cell r="AK45">
            <v>2340</v>
          </cell>
        </row>
        <row r="46">
          <cell r="H46">
            <v>33</v>
          </cell>
          <cell r="I46">
            <v>2376</v>
          </cell>
          <cell r="J46">
            <v>1.6942016805272875</v>
          </cell>
          <cell r="K46">
            <v>6.5063680535541391</v>
          </cell>
          <cell r="L46">
            <v>8.1158596500550626</v>
          </cell>
          <cell r="M46">
            <v>4.7903739816437669</v>
          </cell>
          <cell r="V46">
            <v>52</v>
          </cell>
          <cell r="W46">
            <v>3744</v>
          </cell>
          <cell r="X46">
            <v>3.151676537371078</v>
          </cell>
          <cell r="Y46">
            <v>8.8249042219321971</v>
          </cell>
          <cell r="Z46">
            <v>11.750137156433878</v>
          </cell>
          <cell r="AA46">
            <v>3.7282179871907388</v>
          </cell>
          <cell r="AJ46">
            <v>33</v>
          </cell>
          <cell r="AK46">
            <v>2376</v>
          </cell>
        </row>
        <row r="47">
          <cell r="H47">
            <v>33.5</v>
          </cell>
          <cell r="I47">
            <v>2412</v>
          </cell>
          <cell r="J47">
            <v>1.7172944135887591</v>
          </cell>
          <cell r="K47">
            <v>6.5993958898867398</v>
          </cell>
          <cell r="L47">
            <v>8.2308255827960615</v>
          </cell>
          <cell r="M47">
            <v>4.7929030209767509</v>
          </cell>
          <cell r="V47">
            <v>53</v>
          </cell>
          <cell r="W47">
            <v>3816</v>
          </cell>
          <cell r="X47">
            <v>3.2136005131827385</v>
          </cell>
          <cell r="Y47">
            <v>8.9588988499632389</v>
          </cell>
          <cell r="Z47">
            <v>11.942106360853376</v>
          </cell>
          <cell r="AA47">
            <v>3.7161141566491587</v>
          </cell>
          <cell r="AJ47">
            <v>33.5</v>
          </cell>
          <cell r="AK47">
            <v>2412</v>
          </cell>
        </row>
        <row r="48">
          <cell r="H48">
            <v>34</v>
          </cell>
          <cell r="I48">
            <v>2448</v>
          </cell>
          <cell r="J48">
            <v>1.7404555903911718</v>
          </cell>
          <cell r="K48">
            <v>6.6920067644916408</v>
          </cell>
          <cell r="L48">
            <v>8.3454395753632546</v>
          </cell>
          <cell r="M48">
            <v>4.7949741558689212</v>
          </cell>
          <cell r="V48">
            <v>54</v>
          </cell>
          <cell r="W48">
            <v>3888</v>
          </cell>
          <cell r="X48">
            <v>3.2756798288301674</v>
          </cell>
          <cell r="Y48">
            <v>9.0916197399217769</v>
          </cell>
          <cell r="Z48">
            <v>12.132951881715428</v>
          </cell>
          <cell r="AA48">
            <v>3.7039492611365588</v>
          </cell>
          <cell r="AJ48">
            <v>34</v>
          </cell>
          <cell r="AK48">
            <v>2448</v>
          </cell>
        </row>
        <row r="49">
          <cell r="H49">
            <v>34.5</v>
          </cell>
          <cell r="I49">
            <v>2484</v>
          </cell>
          <cell r="J49">
            <v>1.763684979439772</v>
          </cell>
          <cell r="K49">
            <v>6.7842044636569137</v>
          </cell>
          <cell r="L49">
            <v>8.4597051941246963</v>
          </cell>
          <cell r="M49">
            <v>4.7966078368552472</v>
          </cell>
          <cell r="V49">
            <v>55</v>
          </cell>
          <cell r="W49">
            <v>3960</v>
          </cell>
          <cell r="X49">
            <v>3.3379138425194266</v>
          </cell>
          <cell r="Y49">
            <v>9.2230927294133807</v>
          </cell>
          <cell r="Z49">
            <v>12.322698694532358</v>
          </cell>
          <cell r="AA49">
            <v>3.6917365983393085</v>
          </cell>
          <cell r="AJ49">
            <v>34.5</v>
          </cell>
          <cell r="AK49">
            <v>2484</v>
          </cell>
        </row>
        <row r="50">
          <cell r="H50">
            <v>35</v>
          </cell>
          <cell r="I50">
            <v>2520</v>
          </cell>
          <cell r="J50">
            <v>1.786982356217643</v>
          </cell>
          <cell r="K50">
            <v>6.8759927368670244</v>
          </cell>
          <cell r="L50">
            <v>8.5736259752737851</v>
          </cell>
          <cell r="M50">
            <v>4.7978235182024216</v>
          </cell>
          <cell r="V50">
            <v>56</v>
          </cell>
          <cell r="W50">
            <v>4032</v>
          </cell>
          <cell r="X50">
            <v>3.4003020744900878</v>
          </cell>
          <cell r="Y50">
            <v>9.3533431159890572</v>
          </cell>
          <cell r="Z50">
            <v>12.511371320452728</v>
          </cell>
          <cell r="AA50">
            <v>3.6794881885101174</v>
          </cell>
          <cell r="AJ50">
            <v>35</v>
          </cell>
          <cell r="AK50">
            <v>2520</v>
          </cell>
        </row>
        <row r="51">
          <cell r="H51">
            <v>35.5</v>
          </cell>
          <cell r="I51">
            <v>2556</v>
          </cell>
          <cell r="J51">
            <v>1.8103475030811085</v>
          </cell>
          <cell r="K51">
            <v>6.967375297321925</v>
          </cell>
          <cell r="L51">
            <v>8.6872054252489779</v>
          </cell>
          <cell r="M51">
            <v>4.7986397144547377</v>
          </cell>
          <cell r="V51">
            <v>57</v>
          </cell>
          <cell r="W51">
            <v>4104</v>
          </cell>
          <cell r="X51">
            <v>3.4628441963395051</v>
          </cell>
          <cell r="Y51">
            <v>9.4823956736187665</v>
          </cell>
          <cell r="Z51">
            <v>12.698993839615715</v>
          </cell>
          <cell r="AA51">
            <v>3.6672149018542437</v>
          </cell>
          <cell r="AJ51">
            <v>35.5</v>
          </cell>
          <cell r="AK51">
            <v>2556</v>
          </cell>
          <cell r="AL51">
            <v>2.8284440568479345</v>
          </cell>
          <cell r="AM51">
            <v>6.440949075483851</v>
          </cell>
          <cell r="AN51">
            <v>8.8084709294893884</v>
          </cell>
          <cell r="AO51">
            <v>3.1142461199341152</v>
          </cell>
        </row>
        <row r="52">
          <cell r="H52">
            <v>36</v>
          </cell>
          <cell r="I52">
            <v>2592</v>
          </cell>
          <cell r="J52">
            <v>1.8337802091567084</v>
          </cell>
          <cell r="K52">
            <v>7.0583558224469911</v>
          </cell>
          <cell r="L52">
            <v>8.8004470211458639</v>
          </cell>
          <cell r="M52">
            <v>4.7990740532601137</v>
          </cell>
          <cell r="V52">
            <v>58</v>
          </cell>
          <cell r="W52">
            <v>4176</v>
          </cell>
          <cell r="X52">
            <v>3.525540020426317</v>
          </cell>
          <cell r="Y52">
            <v>9.6102746685437257</v>
          </cell>
          <cell r="Z52">
            <v>12.88558990398108</v>
          </cell>
          <cell r="AA52">
            <v>3.6549265727588938</v>
          </cell>
          <cell r="AJ52">
            <v>36</v>
          </cell>
          <cell r="AK52">
            <v>2592</v>
          </cell>
          <cell r="AL52">
            <v>2.8671542671967263</v>
          </cell>
          <cell r="AM52">
            <v>6.5233995292046743</v>
          </cell>
          <cell r="AN52">
            <v>8.9231960830415638</v>
          </cell>
          <cell r="AO52">
            <v>3.1122134532949111</v>
          </cell>
        </row>
        <row r="53">
          <cell r="H53">
            <v>36.5</v>
          </cell>
          <cell r="I53">
            <v>2628</v>
          </cell>
          <cell r="J53">
            <v>1.8572802702397047</v>
          </cell>
          <cell r="K53">
            <v>7.1489379543940084</v>
          </cell>
          <cell r="L53">
            <v>8.9133542111217281</v>
          </cell>
          <cell r="M53">
            <v>4.7991433247559083</v>
          </cell>
          <cell r="V53">
            <v>59</v>
          </cell>
          <cell r="W53">
            <v>4248</v>
          </cell>
          <cell r="X53">
            <v>3.5887690943662647</v>
          </cell>
          <cell r="Y53">
            <v>9.7424284169186031</v>
          </cell>
          <cell r="Z53">
            <v>13.076671962903594</v>
          </cell>
          <cell r="AA53">
            <v>3.6437763531322385</v>
          </cell>
          <cell r="AJ53">
            <v>36.5</v>
          </cell>
          <cell r="AK53">
            <v>2628</v>
          </cell>
          <cell r="AL53">
            <v>2.9059607308389706</v>
          </cell>
          <cell r="AM53">
            <v>6.6054076101315662</v>
          </cell>
          <cell r="AN53">
            <v>9.0375703044285878</v>
          </cell>
          <cell r="AO53">
            <v>3.1100111603433058</v>
          </cell>
        </row>
        <row r="54">
          <cell r="H54">
            <v>37</v>
          </cell>
          <cell r="I54">
            <v>2664</v>
          </cell>
          <cell r="J54">
            <v>1.8808474886941013</v>
          </cell>
          <cell r="K54">
            <v>7.239125300533356</v>
          </cell>
          <cell r="L54">
            <v>9.0259304147927519</v>
          </cell>
          <cell r="M54">
            <v>4.7988635277704423</v>
          </cell>
          <cell r="V54">
            <v>60</v>
          </cell>
          <cell r="W54">
            <v>4320</v>
          </cell>
          <cell r="X54">
            <v>3.6550520026362365</v>
          </cell>
          <cell r="Y54">
            <v>9.9126025670990874</v>
          </cell>
          <cell r="Z54">
            <v>13.306414079486407</v>
          </cell>
          <cell r="AA54">
            <v>3.6405539702004366</v>
          </cell>
          <cell r="AJ54">
            <v>37</v>
          </cell>
          <cell r="AK54">
            <v>2664</v>
          </cell>
          <cell r="AL54">
            <v>2.9448629231362511</v>
          </cell>
          <cell r="AM54">
            <v>6.6869769906526182</v>
          </cell>
          <cell r="AN54">
            <v>9.1515967676320553</v>
          </cell>
          <cell r="AO54">
            <v>3.1076477943108101</v>
          </cell>
        </row>
        <row r="55">
          <cell r="H55">
            <v>37.5</v>
          </cell>
          <cell r="I55">
            <v>2700</v>
          </cell>
          <cell r="J55">
            <v>1.9044816733541365</v>
          </cell>
          <cell r="K55">
            <v>7.3289214339376221</v>
          </cell>
          <cell r="L55">
            <v>9.1381790236240512</v>
          </cell>
          <cell r="M55">
            <v>4.798249913074808</v>
          </cell>
          <cell r="V55">
            <v>61</v>
          </cell>
          <cell r="W55">
            <v>4392</v>
          </cell>
          <cell r="X55">
            <v>3.7218189286613321</v>
          </cell>
          <cell r="Y55">
            <v>10.082393149948368</v>
          </cell>
          <cell r="Z55">
            <v>13.535977921225252</v>
          </cell>
          <cell r="AA55">
            <v>3.6369254336867716</v>
          </cell>
          <cell r="AJ55">
            <v>37.5</v>
          </cell>
          <cell r="AK55">
            <v>2700</v>
          </cell>
          <cell r="AL55">
            <v>2.9838603307693843</v>
          </cell>
          <cell r="AM55">
            <v>6.7681113060312548</v>
          </cell>
          <cell r="AN55">
            <v>9.2652786202621691</v>
          </cell>
          <cell r="AO55">
            <v>3.1051314717110534</v>
          </cell>
        </row>
        <row r="56">
          <cell r="H56">
            <v>38</v>
          </cell>
          <cell r="I56">
            <v>2736</v>
          </cell>
          <cell r="J56">
            <v>1.928182639427225</v>
          </cell>
          <cell r="K56">
            <v>7.4183298938568276</v>
          </cell>
          <cell r="L56">
            <v>9.2501034013126908</v>
          </cell>
          <cell r="M56">
            <v>4.7973170239000149</v>
          </cell>
          <cell r="V56">
            <v>62</v>
          </cell>
          <cell r="W56">
            <v>4464</v>
          </cell>
          <cell r="X56">
            <v>3.7890584057216992</v>
          </cell>
          <cell r="Y56">
            <v>10.251775242455468</v>
          </cell>
          <cell r="Z56">
            <v>13.765342041062212</v>
          </cell>
          <cell r="AA56">
            <v>3.6329189384559877</v>
          </cell>
          <cell r="AJ56">
            <v>38</v>
          </cell>
          <cell r="AK56">
            <v>2736</v>
          </cell>
          <cell r="AL56">
            <v>3.0229524515916593</v>
          </cell>
          <cell r="AM56">
            <v>6.8488141549369654</v>
          </cell>
          <cell r="AN56">
            <v>9.3786189839490408</v>
          </cell>
          <cell r="AO56">
            <v>3.1024698979340433</v>
          </cell>
        </row>
        <row r="57">
          <cell r="H57">
            <v>38.5</v>
          </cell>
          <cell r="I57">
            <v>2772</v>
          </cell>
          <cell r="J57">
            <v>1.9519502083983267</v>
          </cell>
          <cell r="K57">
            <v>7.5073541861853652</v>
          </cell>
          <cell r="L57">
            <v>9.3617068841637749</v>
          </cell>
          <cell r="M57">
            <v>4.7960787339168487</v>
          </cell>
          <cell r="V57">
            <v>63</v>
          </cell>
          <cell r="W57">
            <v>4536</v>
          </cell>
          <cell r="X57">
            <v>3.8567598629865523</v>
          </cell>
          <cell r="Y57">
            <v>10.42072432907857</v>
          </cell>
          <cell r="Z57">
            <v>13.994485307205466</v>
          </cell>
          <cell r="AA57">
            <v>3.6285601915512005</v>
          </cell>
          <cell r="AJ57">
            <v>38.5</v>
          </cell>
          <cell r="AK57">
            <v>2772</v>
          </cell>
          <cell r="AL57">
            <v>3.0621387944843352</v>
          </cell>
          <cell r="AM57">
            <v>6.9290890999662054</v>
          </cell>
          <cell r="AN57">
            <v>9.4916209547263239</v>
          </cell>
          <cell r="AO57">
            <v>3.0996703911080279</v>
          </cell>
        </row>
        <row r="58">
          <cell r="H58">
            <v>39</v>
          </cell>
          <cell r="I58">
            <v>2808</v>
          </cell>
          <cell r="J58">
            <v>1.9757842079356958</v>
          </cell>
          <cell r="K58">
            <v>7.5959977839209492</v>
          </cell>
          <cell r="L58">
            <v>9.47299278145986</v>
          </cell>
          <cell r="M58">
            <v>4.7945482828599317</v>
          </cell>
          <cell r="V58">
            <v>64</v>
          </cell>
          <cell r="W58">
            <v>4608</v>
          </cell>
          <cell r="X58">
            <v>3.9249135455088977</v>
          </cell>
          <cell r="Y58">
            <v>10.589216358102298</v>
          </cell>
          <cell r="Z58">
            <v>14.223386957154602</v>
          </cell>
          <cell r="AA58">
            <v>3.623872676999417</v>
          </cell>
          <cell r="AJ58">
            <v>39</v>
          </cell>
          <cell r="AK58">
            <v>2808</v>
          </cell>
          <cell r="AL58">
            <v>3.1014188792143709</v>
          </cell>
          <cell r="AM58">
            <v>7.0089396681538876</v>
          </cell>
          <cell r="AN58">
            <v>9.6042876034075384</v>
          </cell>
          <cell r="AO58">
            <v>3.0967399043628792</v>
          </cell>
        </row>
        <row r="59">
          <cell r="H59">
            <v>39.5</v>
          </cell>
          <cell r="I59">
            <v>2844</v>
          </cell>
          <cell r="J59">
            <v>1.9996844717980133</v>
          </cell>
          <cell r="K59">
            <v>7.6842641276156121</v>
          </cell>
          <cell r="L59">
            <v>9.5839643758237241</v>
          </cell>
          <cell r="M59">
            <v>4.7927383099626297</v>
          </cell>
          <cell r="V59">
            <v>65</v>
          </cell>
          <cell r="W59">
            <v>4680</v>
          </cell>
          <cell r="X59">
            <v>3.993510440140374</v>
          </cell>
          <cell r="Y59">
            <v>10.757227794093318</v>
          </cell>
          <cell r="Z59">
            <v>14.452026648289614</v>
          </cell>
          <cell r="AA59">
            <v>3.6188778932506351</v>
          </cell>
          <cell r="AJ59">
            <v>39.5</v>
          </cell>
          <cell r="AK59">
            <v>2844</v>
          </cell>
          <cell r="AL59">
            <v>3.1407922362943204</v>
          </cell>
          <cell r="AM59">
            <v>7.0883693514754924</v>
          </cell>
          <cell r="AN59">
            <v>9.7166219759550962</v>
          </cell>
          <cell r="AO59">
            <v>3.0936850466171877</v>
          </cell>
        </row>
        <row r="60">
          <cell r="H60">
            <v>40</v>
          </cell>
          <cell r="I60">
            <v>2880</v>
          </cell>
          <cell r="J60">
            <v>2.0236508397428503</v>
          </cell>
          <cell r="K60">
            <v>7.7721566258190213</v>
          </cell>
          <cell r="L60">
            <v>9.6946249235747288</v>
          </cell>
          <cell r="M60">
            <v>4.7906608853564112</v>
          </cell>
          <cell r="V60">
            <v>66</v>
          </cell>
          <cell r="W60">
            <v>4752</v>
          </cell>
          <cell r="X60">
            <v>4.0625422071072848</v>
          </cell>
          <cell r="Y60">
            <v>10.924735666406455</v>
          </cell>
          <cell r="Z60">
            <v>14.680384504948236</v>
          </cell>
          <cell r="AA60">
            <v>3.6135955656695415</v>
          </cell>
          <cell r="AJ60">
            <v>40</v>
          </cell>
          <cell r="AK60">
            <v>2880</v>
          </cell>
          <cell r="AL60">
            <v>3.1802584068443664</v>
          </cell>
          <cell r="AM60">
            <v>7.1673816073401024</v>
          </cell>
          <cell r="AN60">
            <v>9.8286270938422504</v>
          </cell>
          <cell r="AO60">
            <v>3.0905121020007851</v>
          </cell>
        </row>
        <row r="61">
          <cell r="H61">
            <v>40.5</v>
          </cell>
          <cell r="I61">
            <v>2916</v>
          </cell>
          <cell r="J61">
            <v>2.0476831574364485</v>
          </cell>
          <cell r="K61">
            <v>7.8596786555141973</v>
          </cell>
          <cell r="L61">
            <v>9.8049776550788224</v>
          </cell>
          <cell r="M61">
            <v>4.7883275395759695</v>
          </cell>
          <cell r="V61">
            <v>67</v>
          </cell>
          <cell r="W61">
            <v>4824</v>
          </cell>
          <cell r="X61">
            <v>4.132001117022762</v>
          </cell>
          <cell r="Y61">
            <v>11.091717613714739</v>
          </cell>
          <cell r="Z61">
            <v>14.908441161938113</v>
          </cell>
          <cell r="AA61">
            <v>3.6080438363192209</v>
          </cell>
          <cell r="AJ61">
            <v>40.5</v>
          </cell>
          <cell r="AK61">
            <v>2916</v>
          </cell>
          <cell r="AL61">
            <v>3.2198169424564487</v>
          </cell>
          <cell r="AM61">
            <v>7.245979859074513</v>
          </cell>
          <cell r="AN61">
            <v>9.9403059544081387</v>
          </cell>
          <cell r="AO61">
            <v>3.0872270480148862</v>
          </cell>
        </row>
        <row r="62">
          <cell r="H62">
            <v>41</v>
          </cell>
          <cell r="I62">
            <v>2952</v>
          </cell>
          <cell r="J62">
            <v>2.0717812763647951</v>
          </cell>
          <cell r="K62">
            <v>7.9468335625458311</v>
          </cell>
          <cell r="L62">
            <v>9.9150257750923867</v>
          </cell>
          <cell r="M62">
            <v>4.7857492913004629</v>
          </cell>
          <cell r="V62">
            <v>68</v>
          </cell>
          <cell r="W62">
            <v>4896</v>
          </cell>
          <cell r="X62">
            <v>4.201879993128057</v>
          </cell>
          <cell r="Y62">
            <v>11.258151924557758</v>
          </cell>
          <cell r="Z62">
            <v>15.136177804451979</v>
          </cell>
          <cell r="AA62">
            <v>3.6022394331124077</v>
          </cell>
          <cell r="AJ62">
            <v>41</v>
          </cell>
          <cell r="AK62">
            <v>2952</v>
          </cell>
          <cell r="AL62">
            <v>3.2594674050604251</v>
          </cell>
          <cell r="AM62">
            <v>7.3241674963986183</v>
          </cell>
          <cell r="AN62">
            <v>10.051661531206022</v>
          </cell>
          <cell r="AO62">
            <v>3.0838355725234448</v>
          </cell>
        </row>
        <row r="63">
          <cell r="H63">
            <v>41.5</v>
          </cell>
          <cell r="I63">
            <v>2988</v>
          </cell>
          <cell r="J63">
            <v>2.0959450537459627</v>
          </cell>
          <cell r="K63">
            <v>8.0336246620413636</v>
          </cell>
          <cell r="L63">
            <v>10.024772463100028</v>
          </cell>
          <cell r="M63">
            <v>4.7829366734511121</v>
          </cell>
          <cell r="V63">
            <v>69</v>
          </cell>
          <cell r="W63">
            <v>4968</v>
          </cell>
          <cell r="X63">
            <v>4.272172158561216</v>
          </cell>
          <cell r="Y63">
            <v>11.424017573923754</v>
          </cell>
          <cell r="Z63">
            <v>15.363576204375542</v>
          </cell>
          <cell r="AA63">
            <v>3.5961978202558424</v>
          </cell>
          <cell r="AJ63">
            <v>41.5</v>
          </cell>
          <cell r="AK63">
            <v>2988</v>
          </cell>
          <cell r="AL63">
            <v>3.299209366792256</v>
          </cell>
          <cell r="AM63">
            <v>7.4019478758922981</v>
          </cell>
          <cell r="AN63">
            <v>10.162696774344941</v>
          </cell>
          <cell r="AO63">
            <v>3.0803430896614765</v>
          </cell>
        </row>
        <row r="64">
          <cell r="H64">
            <v>42</v>
          </cell>
          <cell r="I64">
            <v>3024</v>
          </cell>
          <cell r="J64">
            <v>2.1201743524436876</v>
          </cell>
          <cell r="K64">
            <v>8.1200552388249232</v>
          </cell>
          <cell r="L64">
            <v>10.134220873646427</v>
          </cell>
          <cell r="M64">
            <v>4.7798997577561702</v>
          </cell>
          <cell r="V64">
            <v>70</v>
          </cell>
          <cell r="W64">
            <v>5040</v>
          </cell>
          <cell r="X64">
            <v>4.3428713884472367</v>
          </cell>
          <cell r="Y64">
            <v>11.589294255901629</v>
          </cell>
          <cell r="Z64">
            <v>15.590618752999021</v>
          </cell>
          <cell r="AA64">
            <v>3.5899333317750717</v>
          </cell>
          <cell r="AJ64">
            <v>42</v>
          </cell>
          <cell r="AK64">
            <v>3024</v>
          </cell>
          <cell r="AL64">
            <v>3.3390424098641516</v>
          </cell>
          <cell r="AM64">
            <v>7.4793243214538832</v>
          </cell>
          <cell r="AN64">
            <v>10.273414610824826</v>
          </cell>
          <cell r="AO64">
            <v>3.0767547547390386</v>
          </cell>
        </row>
        <row r="65">
          <cell r="H65">
            <v>42.5</v>
          </cell>
          <cell r="I65">
            <v>3060</v>
          </cell>
          <cell r="J65">
            <v>2.1444690408821736</v>
          </cell>
          <cell r="K65">
            <v>8.2061285478243047</v>
          </cell>
          <cell r="L65">
            <v>10.24337413666237</v>
          </cell>
          <cell r="M65">
            <v>4.7766481778858125</v>
          </cell>
          <cell r="V65">
            <v>71</v>
          </cell>
          <cell r="W65">
            <v>5112</v>
          </cell>
          <cell r="X65">
            <v>4.4139718665930463</v>
          </cell>
          <cell r="Y65">
            <v>11.753962412458309</v>
          </cell>
          <cell r="Z65">
            <v>15.817288490162944</v>
          </cell>
          <cell r="AA65">
            <v>3.5834592897783066</v>
          </cell>
          <cell r="AJ65">
            <v>42.5</v>
          </cell>
          <cell r="AK65">
            <v>3060</v>
          </cell>
          <cell r="AL65">
            <v>3.3789661264366617</v>
          </cell>
          <cell r="AM65">
            <v>7.556300124750555</v>
          </cell>
          <cell r="AN65">
            <v>10.383817944865383</v>
          </cell>
          <cell r="AO65">
            <v>3.0730754782131511</v>
          </cell>
        </row>
        <row r="66">
          <cell r="H66">
            <v>43</v>
          </cell>
          <cell r="I66">
            <v>3096</v>
          </cell>
          <cell r="J66">
            <v>2.1688289929620885</v>
          </cell>
          <cell r="K66">
            <v>8.2918478144711649</v>
          </cell>
          <cell r="L66">
            <v>10.352235357785149</v>
          </cell>
          <cell r="M66">
            <v>4.7731911512518721</v>
          </cell>
          <cell r="V66">
            <v>72</v>
          </cell>
          <cell r="W66">
            <v>5184</v>
          </cell>
          <cell r="X66">
            <v>4.4854681465561344</v>
          </cell>
          <cell r="Y66">
            <v>11.9180032584158</v>
          </cell>
          <cell r="Z66">
            <v>16.043569129888354</v>
          </cell>
          <cell r="AA66">
            <v>3.5767881089973477</v>
          </cell>
          <cell r="AJ66">
            <v>43</v>
          </cell>
          <cell r="AK66">
            <v>3096</v>
          </cell>
          <cell r="AL66">
            <v>3.4189801184926276</v>
          </cell>
          <cell r="AM66">
            <v>7.6328785456606614</v>
          </cell>
          <cell r="AN66">
            <v>10.493909658228656</v>
          </cell>
          <cell r="AO66">
            <v>3.0693099387940426</v>
          </cell>
        </row>
        <row r="67">
          <cell r="H67">
            <v>43.5</v>
          </cell>
          <cell r="I67">
            <v>3132</v>
          </cell>
          <cell r="J67">
            <v>2.1932540879777398</v>
          </cell>
          <cell r="K67">
            <v>8.3772162350944797</v>
          </cell>
          <cell r="L67">
            <v>10.460807618673332</v>
          </cell>
          <cell r="M67">
            <v>4.7695374995601068</v>
          </cell>
          <cell r="V67">
            <v>73</v>
          </cell>
          <cell r="W67">
            <v>5256</v>
          </cell>
          <cell r="X67">
            <v>4.5573551168395134</v>
          </cell>
          <cell r="Y67">
            <v>12.081398802719566</v>
          </cell>
          <cell r="Z67">
            <v>16.269445082559102</v>
          </cell>
          <cell r="AA67">
            <v>3.5699313890293944</v>
          </cell>
          <cell r="AJ67">
            <v>43.5</v>
          </cell>
          <cell r="AK67">
            <v>3132</v>
          </cell>
          <cell r="AL67">
            <v>3.4590839977130301</v>
          </cell>
          <cell r="AM67">
            <v>7.7090628127082388</v>
          </cell>
          <cell r="AN67">
            <v>10.603692610535617</v>
          </cell>
          <cell r="AO67">
            <v>3.065462595746804</v>
          </cell>
        </row>
        <row r="68">
          <cell r="H68">
            <v>44</v>
          </cell>
          <cell r="I68">
            <v>3168</v>
          </cell>
          <cell r="J68">
            <v>2.2177442105353964</v>
          </cell>
          <cell r="K68">
            <v>8.4622369773074713</v>
          </cell>
          <cell r="L68">
            <v>10.569093977316097</v>
          </cell>
          <cell r="M68">
            <v>4.7656956681963614</v>
          </cell>
          <cell r="V68">
            <v>74</v>
          </cell>
          <cell r="W68">
            <v>5328</v>
          </cell>
          <cell r="X68">
            <v>4.6296279699502501</v>
          </cell>
          <cell r="Y68">
            <v>12.244131866105512</v>
          </cell>
          <cell r="Z68">
            <v>16.494901473740363</v>
          </cell>
          <cell r="AA68">
            <v>3.5628999955945959</v>
          </cell>
          <cell r="AJ68">
            <v>44</v>
          </cell>
          <cell r="AK68">
            <v>3168</v>
          </cell>
          <cell r="AL68">
            <v>3.4992773853546333</v>
          </cell>
          <cell r="AM68">
            <v>7.7848561234898765</v>
          </cell>
          <cell r="AN68">
            <v>10.713169639576776</v>
          </cell>
          <cell r="AO68">
            <v>3.0615377004447026</v>
          </cell>
        </row>
        <row r="69">
          <cell r="H69">
            <v>44.5</v>
          </cell>
          <cell r="I69">
            <v>3204</v>
          </cell>
          <cell r="J69">
            <v>2.2422992504727435</v>
          </cell>
          <cell r="K69">
            <v>8.5469131803881524</v>
          </cell>
          <cell r="L69">
            <v>10.677097468337259</v>
          </cell>
          <cell r="M69">
            <v>4.7616737445219268</v>
          </cell>
          <cell r="V69">
            <v>75</v>
          </cell>
          <cell r="W69">
            <v>5400</v>
          </cell>
          <cell r="X69">
            <v>4.7022821750451893</v>
          </cell>
          <cell r="Y69">
            <v>12.40618609528749</v>
          </cell>
          <cell r="Z69">
            <v>16.719924159732482</v>
          </cell>
          <cell r="AA69">
            <v>3.555704132020066</v>
          </cell>
          <cell r="AJ69">
            <v>44.5</v>
          </cell>
          <cell r="AK69">
            <v>3204</v>
          </cell>
          <cell r="AL69">
            <v>3.5395599121294237</v>
          </cell>
          <cell r="AM69">
            <v>7.8602616450940861</v>
          </cell>
          <cell r="AN69">
            <v>10.822343561617039</v>
          </cell>
          <cell r="AO69">
            <v>3.0575393072259773</v>
          </cell>
        </row>
        <row r="70">
          <cell r="H70">
            <v>45</v>
          </cell>
          <cell r="I70">
            <v>3240</v>
          </cell>
          <cell r="J70">
            <v>2.266919102779454</v>
          </cell>
          <cell r="K70">
            <v>8.6312479556535386</v>
          </cell>
          <cell r="L70">
            <v>10.78482110329402</v>
          </cell>
          <cell r="M70">
            <v>4.7574794751479326</v>
          </cell>
          <cell r="V70">
            <v>76</v>
          </cell>
          <cell r="W70">
            <v>5472</v>
          </cell>
          <cell r="X70">
            <v>4.7753134538774882</v>
          </cell>
          <cell r="Y70">
            <v>12.567545973799604</v>
          </cell>
          <cell r="Z70">
            <v>16.944499739972407</v>
          </cell>
          <cell r="AA70">
            <v>3.5483534020606982</v>
          </cell>
          <cell r="AJ70">
            <v>45</v>
          </cell>
          <cell r="AK70">
            <v>3240</v>
          </cell>
          <cell r="AL70">
            <v>3.5799312180857905</v>
          </cell>
          <cell r="AM70">
            <v>7.9352825145132906</v>
          </cell>
          <cell r="AN70">
            <v>10.931217171694792</v>
          </cell>
          <cell r="AO70">
            <v>3.0534712836018607</v>
          </cell>
        </row>
        <row r="71">
          <cell r="H71">
            <v>45.5</v>
          </cell>
          <cell r="I71">
            <v>3276</v>
          </cell>
          <cell r="J71">
            <v>2.2916036675188409</v>
          </cell>
          <cell r="K71">
            <v>8.7152443868276883</v>
          </cell>
          <cell r="L71">
            <v>10.892267870970587</v>
          </cell>
          <cell r="M71">
            <v>4.7531202822536214</v>
          </cell>
          <cell r="V71">
            <v>77</v>
          </cell>
          <cell r="W71">
            <v>5544</v>
          </cell>
          <cell r="X71">
            <v>4.8487177597513522</v>
          </cell>
          <cell r="Y71">
            <v>12.728196829638556</v>
          </cell>
          <cell r="Z71">
            <v>17.168615566406491</v>
          </cell>
          <cell r="AA71">
            <v>3.5408568650708423</v>
          </cell>
          <cell r="AJ71">
            <v>45.5</v>
          </cell>
          <cell r="AK71">
            <v>3276</v>
          </cell>
          <cell r="AL71">
            <v>3.6203909524914444</v>
          </cell>
          <cell r="AM71">
            <v>8.0099218390486744</v>
          </cell>
          <cell r="AN71">
            <v>11.039793243915547</v>
          </cell>
          <cell r="AO71">
            <v>3.0493373198599705</v>
          </cell>
        </row>
        <row r="72">
          <cell r="H72">
            <v>46</v>
          </cell>
          <cell r="I72">
            <v>3312</v>
          </cell>
          <cell r="J72">
            <v>2.3163528497505883</v>
          </cell>
          <cell r="K72">
            <v>8.7989055304037773</v>
          </cell>
          <cell r="L72">
            <v>10.999440737666836</v>
          </cell>
          <cell r="M72">
            <v>4.7486032790087194</v>
          </cell>
          <cell r="V72">
            <v>78</v>
          </cell>
          <cell r="W72">
            <v>5616</v>
          </cell>
          <cell r="X72">
            <v>4.9224912591909202</v>
          </cell>
          <cell r="Y72">
            <v>12.888124839860634</v>
          </cell>
          <cell r="Z72">
            <v>17.392259749968623</v>
          </cell>
          <cell r="AA72">
            <v>3.5332230844483576</v>
          </cell>
          <cell r="AJ72">
            <v>46</v>
          </cell>
          <cell r="AK72">
            <v>3312</v>
          </cell>
          <cell r="AL72">
            <v>3.6609387737179939</v>
          </cell>
          <cell r="AM72">
            <v>8.0841826967079697</v>
          </cell>
          <cell r="AN72">
            <v>11.148074531740065</v>
          </cell>
          <cell r="AO72">
            <v>3.0451409381037666</v>
          </cell>
        </row>
        <row r="73">
          <cell r="H73">
            <v>46.5</v>
          </cell>
          <cell r="I73">
            <v>3348</v>
          </cell>
          <cell r="J73">
            <v>2.3411665594545226</v>
          </cell>
          <cell r="K73">
            <v>8.8822344160001805</v>
          </cell>
          <cell r="L73">
            <v>11.106342647481977</v>
          </cell>
          <cell r="M73">
            <v>4.7439352841558131</v>
          </cell>
          <cell r="V73">
            <v>79</v>
          </cell>
          <cell r="W73">
            <v>5688</v>
          </cell>
          <cell r="X73">
            <v>4.996630316032328</v>
          </cell>
          <cell r="Y73">
            <v>13.047317032295069</v>
          </cell>
          <cell r="Z73">
            <v>17.615421164305431</v>
          </cell>
          <cell r="AA73">
            <v>3.525460170183913</v>
          </cell>
          <cell r="AJ73">
            <v>46.5</v>
          </cell>
          <cell r="AK73">
            <v>3348</v>
          </cell>
          <cell r="AL73">
            <v>3.7015743491272066</v>
          </cell>
          <cell r="AM73">
            <v>8.1580681365963539</v>
          </cell>
          <cell r="AN73">
            <v>11.2560637682672</v>
          </cell>
          <cell r="AO73">
            <v>3.0408855007657118</v>
          </cell>
        </row>
        <row r="74">
          <cell r="H74">
            <v>47</v>
          </cell>
          <cell r="I74">
            <v>3384</v>
          </cell>
          <cell r="J74">
            <v>2.3660447114554284</v>
          </cell>
          <cell r="K74">
            <v>8.9652340467107745</v>
          </cell>
          <cell r="L74">
            <v>11.212976522593431</v>
          </cell>
          <cell r="M74">
            <v>4.7391228358047286</v>
          </cell>
          <cell r="V74">
            <v>80</v>
          </cell>
          <cell r="W74">
            <v>5760</v>
          </cell>
          <cell r="X74">
            <v>5.0711314776556087</v>
          </cell>
          <cell r="Y74">
            <v>13.205761284541616</v>
          </cell>
          <cell r="Z74">
            <v>17.838089446897378</v>
          </cell>
          <cell r="AA74">
            <v>3.5175758162641748</v>
          </cell>
          <cell r="AJ74">
            <v>47</v>
          </cell>
          <cell r="AK74">
            <v>3384</v>
          </cell>
          <cell r="AL74">
            <v>3.7422973549588621</v>
          </cell>
          <cell r="AM74">
            <v>8.2315811793005835</v>
          </cell>
          <cell r="AN74">
            <v>11.363763666511502</v>
          </cell>
          <cell r="AO74">
            <v>3.0365742186289792</v>
          </cell>
        </row>
        <row r="75">
          <cell r="H75">
            <v>47.5</v>
          </cell>
          <cell r="I75">
            <v>3420</v>
          </cell>
          <cell r="J75">
            <v>2.3909872253488658</v>
          </cell>
          <cell r="K75">
            <v>9.0479073994495582</v>
          </cell>
          <cell r="L75">
            <v>11.31934526353098</v>
          </cell>
          <cell r="M75">
            <v>4.7341722044873702</v>
          </cell>
          <cell r="V75">
            <v>81</v>
          </cell>
          <cell r="W75">
            <v>5832</v>
          </cell>
          <cell r="X75">
            <v>5.1459914630846741</v>
          </cell>
          <cell r="Y75">
            <v>13.363446320423904</v>
          </cell>
          <cell r="Z75">
            <v>18.060254997729018</v>
          </cell>
          <cell r="AA75">
            <v>3.5095773335976572</v>
          </cell>
          <cell r="AJ75">
            <v>47.5</v>
          </cell>
          <cell r="AK75">
            <v>3420</v>
          </cell>
          <cell r="AL75">
            <v>3.7831074762202279</v>
          </cell>
          <cell r="AM75">
            <v>8.3047248172665356</v>
          </cell>
          <cell r="AN75">
            <v>11.471176919675752</v>
          </cell>
          <cell r="AO75">
            <v>3.0322101583898999</v>
          </cell>
        </row>
        <row r="76">
          <cell r="H76">
            <v>48</v>
          </cell>
          <cell r="I76">
            <v>3456</v>
          </cell>
          <cell r="J76">
            <v>2.4159940254279832</v>
          </cell>
          <cell r="K76">
            <v>9.1302574252897077</v>
          </cell>
          <cell r="L76">
            <v>11.425451749446292</v>
          </cell>
          <cell r="M76">
            <v>4.729089405518013</v>
          </cell>
          <cell r="V76">
            <v>82</v>
          </cell>
          <cell r="W76">
            <v>5904</v>
          </cell>
          <cell r="X76">
            <v>5.2212071526989838</v>
          </cell>
          <cell r="Y76">
            <v>13.520361704073043</v>
          </cell>
          <cell r="Z76">
            <v>18.281908975665594</v>
          </cell>
          <cell r="AA76">
            <v>3.5014716790570506</v>
          </cell>
          <cell r="AJ76">
            <v>48</v>
          </cell>
          <cell r="AK76">
            <v>3456</v>
          </cell>
          <cell r="AL76">
            <v>3.8240044065770693</v>
          </cell>
          <cell r="AM76">
            <v>8.3775020151702719</v>
          </cell>
          <cell r="AN76">
            <v>11.578306201418487</v>
          </cell>
          <cell r="AO76">
            <v>3.0277962497910464</v>
          </cell>
        </row>
        <row r="77">
          <cell r="H77">
            <v>48.5</v>
          </cell>
          <cell r="I77">
            <v>3492</v>
          </cell>
          <cell r="J77">
            <v>2.4410650406113183</v>
          </cell>
          <cell r="K77">
            <v>9.2122870497971476</v>
          </cell>
          <cell r="L77">
            <v>11.5312988383779</v>
          </cell>
          <cell r="M77">
            <v>4.7238802107010249</v>
          </cell>
          <cell r="V77">
            <v>83</v>
          </cell>
          <cell r="W77">
            <v>5976</v>
          </cell>
          <cell r="X77">
            <v>5.2967755793184077</v>
          </cell>
          <cell r="Y77">
            <v>13.676497831816823</v>
          </cell>
          <cell r="Z77">
            <v>18.503043292694798</v>
          </cell>
          <cell r="AA77">
            <v>3.4932654811619903</v>
          </cell>
          <cell r="AJ77">
            <v>48.5</v>
          </cell>
          <cell r="AK77">
            <v>3492</v>
          </cell>
          <cell r="AL77">
            <v>3.8649878482462103</v>
          </cell>
          <cell r="AM77">
            <v>8.4499157102827613</v>
          </cell>
          <cell r="AN77">
            <v>11.685154166116661</v>
          </cell>
          <cell r="AO77">
            <v>3.0233352923525891</v>
          </cell>
        </row>
        <row r="78">
          <cell r="H78">
            <v>49</v>
          </cell>
          <cell r="I78">
            <v>3528</v>
          </cell>
          <cell r="J78">
            <v>2.4662002043715412</v>
          </cell>
          <cell r="K78">
            <v>9.2939991733587526</v>
          </cell>
          <cell r="L78">
            <v>11.636889367511717</v>
          </cell>
          <cell r="M78">
            <v>4.7185501594251678</v>
          </cell>
          <cell r="V78">
            <v>84</v>
          </cell>
          <cell r="W78">
            <v>6048</v>
          </cell>
          <cell r="X78">
            <v>5.3726939204430852</v>
          </cell>
          <cell r="Y78">
            <v>13.831845922049611</v>
          </cell>
          <cell r="Z78">
            <v>18.72365060619347</v>
          </cell>
          <cell r="AA78">
            <v>3.484965062861674</v>
          </cell>
          <cell r="AJ78">
            <v>49</v>
          </cell>
          <cell r="AK78">
            <v>3528</v>
          </cell>
          <cell r="AL78">
            <v>3.9060575118895944</v>
          </cell>
          <cell r="AM78">
            <v>8.5219688128283604</v>
          </cell>
          <cell r="AN78">
            <v>11.791723449123474</v>
          </cell>
          <cell r="AO78">
            <v>3.0188299617276013</v>
          </cell>
        </row>
        <row r="79">
          <cell r="H79">
            <v>49.5</v>
          </cell>
          <cell r="I79">
            <v>3564</v>
          </cell>
          <cell r="J79">
            <v>2.4913994546651494</v>
          </cell>
          <cell r="K79">
            <v>9.37539667150536</v>
          </cell>
          <cell r="L79">
            <v>11.742226153437251</v>
          </cell>
          <cell r="M79">
            <v>4.7131045691809534</v>
          </cell>
          <cell r="V79">
            <v>85</v>
          </cell>
          <cell r="W79">
            <v>6120</v>
          </cell>
          <cell r="X79">
            <v>5.4489594914515207</v>
          </cell>
          <cell r="Y79">
            <v>13.986398003256552</v>
          </cell>
          <cell r="Z79">
            <v>18.943724309378176</v>
          </cell>
          <cell r="AA79">
            <v>3.4765764618176402</v>
          </cell>
          <cell r="AJ79">
            <v>49.5</v>
          </cell>
          <cell r="AK79">
            <v>3564</v>
          </cell>
          <cell r="AL79">
            <v>3.947213116509821</v>
          </cell>
          <cell r="AM79">
            <v>8.5936642063372854</v>
          </cell>
          <cell r="AN79">
            <v>11.898016667021615</v>
          </cell>
          <cell r="AO79">
            <v>3.0142828157051733</v>
          </cell>
        </row>
        <row r="80">
          <cell r="H80">
            <v>50</v>
          </cell>
          <cell r="I80">
            <v>3600</v>
          </cell>
          <cell r="J80">
            <v>2.5166627338630891</v>
          </cell>
          <cell r="K80">
            <v>9.4564823952295285</v>
          </cell>
          <cell r="L80">
            <v>11.847311992399463</v>
          </cell>
          <cell r="M80">
            <v>4.7075485455350563</v>
          </cell>
          <cell r="V80">
            <v>86</v>
          </cell>
          <cell r="W80">
            <v>6192</v>
          </cell>
          <cell r="X80">
            <v>5.5243733329766487</v>
          </cell>
          <cell r="Y80">
            <v>14.134912083236506</v>
          </cell>
          <cell r="Z80">
            <v>19.157877981462207</v>
          </cell>
          <cell r="AA80">
            <v>3.4678825681644398</v>
          </cell>
          <cell r="AJ80">
            <v>50</v>
          </cell>
          <cell r="AK80">
            <v>3600</v>
          </cell>
          <cell r="AL80">
            <v>3.9884543893471363</v>
          </cell>
          <cell r="AM80">
            <v>8.665004747992004</v>
          </cell>
          <cell r="AN80">
            <v>12.004036417871784</v>
          </cell>
          <cell r="AO80">
            <v>3.0096962998834007</v>
          </cell>
        </row>
        <row r="81">
          <cell r="H81">
            <v>50.5</v>
          </cell>
          <cell r="I81">
            <v>3636</v>
          </cell>
          <cell r="J81">
            <v>2.5419899886822774</v>
          </cell>
          <cell r="K81">
            <v>9.5372591712983379</v>
          </cell>
          <cell r="L81">
            <v>11.952149660546501</v>
          </cell>
          <cell r="M81">
            <v>4.7018869915936543</v>
          </cell>
          <cell r="V81">
            <v>87</v>
          </cell>
          <cell r="W81">
            <v>6264</v>
          </cell>
          <cell r="X81">
            <v>5.5944404145599762</v>
          </cell>
          <cell r="Y81">
            <v>14.258068534725174</v>
          </cell>
          <cell r="Z81">
            <v>19.346222734031315</v>
          </cell>
          <cell r="AA81">
            <v>3.4581157900406323</v>
          </cell>
          <cell r="AJ81">
            <v>50.5</v>
          </cell>
          <cell r="AK81">
            <v>3636</v>
          </cell>
          <cell r="AL81">
            <v>4.0297810657778381</v>
          </cell>
          <cell r="AM81">
            <v>8.7359932689679098</v>
          </cell>
          <cell r="AN81">
            <v>12.109785281456857</v>
          </cell>
          <cell r="AO81">
            <v>3.0050727530328984</v>
          </cell>
        </row>
        <row r="82">
          <cell r="H82">
            <v>51</v>
          </cell>
          <cell r="I82">
            <v>3672</v>
          </cell>
          <cell r="J82">
            <v>2.5673811701180176</v>
          </cell>
          <cell r="K82">
            <v>9.617729802561179</v>
          </cell>
          <cell r="L82">
            <v>12.056741914173296</v>
          </cell>
          <cell r="M82">
            <v>4.6961246169843456</v>
          </cell>
          <cell r="V82">
            <v>88</v>
          </cell>
          <cell r="W82">
            <v>6336</v>
          </cell>
          <cell r="X82">
            <v>5.6647571912153305</v>
          </cell>
          <cell r="Y82">
            <v>14.380601670569241</v>
          </cell>
          <cell r="Z82">
            <v>19.534159279934954</v>
          </cell>
          <cell r="AA82">
            <v>3.4483665619821648</v>
          </cell>
          <cell r="AJ82">
            <v>51</v>
          </cell>
          <cell r="AK82">
            <v>3672</v>
          </cell>
          <cell r="AL82">
            <v>4.071192889214081</v>
          </cell>
          <cell r="AM82">
            <v>8.8066325747681908</v>
          </cell>
          <cell r="AN82">
            <v>12.215265819521568</v>
          </cell>
          <cell r="AO82">
            <v>3.0004144121699059</v>
          </cell>
        </row>
        <row r="83">
          <cell r="H83">
            <v>51.5</v>
          </cell>
          <cell r="I83">
            <v>3708</v>
          </cell>
          <cell r="J83">
            <v>2.5928362333773052</v>
          </cell>
          <cell r="K83">
            <v>9.697897068252697</v>
          </cell>
          <cell r="L83">
            <v>12.161091489961137</v>
          </cell>
          <cell r="M83">
            <v>4.6902659463843879</v>
          </cell>
          <cell r="V83">
            <v>89</v>
          </cell>
          <cell r="W83">
            <v>6408</v>
          </cell>
          <cell r="X83">
            <v>5.7353251718664771</v>
          </cell>
          <cell r="Y83">
            <v>14.502524445417624</v>
          </cell>
          <cell r="Z83">
            <v>19.721701726868432</v>
          </cell>
          <cell r="AA83">
            <v>3.4386370669285511</v>
          </cell>
          <cell r="AJ83">
            <v>51.5</v>
          </cell>
          <cell r="AK83">
            <v>3708</v>
          </cell>
          <cell r="AL83">
            <v>4.1126896110050719</v>
          </cell>
          <cell r="AM83">
            <v>8.8769254455531019</v>
          </cell>
          <cell r="AN83">
            <v>12.32048057600792</v>
          </cell>
          <cell r="AO83">
            <v>2.9957234173567997</v>
          </cell>
        </row>
        <row r="84">
          <cell r="H84">
            <v>52</v>
          </cell>
          <cell r="I84">
            <v>3744</v>
          </cell>
          <cell r="J84">
            <v>2.6183551378129688</v>
          </cell>
          <cell r="K84">
            <v>9.7777637242909936</v>
          </cell>
          <cell r="L84">
            <v>12.265201105213315</v>
          </cell>
          <cell r="M84">
            <v>4.6843153276213165</v>
          </cell>
          <cell r="V84">
            <v>90</v>
          </cell>
          <cell r="W84">
            <v>6480</v>
          </cell>
          <cell r="X84">
            <v>5.8061458695127248</v>
          </cell>
          <cell r="Y84">
            <v>14.62384965814211</v>
          </cell>
          <cell r="Z84">
            <v>19.908864040142831</v>
          </cell>
          <cell r="AA84">
            <v>3.4289293599531394</v>
          </cell>
          <cell r="AJ84">
            <v>52</v>
          </cell>
          <cell r="AK84">
            <v>3744</v>
          </cell>
          <cell r="AL84">
            <v>4.1542709903395787</v>
          </cell>
          <cell r="AM84">
            <v>8.9468746364637752</v>
          </cell>
          <cell r="AN84">
            <v>12.425432077286375</v>
          </cell>
          <cell r="AO84">
            <v>2.9910018162466323</v>
          </cell>
        </row>
        <row r="85">
          <cell r="H85">
            <v>52.5</v>
          </cell>
          <cell r="I85">
            <v>3780</v>
          </cell>
          <cell r="J85">
            <v>2.6439378468586847</v>
          </cell>
          <cell r="K85">
            <v>9.8573325035711257</v>
          </cell>
          <cell r="L85">
            <v>12.369073458086877</v>
          </cell>
          <cell r="M85">
            <v>4.6782769393701216</v>
          </cell>
          <cell r="V85">
            <v>91</v>
          </cell>
          <cell r="W85">
            <v>6552</v>
          </cell>
          <cell r="X85">
            <v>5.8772208019427081</v>
          </cell>
          <cell r="Y85">
            <v>14.744589955048436</v>
          </cell>
          <cell r="Z85">
            <v>20.095660045016256</v>
          </cell>
          <cell r="AA85">
            <v>3.4192453750203939</v>
          </cell>
          <cell r="AJ85">
            <v>52.5</v>
          </cell>
          <cell r="AK85">
            <v>3780</v>
          </cell>
          <cell r="AL85">
            <v>4.1959367941497847</v>
          </cell>
          <cell r="AM85">
            <v>9.0164828779406179</v>
          </cell>
          <cell r="AN85">
            <v>12.530122832382913</v>
          </cell>
          <cell r="AO85">
            <v>2.9862515683870949</v>
          </cell>
        </row>
        <row r="86">
          <cell r="H86">
            <v>53</v>
          </cell>
          <cell r="I86">
            <v>3816</v>
          </cell>
          <cell r="J86">
            <v>2.6695843279647993</v>
          </cell>
          <cell r="K86">
            <v>9.9366061162540067</v>
          </cell>
          <cell r="L86">
            <v>12.472711227820566</v>
          </cell>
          <cell r="M86">
            <v>4.67215479846982</v>
          </cell>
          <cell r="V86">
            <v>92</v>
          </cell>
          <cell r="W86">
            <v>6624</v>
          </cell>
          <cell r="X86">
            <v>5.948551492345648</v>
          </cell>
          <cell r="Y86">
            <v>14.864757833010424</v>
          </cell>
          <cell r="Z86">
            <v>20.282103428962699</v>
          </cell>
          <cell r="AA86">
            <v>3.4095869313833593</v>
          </cell>
          <cell r="AJ86">
            <v>53</v>
          </cell>
          <cell r="AK86">
            <v>3816</v>
          </cell>
          <cell r="AL86">
            <v>4.2376867970164414</v>
          </cell>
          <cell r="AM86">
            <v>9.0857528760364143</v>
          </cell>
          <cell r="AN86">
            <v>12.634555333202034</v>
          </cell>
          <cell r="AO86">
            <v>2.9814745492983197</v>
          </cell>
        </row>
        <row r="87">
          <cell r="H87">
            <v>53.5</v>
          </cell>
          <cell r="I87">
            <v>3852</v>
          </cell>
          <cell r="J87">
            <v>2.6952945525349845</v>
          </cell>
          <cell r="K87">
            <v>10.015587250050862</v>
          </cell>
          <cell r="L87">
            <v>12.576117074959097</v>
          </cell>
          <cell r="M87">
            <v>4.6659527668807028</v>
          </cell>
          <cell r="V87">
            <v>93</v>
          </cell>
          <cell r="W87">
            <v>6696</v>
          </cell>
          <cell r="X87">
            <v>6.0201394698188118</v>
          </cell>
          <cell r="Y87">
            <v>14.98436564252949</v>
          </cell>
          <cell r="Z87">
            <v>20.468207743880363</v>
          </cell>
          <cell r="AA87">
            <v>3.3999557396460776</v>
          </cell>
          <cell r="AJ87">
            <v>53.5</v>
          </cell>
          <cell r="AK87">
            <v>3852</v>
          </cell>
          <cell r="AL87">
            <v>4.2795207810752842</v>
          </cell>
          <cell r="AM87">
            <v>9.1546873127242989</v>
          </cell>
          <cell r="AN87">
            <v>12.738732054745817</v>
          </cell>
          <cell r="AO87">
            <v>2.9766725543379762</v>
          </cell>
        </row>
        <row r="88">
          <cell r="H88">
            <v>54</v>
          </cell>
          <cell r="I88">
            <v>3888</v>
          </cell>
          <cell r="J88">
            <v>2.7210684958636824</v>
          </cell>
          <cell r="K88">
            <v>10.094278570503217</v>
          </cell>
          <cell r="L88">
            <v>12.679293641573715</v>
          </cell>
          <cell r="M88">
            <v>4.6596745583022292</v>
          </cell>
          <cell r="V88">
            <v>94</v>
          </cell>
          <cell r="W88">
            <v>6768</v>
          </cell>
          <cell r="X88">
            <v>6.0919862697721259</v>
          </cell>
          <cell r="Y88">
            <v>15.10342559072172</v>
          </cell>
          <cell r="Z88">
            <v>20.653986408241231</v>
          </cell>
          <cell r="AA88">
            <v>3.3903534075124901</v>
          </cell>
          <cell r="AJ88">
            <v>54</v>
          </cell>
          <cell r="AK88">
            <v>3888</v>
          </cell>
          <cell r="AL88">
            <v>4.3214385359247087</v>
          </cell>
          <cell r="AM88">
            <v>9.2232888462006137</v>
          </cell>
          <cell r="AN88">
            <v>12.842655455329087</v>
          </cell>
          <cell r="AO88">
            <v>2.9718473023661769</v>
          </cell>
        </row>
        <row r="89">
          <cell r="H89">
            <v>54.5</v>
          </cell>
          <cell r="I89">
            <v>3924</v>
          </cell>
          <cell r="J89">
            <v>2.7469061370743528</v>
          </cell>
          <cell r="K89">
            <v>10.172682721258601</v>
          </cell>
          <cell r="L89">
            <v>12.782243551479237</v>
          </cell>
          <cell r="M89">
            <v>4.6533237444702866</v>
          </cell>
          <cell r="V89">
            <v>95</v>
          </cell>
          <cell r="W89">
            <v>6840</v>
          </cell>
          <cell r="X89">
            <v>6.1640934342324929</v>
          </cell>
          <cell r="Y89">
            <v>15.221949744234891</v>
          </cell>
          <cell r="Z89">
            <v>20.839452709183853</v>
          </cell>
          <cell r="AA89">
            <v>3.3807814452408</v>
          </cell>
          <cell r="AJ89">
            <v>54.5</v>
          </cell>
          <cell r="AK89">
            <v>3924</v>
          </cell>
          <cell r="AL89">
            <v>4.3634398585346883</v>
          </cell>
          <cell r="AM89">
            <v>9.2915601111828305</v>
          </cell>
          <cell r="AN89">
            <v>12.946327976790784</v>
          </cell>
          <cell r="AO89">
            <v>2.9670004392219043</v>
          </cell>
        </row>
        <row r="90">
          <cell r="H90">
            <v>55</v>
          </cell>
          <cell r="I90">
            <v>3960</v>
          </cell>
          <cell r="J90">
            <v>2.7728074590584777</v>
          </cell>
          <cell r="K90">
            <v>10.250802324341954</v>
          </cell>
          <cell r="L90">
            <v>12.884969410447507</v>
          </cell>
          <cell r="M90">
            <v>4.6469037611514041</v>
          </cell>
          <cell r="V90">
            <v>96</v>
          </cell>
          <cell r="W90">
            <v>6912</v>
          </cell>
          <cell r="X90">
            <v>6.2364625120518067</v>
          </cell>
          <cell r="Y90">
            <v>15.339950032097503</v>
          </cell>
          <cell r="Z90">
            <v>21.024619804550966</v>
          </cell>
          <cell r="AA90">
            <v>3.3712412708200228</v>
          </cell>
          <cell r="AJ90">
            <v>55</v>
          </cell>
          <cell r="AK90">
            <v>3960</v>
          </cell>
          <cell r="AL90">
            <v>4.4055245531568703</v>
          </cell>
          <cell r="AM90">
            <v>9.3595037192025412</v>
          </cell>
          <cell r="AN90">
            <v>13.049752044701568</v>
          </cell>
          <cell r="AO90">
            <v>2.9621335410219194</v>
          </cell>
        </row>
        <row r="91">
          <cell r="H91">
            <v>55.5</v>
          </cell>
          <cell r="I91">
            <v>3996</v>
          </cell>
          <cell r="J91">
            <v>2.7987724484153387</v>
          </cell>
          <cell r="K91">
            <v>10.32863998042291</v>
          </cell>
          <cell r="L91">
            <v>12.987473806417482</v>
          </cell>
          <cell r="M91">
            <v>4.6404179138504</v>
          </cell>
          <cell r="V91">
            <v>97</v>
          </cell>
          <cell r="W91">
            <v>6984</v>
          </cell>
          <cell r="X91">
            <v>6.3090950590236989</v>
          </cell>
          <cell r="Y91">
            <v>15.457438248501784</v>
          </cell>
          <cell r="Z91">
            <v>21.20950072487355</v>
          </cell>
          <cell r="AA91">
            <v>3.3617342148836817</v>
          </cell>
          <cell r="AJ91">
            <v>55.5</v>
          </cell>
          <cell r="AK91">
            <v>3996</v>
          </cell>
          <cell r="AL91">
            <v>4.4476924312358896</v>
          </cell>
          <cell r="AM91">
            <v>9.4271222588937782</v>
          </cell>
          <cell r="AN91">
            <v>13.152930068567874</v>
          </cell>
          <cell r="AO91">
            <v>2.9572481172923735</v>
          </cell>
        </row>
        <row r="92">
          <cell r="H92">
            <v>56</v>
          </cell>
          <cell r="I92">
            <v>4032</v>
          </cell>
          <cell r="J92">
            <v>2.8248010953925431</v>
          </cell>
          <cell r="K92">
            <v>10.406198269078985</v>
          </cell>
          <cell r="L92">
            <v>13.0897593097019</v>
          </cell>
          <cell r="M92">
            <v>4.6338693832469318</v>
          </cell>
          <cell r="V92">
            <v>98</v>
          </cell>
          <cell r="W92">
            <v>7056</v>
          </cell>
          <cell r="X92">
            <v>6.3819926379148022</v>
          </cell>
          <cell r="Y92">
            <v>15.574426055522901</v>
          </cell>
          <cell r="Z92">
            <v>21.39410837530313</v>
          </cell>
          <cell r="AA92">
            <v>3.3522615253741908</v>
          </cell>
          <cell r="AJ92">
            <v>56</v>
          </cell>
          <cell r="AK92">
            <v>4032</v>
          </cell>
          <cell r="AL92">
            <v>4.4899433113218397</v>
          </cell>
          <cell r="AM92">
            <v>9.4944182962764909</v>
          </cell>
          <cell r="AN92">
            <v>13.255864442032239</v>
          </cell>
          <cell r="AO92">
            <v>2.9523456139426649</v>
          </cell>
        </row>
        <row r="93">
          <cell r="H93">
            <v>56.5</v>
          </cell>
          <cell r="I93">
            <v>4068</v>
          </cell>
          <cell r="J93">
            <v>2.8508933938272736</v>
          </cell>
          <cell r="K93">
            <v>10.483479749054688</v>
          </cell>
          <cell r="L93">
            <v>13.191828473190597</v>
          </cell>
          <cell r="M93">
            <v>4.6272612303755078</v>
          </cell>
          <cell r="V93">
            <v>99</v>
          </cell>
          <cell r="W93">
            <v>7128</v>
          </cell>
          <cell r="AJ93">
            <v>56.5</v>
          </cell>
          <cell r="AK93">
            <v>4068</v>
          </cell>
          <cell r="AL93">
            <v>4.5322770189838737</v>
          </cell>
          <cell r="AM93">
            <v>9.5613943750355936</v>
          </cell>
          <cell r="AN93">
            <v>13.358557543070274</v>
          </cell>
          <cell r="AO93">
            <v>2.9474274160905622</v>
          </cell>
        </row>
        <row r="94">
          <cell r="H94">
            <v>57</v>
          </cell>
          <cell r="I94">
            <v>4104</v>
          </cell>
          <cell r="J94">
            <v>2.8770493410882767</v>
          </cell>
          <cell r="K94">
            <v>10.56048695851681</v>
          </cell>
          <cell r="L94">
            <v>13.293683832550673</v>
          </cell>
          <cell r="M94">
            <v>4.6205964015626462</v>
          </cell>
          <cell r="V94">
            <v>100</v>
          </cell>
          <cell r="W94">
            <v>7200</v>
          </cell>
          <cell r="AJ94">
            <v>57</v>
          </cell>
          <cell r="AK94">
            <v>4104</v>
          </cell>
          <cell r="AL94">
            <v>4.5746933867249657</v>
          </cell>
          <cell r="AM94">
            <v>9.6280530167953806</v>
          </cell>
          <cell r="AN94">
            <v>13.461011734184098</v>
          </cell>
          <cell r="AO94">
            <v>2.9424948507468978</v>
          </cell>
        </row>
        <row r="95">
          <cell r="H95">
            <v>57.5</v>
          </cell>
          <cell r="J95">
            <v>2.903268938018543</v>
          </cell>
          <cell r="K95">
            <v>10.637222415305747</v>
          </cell>
          <cell r="L95">
            <v>13.395327906423363</v>
          </cell>
          <cell r="M95">
            <v>4.6138777331340046</v>
          </cell>
          <cell r="AJ95">
            <v>57.5</v>
          </cell>
          <cell r="AL95">
            <v>4.6171922538977261</v>
          </cell>
          <cell r="AM95">
            <v>9.694396721389607</v>
          </cell>
          <cell r="AN95">
            <v>13.563229362592446</v>
          </cell>
          <cell r="AO95">
            <v>2.9375491893677772</v>
          </cell>
        </row>
        <row r="96">
          <cell r="H96">
            <v>58</v>
          </cell>
          <cell r="J96">
            <v>2.9295521888787039</v>
          </cell>
          <cell r="K96">
            <v>10.713688617183049</v>
          </cell>
          <cell r="L96">
            <v>13.496763196617817</v>
          </cell>
          <cell r="M96">
            <v>4.6071079559035777</v>
          </cell>
          <cell r="AJ96">
            <v>58</v>
          </cell>
          <cell r="AL96">
            <v>4.6597734666213739</v>
          </cell>
          <cell r="AM96">
            <v>9.7604279671271748</v>
          </cell>
          <cell r="AN96">
            <v>13.66521276041748</v>
          </cell>
          <cell r="AO96">
            <v>2.932591650281577</v>
          </cell>
        </row>
        <row r="97">
          <cell r="H97">
            <v>58.5</v>
          </cell>
          <cell r="J97">
            <v>2.9558991012910956</v>
          </cell>
          <cell r="K97">
            <v>10.78988804207529</v>
          </cell>
          <cell r="L97">
            <v>13.597992188301831</v>
          </cell>
          <cell r="M97">
            <v>4.6002896994563915</v>
          </cell>
          <cell r="AJ97">
            <v>58.5</v>
          </cell>
          <cell r="AL97">
            <v>4.7024368776997028</v>
          </cell>
          <cell r="AM97">
            <v>9.8261492110536217</v>
          </cell>
          <cell r="AN97">
            <v>13.766964244868339</v>
          </cell>
          <cell r="AO97">
            <v>2.9276234009977276</v>
          </cell>
        </row>
        <row r="98">
          <cell r="H98">
            <v>59</v>
          </cell>
          <cell r="J98">
            <v>2.9823096861845126</v>
          </cell>
          <cell r="K98">
            <v>10.86582314831424</v>
          </cell>
          <cell r="L98">
            <v>13.699017350189527</v>
          </cell>
          <cell r="M98">
            <v>4.59342549623533</v>
          </cell>
          <cell r="AJ98">
            <v>59</v>
          </cell>
          <cell r="AL98">
            <v>4.7451823465401635</v>
          </cell>
          <cell r="AM98">
            <v>9.8915628892084104</v>
          </cell>
          <cell r="AN98">
            <v>13.868486118421565</v>
          </cell>
          <cell r="AO98">
            <v>2.9226455604036885</v>
          </cell>
        </row>
        <row r="99">
          <cell r="H99">
            <v>59.5</v>
          </cell>
          <cell r="J99">
            <v>3.0087839577396167</v>
          </cell>
          <cell r="K99">
            <v>10.94149637487345</v>
          </cell>
          <cell r="L99">
            <v>13.799841134726087</v>
          </cell>
          <cell r="M99">
            <v>4.5865177854422541</v>
          </cell>
          <cell r="AJ99">
            <v>59.5</v>
          </cell>
          <cell r="AL99">
            <v>4.7880097390739289</v>
          </cell>
          <cell r="AM99">
            <v>9.9566714168781409</v>
          </cell>
          <cell r="AN99">
            <v>13.969780668998373</v>
          </cell>
          <cell r="AO99">
            <v>2.9176592008562481</v>
          </cell>
        </row>
        <row r="100">
          <cell r="H100">
            <v>60</v>
          </cell>
          <cell r="J100">
            <v>3.0353219333350001</v>
          </cell>
          <cell r="K100">
            <v>11.016910141601329</v>
          </cell>
          <cell r="L100">
            <v>13.90046597826958</v>
          </cell>
          <cell r="M100">
            <v>4.5795689167628808</v>
          </cell>
          <cell r="AJ100">
            <v>60</v>
          </cell>
          <cell r="AL100">
            <v>4.8309189276770024</v>
          </cell>
          <cell r="AM100">
            <v>10.021477188845749</v>
          </cell>
          <cell r="AN100">
            <v>14.0708501701389</v>
          </cell>
          <cell r="AO100">
            <v>2.9126653501728326</v>
          </cell>
        </row>
        <row r="101">
          <cell r="H101">
            <v>60.5</v>
          </cell>
          <cell r="J101">
            <v>3.0619236334938833</v>
          </cell>
          <cell r="K101">
            <v>11.092066849450761</v>
          </cell>
          <cell r="L101">
            <v>14.00089430126995</v>
          </cell>
          <cell r="M101">
            <v>4.5725811539244319</v>
          </cell>
          <cell r="AJ101">
            <v>60.5</v>
          </cell>
          <cell r="AL101">
            <v>4.8739097910923119</v>
          </cell>
          <cell r="AM101">
            <v>10.085982579635779</v>
          </cell>
          <cell r="AN101">
            <v>14.171696881173474</v>
          </cell>
          <cell r="AO101">
            <v>2.9076649935282033</v>
          </cell>
        </row>
        <row r="102">
          <cell r="H102">
            <v>61</v>
          </cell>
          <cell r="J102">
            <v>3.0885890818314543</v>
          </cell>
          <cell r="K102">
            <v>11.166968880705319</v>
          </cell>
          <cell r="L102">
            <v>14.1011285084452</v>
          </cell>
          <cell r="M102">
            <v>4.565556678094449</v>
          </cell>
          <cell r="AJ102">
            <v>61</v>
          </cell>
          <cell r="AL102">
            <v>4.9169822143527879</v>
          </cell>
          <cell r="AM102">
            <v>10.150189943755763</v>
          </cell>
          <cell r="AN102">
            <v>14.272323047390913</v>
          </cell>
          <cell r="AO102">
            <v>2.9026590752615826</v>
          </cell>
        </row>
        <row r="103">
          <cell r="H103">
            <v>61.5</v>
          </cell>
          <cell r="J103">
            <v>3.1153183050028144</v>
          </cell>
          <cell r="K103">
            <v>11.24161859920215</v>
          </cell>
          <cell r="L103">
            <v>14.201170988954823</v>
          </cell>
          <cell r="M103">
            <v>4.5584975911288117</v>
          </cell>
          <cell r="AJ103">
            <v>61.5</v>
          </cell>
          <cell r="AL103">
            <v>4.960136088705406</v>
          </cell>
          <cell r="AM103">
            <v>10.214101615933883</v>
          </cell>
          <cell r="AN103">
            <v>14.372730900204019</v>
          </cell>
          <cell r="AO103">
            <v>2.8976485005989616</v>
          </cell>
        </row>
        <row r="104">
          <cell r="H104">
            <v>62</v>
          </cell>
          <cell r="J104">
            <v>3.1421113326515426</v>
          </cell>
          <cell r="K104">
            <v>11.31601835055157</v>
          </cell>
          <cell r="L104">
            <v>14.301024116570535</v>
          </cell>
          <cell r="M104">
            <v>4.5514059186764362</v>
          </cell>
          <cell r="AJ104">
            <v>62</v>
          </cell>
          <cell r="AL104">
            <v>5.0033713115361724</v>
          </cell>
          <cell r="AM104">
            <v>10.277719911352863</v>
          </cell>
          <cell r="AN104">
            <v>14.472922657312226</v>
          </cell>
          <cell r="AO104">
            <v>2.8926341372950475</v>
          </cell>
        </row>
        <row r="105">
          <cell r="H105">
            <v>62.5</v>
          </cell>
          <cell r="J105">
            <v>3.1689681973588519</v>
          </cell>
          <cell r="K105">
            <v>11.390170462353472</v>
          </cell>
          <cell r="L105">
            <v>14.400690249844381</v>
          </cell>
          <cell r="M105">
            <v>4.5442836131478082</v>
          </cell>
          <cell r="AJ105">
            <v>62.5</v>
          </cell>
          <cell r="AL105">
            <v>5.0466877862960473</v>
          </cell>
          <cell r="AM105">
            <v>10.341047125880205</v>
          </cell>
          <cell r="AN105">
            <v>14.572900522861449</v>
          </cell>
          <cell r="AO105">
            <v>2.8876168171990377</v>
          </cell>
        </row>
        <row r="106">
          <cell r="H106">
            <v>63</v>
          </cell>
          <cell r="J106">
            <v>3.1958889345933406</v>
          </cell>
          <cell r="K106">
            <v>11.464077244410561</v>
          </cell>
          <cell r="L106">
            <v>14.500171732274234</v>
          </cell>
          <cell r="M106">
            <v>4.5371325565540346</v>
          </cell>
          <cell r="AJ106">
            <v>63</v>
          </cell>
          <cell r="AL106">
            <v>5.0900854224277809</v>
          </cell>
          <cell r="AM106">
            <v>10.404085536294899</v>
          </cell>
          <cell r="AN106">
            <v>14.672666687601289</v>
          </cell>
          <cell r="AO106">
            <v>2.882597337748209</v>
          </cell>
        </row>
        <row r="107">
          <cell r="H107">
            <v>63.5</v>
          </cell>
          <cell r="J107">
            <v>3.2228735826613137</v>
          </cell>
          <cell r="K107">
            <v>11.537740988938479</v>
          </cell>
          <cell r="L107">
            <v>14.599470892466726</v>
          </cell>
          <cell r="M107">
            <v>4.5299545632227671</v>
          </cell>
          <cell r="AJ107">
            <v>63.5</v>
          </cell>
          <cell r="AL107">
            <v>5.1335641352936614</v>
          </cell>
          <cell r="AM107">
            <v>10.466837400510583</v>
          </cell>
          <cell r="AN107">
            <v>14.77222332903956</v>
          </cell>
          <cell r="AO107">
            <v>2.8775764633930159</v>
          </cell>
        </row>
        <row r="108">
          <cell r="H108">
            <v>64</v>
          </cell>
          <cell r="J108">
            <v>3.2499221826576856</v>
          </cell>
          <cell r="K108">
            <v>11.611163970772893</v>
          </cell>
          <cell r="L108">
            <v>14.698590044297694</v>
          </cell>
          <cell r="M108">
            <v>4.5227513823969909</v>
          </cell>
          <cell r="AJ108">
            <v>64</v>
          </cell>
          <cell r="AL108">
            <v>5.17712384610412</v>
          </cell>
          <cell r="AM108">
            <v>10.529304957795276</v>
          </cell>
          <cell r="AN108">
            <v>14.871572611594189</v>
          </cell>
          <cell r="AO108">
            <v>2.8725549269572368</v>
          </cell>
        </row>
        <row r="109">
          <cell r="H109">
            <v>64.5</v>
          </cell>
          <cell r="J109">
            <v>3.2770347784174305</v>
          </cell>
          <cell r="K109">
            <v>11.684348447573612</v>
          </cell>
          <cell r="L109">
            <v>14.79753148707017</v>
          </cell>
          <cell r="M109">
            <v>4.5155247007223709</v>
          </cell>
          <cell r="AJ109">
            <v>64.5</v>
          </cell>
          <cell r="AL109">
            <v>5.2207644818472527</v>
          </cell>
          <cell r="AM109">
            <v>10.591490428987724</v>
          </cell>
          <cell r="AN109">
            <v>14.970716686742612</v>
          </cell>
          <cell r="AO109">
            <v>2.8675334309364504</v>
          </cell>
        </row>
        <row r="110">
          <cell r="H110">
            <v>65</v>
          </cell>
          <cell r="J110">
            <v>3.3042114164675938</v>
          </cell>
          <cell r="K110">
            <v>11.757296660025744</v>
          </cell>
          <cell r="L110">
            <v>14.896297505669958</v>
          </cell>
          <cell r="M110">
            <v>4.5082761446284874</v>
          </cell>
          <cell r="AJ110">
            <v>65</v>
          </cell>
          <cell r="AL110">
            <v>5.2644859752191531</v>
          </cell>
          <cell r="AM110">
            <v>10.65339601671042</v>
          </cell>
          <cell r="AN110">
            <v>15.069657693168615</v>
          </cell>
          <cell r="AO110">
            <v>2.8625126487379968</v>
          </cell>
        </row>
        <row r="111">
          <cell r="H111">
            <v>65.5</v>
          </cell>
          <cell r="J111">
            <v>3.3314521459798332</v>
          </cell>
          <cell r="K111">
            <v>11.830010832037919</v>
          </cell>
          <cell r="L111">
            <v>14.99489037071876</v>
          </cell>
          <cell r="M111">
            <v>4.501007282609045</v>
          </cell>
          <cell r="AJ111">
            <v>65.5</v>
          </cell>
          <cell r="AL111">
            <v>5.3082882645551219</v>
          </cell>
          <cell r="AM111">
            <v>10.715023905579388</v>
          </cell>
          <cell r="AN111">
            <v>15.168397756906755</v>
          </cell>
          <cell r="AO111">
            <v>2.8574932258653423</v>
          </cell>
        </row>
        <row r="112">
          <cell r="H112">
            <v>66</v>
          </cell>
          <cell r="J112">
            <v>3.3587570187235074</v>
          </cell>
          <cell r="K112">
            <v>11.902493170937824</v>
          </cell>
          <cell r="L112">
            <v>15.093312338725156</v>
          </cell>
          <cell r="M112">
            <v>4.493719627405901</v>
          </cell>
          <cell r="AJ112">
            <v>66</v>
          </cell>
          <cell r="AL112">
            <v>5.3521712937616917</v>
          </cell>
          <cell r="AM112">
            <v>10.776376262410745</v>
          </cell>
          <cell r="AN112">
            <v>15.266938991484352</v>
          </cell>
          <cell r="AO112">
            <v>2.8524757810496415</v>
          </cell>
        </row>
        <row r="113">
          <cell r="H113">
            <v>66.5</v>
          </cell>
          <cell r="J113">
            <v>3.3861260890192777</v>
          </cell>
          <cell r="K113">
            <v>11.974745867664776</v>
          </cell>
          <cell r="L113">
            <v>15.19156565223309</v>
          </cell>
          <cell r="M113">
            <v>4.4864146381013876</v>
          </cell>
          <cell r="AJ113">
            <v>66.5</v>
          </cell>
          <cell r="AL113">
            <v>5.3961350122494709</v>
          </cell>
          <cell r="AM113">
            <v>10.837455236424153</v>
          </cell>
          <cell r="AN113">
            <v>15.365283498061151</v>
          </cell>
          <cell r="AO113">
            <v>2.8474609073311288</v>
          </cell>
        </row>
        <row r="114">
          <cell r="H114">
            <v>67</v>
          </cell>
          <cell r="J114">
            <v>3.413559413693223</v>
          </cell>
          <cell r="K114">
            <v>12.046771096959679</v>
          </cell>
          <cell r="L114">
            <v>15.289652539968241</v>
          </cell>
          <cell r="M114">
            <v>4.4790937221233094</v>
          </cell>
          <cell r="AJ114">
            <v>67</v>
          </cell>
          <cell r="AL114">
            <v>5.4401793748667924</v>
          </cell>
          <cell r="AM114">
            <v>10.898262959443137</v>
          </cell>
          <cell r="AN114">
            <v>15.463433365566589</v>
          </cell>
          <cell r="AO114">
            <v>2.8424491730927945</v>
          </cell>
        </row>
        <row r="115">
          <cell r="H115">
            <v>67.5</v>
          </cell>
          <cell r="J115">
            <v>3.4410570520314723</v>
          </cell>
          <cell r="K115">
            <v>12.118571017552236</v>
          </cell>
          <cell r="L115">
            <v>15.387575216982135</v>
          </cell>
          <cell r="M115">
            <v>4.4717582371666529</v>
          </cell>
          <cell r="AJ115">
            <v>67.5</v>
          </cell>
          <cell r="AL115">
            <v>5.4843043418341475</v>
          </cell>
          <cell r="AM115">
            <v>10.958801546092449</v>
          </cell>
          <cell r="AN115">
            <v>15.561390670834887</v>
          </cell>
          <cell r="AO115">
            <v>2.837441123048726</v>
          </cell>
        </row>
        <row r="116">
          <cell r="H116">
            <v>68</v>
          </cell>
          <cell r="J116">
            <v>3.468619065735334</v>
          </cell>
          <cell r="K116">
            <v>12.190147772345567</v>
          </cell>
          <cell r="L116">
            <v>15.485335884794134</v>
          </cell>
          <cell r="M116">
            <v>4.4644094930358982</v>
          </cell>
          <cell r="AJ116">
            <v>68</v>
          </cell>
          <cell r="AL116">
            <v>5.5285098786794045</v>
          </cell>
          <cell r="AM116">
            <v>11.019073093992422</v>
          </cell>
          <cell r="AN116">
            <v>15.659157478737855</v>
          </cell>
          <cell r="AO116">
            <v>2.8324372791892993</v>
          </cell>
        </row>
        <row r="117">
          <cell r="H117">
            <v>68.5</v>
          </cell>
          <cell r="J117">
            <v>3.4962455188768962</v>
          </cell>
          <cell r="K117">
            <v>12.261503488598159</v>
          </cell>
          <cell r="L117">
            <v>15.582936731531209</v>
          </cell>
          <cell r="M117">
            <v>4.4570487534116134</v>
          </cell>
          <cell r="AJ117">
            <v>68.5</v>
          </cell>
          <cell r="AL117">
            <v>5.5727959561737839</v>
          </cell>
          <cell r="AM117">
            <v>11.079079683950395</v>
          </cell>
          <cell r="AN117">
            <v>15.756735842315488</v>
          </cell>
          <cell r="AO117">
            <v>2.8274381416853234</v>
          </cell>
        </row>
        <row r="118">
          <cell r="H118">
            <v>69</v>
          </cell>
          <cell r="J118">
            <v>3.5239364778551416</v>
          </cell>
          <cell r="K118">
            <v>12.332640278103357</v>
          </cell>
          <cell r="L118">
            <v>15.68037993206574</v>
          </cell>
          <cell r="M118">
            <v>4.449677237544778</v>
          </cell>
          <cell r="AJ118">
            <v>69</v>
          </cell>
          <cell r="AL118">
            <v>5.6171625502686009</v>
          </cell>
          <cell r="AM118">
            <v>11.138823380149304</v>
          </cell>
          <cell r="AN118">
            <v>15.854127802904474</v>
          </cell>
          <cell r="AO118">
            <v>2.8224441897531278</v>
          </cell>
        </row>
        <row r="119">
          <cell r="H119">
            <v>69.5</v>
          </cell>
          <cell r="J119">
            <v>3.551692011352511</v>
          </cell>
          <cell r="K119">
            <v>12.403560237366275</v>
          </cell>
          <cell r="L119">
            <v>15.77766764815116</v>
          </cell>
          <cell r="M119">
            <v>4.4422961218821744</v>
          </cell>
          <cell r="AJ119">
            <v>69.5</v>
          </cell>
          <cell r="AL119">
            <v>5.6616096420327269</v>
          </cell>
          <cell r="AM119">
            <v>11.198306230333447</v>
          </cell>
          <cell r="AN119">
            <v>15.951335390264537</v>
          </cell>
          <cell r="AO119">
            <v>2.8174558824824629</v>
          </cell>
        </row>
        <row r="120">
          <cell r="H120">
            <v>70</v>
          </cell>
          <cell r="J120">
            <v>3.5795121902919469</v>
          </cell>
          <cell r="K120">
            <v>12.474265447778269</v>
          </cell>
          <cell r="L120">
            <v>15.874802028555617</v>
          </cell>
          <cell r="M120">
            <v>4.4349065416259581</v>
          </cell>
          <cell r="AJ120">
            <v>70</v>
          </cell>
          <cell r="AL120">
            <v>5.7061372175908058</v>
          </cell>
          <cell r="AM120">
            <v>11.257530265991484</v>
          </cell>
          <cell r="AN120">
            <v>16.048360622702749</v>
          </cell>
          <cell r="AO120">
            <v>2.8124736596289819</v>
          </cell>
        </row>
        <row r="121">
          <cell r="H121">
            <v>70.5</v>
          </cell>
          <cell r="J121">
            <v>3.6073970877943906</v>
          </cell>
          <cell r="K121">
            <v>12.544757975789024</v>
          </cell>
          <cell r="L121">
            <v>15.971785209193694</v>
          </cell>
          <cell r="M121">
            <v>4.4275095922304057</v>
          </cell>
          <cell r="AJ121">
            <v>70.5</v>
          </cell>
          <cell r="AL121">
            <v>5.7507452680621673</v>
          </cell>
          <cell r="AM121">
            <v>11.316497502536738</v>
          </cell>
          <cell r="AN121">
            <v>16.145205507195797</v>
          </cell>
          <cell r="AO121">
            <v>2.8074979423729993</v>
          </cell>
        </row>
        <row r="122">
          <cell r="H122">
            <v>71</v>
          </cell>
          <cell r="J122">
            <v>3.6353467791367358</v>
          </cell>
          <cell r="K122">
            <v>12.615039873076189</v>
          </cell>
          <cell r="L122">
            <v>16.068619313256086</v>
          </cell>
          <cell r="M122">
            <v>4.4201063308386237</v>
          </cell>
          <cell r="AJ122">
            <v>71</v>
          </cell>
          <cell r="AL122">
            <v>5.7954337895004597</v>
          </cell>
          <cell r="AM122">
            <v>11.375209939484828</v>
          </cell>
          <cell r="AN122">
            <v>16.241872039510266</v>
          </cell>
          <cell r="AO122">
            <v>2.802529134046106</v>
          </cell>
        </row>
        <row r="123">
          <cell r="H123">
            <v>71.5</v>
          </cell>
          <cell r="J123">
            <v>3.6633613417102207</v>
          </cell>
          <cell r="K123">
            <v>12.685113176712742</v>
          </cell>
          <cell r="L123">
            <v>16.16530645133745</v>
          </cell>
          <cell r="M123">
            <v>4.4126977776619665</v>
          </cell>
          <cell r="AJ123">
            <v>71.5</v>
          </cell>
          <cell r="AL123">
            <v>5.8402027828339707</v>
          </cell>
          <cell r="AM123">
            <v>11.433669560628671</v>
          </cell>
          <cell r="AN123">
            <v>16.338362204320944</v>
          </cell>
          <cell r="AO123">
            <v>2.7975676208271523</v>
          </cell>
        </row>
        <row r="124">
          <cell r="H124">
            <v>72</v>
          </cell>
          <cell r="J124">
            <v>3.6914408549792657</v>
          </cell>
          <cell r="K124">
            <v>12.754979909332036</v>
          </cell>
          <cell r="L124">
            <v>16.261848721562338</v>
          </cell>
          <cell r="M124">
            <v>4.4052849173046491</v>
          </cell>
          <cell r="AJ124">
            <v>72</v>
          </cell>
          <cell r="AL124">
            <v>5.8850522538066379</v>
          </cell>
          <cell r="AM124">
            <v>11.491878334210949</v>
          </cell>
          <cell r="AN124">
            <v>16.434677975327254</v>
          </cell>
          <cell r="AO124">
            <v>2.7926137724090361</v>
          </cell>
        </row>
        <row r="125">
          <cell r="H125">
            <v>72.5</v>
          </cell>
          <cell r="J125">
            <v>3.71958540044074</v>
          </cell>
          <cell r="K125">
            <v>12.82464207929057</v>
          </cell>
          <cell r="L125">
            <v>16.358248209709274</v>
          </cell>
          <cell r="M125">
            <v>4.3978687000360193</v>
          </cell>
          <cell r="AJ125">
            <v>72.5</v>
          </cell>
          <cell r="AL125">
            <v>5.9299822129197413</v>
          </cell>
          <cell r="AM125">
            <v>11.549838213094013</v>
          </cell>
          <cell r="AN125">
            <v>16.530821315367767</v>
          </cell>
          <cell r="AO125">
            <v>2.7876679426376385</v>
          </cell>
        </row>
        <row r="126">
          <cell r="H126">
            <v>73</v>
          </cell>
          <cell r="J126">
            <v>3.7477950615836413</v>
          </cell>
          <cell r="K126">
            <v>12.894101680828554</v>
          </cell>
          <cell r="L126">
            <v>16.454506989333012</v>
          </cell>
          <cell r="M126">
            <v>4.3904500430127884</v>
          </cell>
          <cell r="AJ126">
            <v>73</v>
          </cell>
          <cell r="AL126">
            <v>5.9749926753742342</v>
          </cell>
          <cell r="AM126">
            <v>11.607551134927343</v>
          </cell>
          <cell r="AN126">
            <v>16.626794176532865</v>
          </cell>
          <cell r="AO126">
            <v>2.7827304701242119</v>
          </cell>
        </row>
        <row r="127">
          <cell r="H127">
            <v>73.5</v>
          </cell>
          <cell r="J127">
            <v>3.7760699238492021</v>
          </cell>
          <cell r="K127">
            <v>12.963360694228296</v>
          </cell>
          <cell r="L127">
            <v>16.550627121885039</v>
          </cell>
          <cell r="M127">
            <v>4.3830298314534044</v>
          </cell>
          <cell r="AJ127">
            <v>73.5</v>
          </cell>
          <cell r="AL127">
            <v>6.0200836610137589</v>
          </cell>
          <cell r="AM127">
            <v>11.665019022312514</v>
          </cell>
          <cell r="AN127">
            <v>16.722598500275584</v>
          </cell>
          <cell r="AO127">
            <v>2.7778016788324105</v>
          </cell>
        </row>
        <row r="128">
          <cell r="H128">
            <v>74</v>
          </cell>
          <cell r="J128">
            <v>3.8044100745914178</v>
          </cell>
          <cell r="K128">
            <v>13.032421085970439</v>
          </cell>
          <cell r="L128">
            <v>16.646610656832287</v>
          </cell>
          <cell r="M128">
            <v>4.375608919766643</v>
          </cell>
          <cell r="AJ128">
            <v>74</v>
          </cell>
          <cell r="AL128">
            <v>6.0652551942682891</v>
          </cell>
          <cell r="AM128">
            <v>11.722243782965892</v>
          </cell>
          <cell r="AN128">
            <v>16.818236217520766</v>
          </cell>
          <cell r="AO128">
            <v>2.77288187864117</v>
          </cell>
        </row>
        <row r="129">
          <cell r="H129">
            <v>74.5</v>
          </cell>
          <cell r="J129">
            <v>3.8328156030379441</v>
          </cell>
          <cell r="K129">
            <v>13.10128480888808</v>
          </cell>
          <cell r="L129">
            <v>16.742459631774125</v>
          </cell>
          <cell r="M129">
            <v>4.3681881326364396</v>
          </cell>
          <cell r="AJ129">
            <v>74.5</v>
          </cell>
          <cell r="AL129">
            <v>6.1105073040984008</v>
          </cell>
          <cell r="AM129">
            <v>11.779227309878808</v>
          </cell>
          <cell r="AN129">
            <v>16.913709248772289</v>
          </cell>
          <cell r="AO129">
            <v>2.7679713658844713</v>
          </cell>
        </row>
        <row r="130">
          <cell r="H130">
            <v>75</v>
          </cell>
          <cell r="J130">
            <v>3.8612866002514314</v>
          </cell>
          <cell r="K130">
            <v>13.169953802318821</v>
          </cell>
          <cell r="L130">
            <v>16.83817607255768</v>
          </cell>
          <cell r="M130">
            <v>4.3607682660647997</v>
          </cell>
          <cell r="AJ130">
            <v>75</v>
          </cell>
          <cell r="AL130">
            <v>6.1558400239401907</v>
          </cell>
          <cell r="AM130">
            <v>11.835971481475582</v>
          </cell>
          <cell r="AN130">
            <v>17.009019504218763</v>
          </cell>
          <cell r="AO130">
            <v>2.7630704238690953</v>
          </cell>
        </row>
        <row r="131">
          <cell r="H131">
            <v>75.5</v>
          </cell>
          <cell r="J131">
            <v>3.8898231590912182</v>
          </cell>
          <cell r="K131">
            <v>13.23842999225479</v>
          </cell>
          <cell r="L131">
            <v>16.933761993391446</v>
          </cell>
          <cell r="M131">
            <v>4.3533500883746319</v>
          </cell>
          <cell r="AJ131">
            <v>75.5</v>
          </cell>
          <cell r="AL131">
            <v>6.2012533916507842</v>
          </cell>
          <cell r="AM131">
            <v>11.892478161769183</v>
          </cell>
          <cell r="AN131">
            <v>17.104168883837428</v>
          </cell>
          <cell r="AO131">
            <v>2.7581793233713143</v>
          </cell>
        </row>
        <row r="132">
          <cell r="H132">
            <v>76</v>
          </cell>
          <cell r="J132">
            <v>3.918425374175436</v>
          </cell>
          <cell r="K132">
            <v>13.306715291490667</v>
          </cell>
          <cell r="L132">
            <v>17.02921939695733</v>
          </cell>
          <cell r="M132">
            <v>4.3459343411741846</v>
          </cell>
          <cell r="AJ132">
            <v>76</v>
          </cell>
          <cell r="AL132">
            <v>6.2467474494544692</v>
          </cell>
          <cell r="AM132">
            <v>11.94874920051468</v>
          </cell>
          <cell r="AN132">
            <v>17.199159277496424</v>
          </cell>
          <cell r="AO132">
            <v>2.753298323113484</v>
          </cell>
        </row>
        <row r="133">
          <cell r="H133">
            <v>76.5</v>
          </cell>
          <cell r="J133">
            <v>3.9470933418434644</v>
          </cell>
          <cell r="K133">
            <v>13.374811599769664</v>
          </cell>
          <cell r="L133">
            <v>17.124550274520956</v>
          </cell>
          <cell r="M133">
            <v>4.3385217402847243</v>
          </cell>
          <cell r="AJ133">
            <v>76.5</v>
          </cell>
          <cell r="AL133">
            <v>6.2923222438894095</v>
          </cell>
          <cell r="AM133">
            <v>12.00478643336052</v>
          </cell>
          <cell r="AN133">
            <v>17.293992565055458</v>
          </cell>
          <cell r="AO133">
            <v>2.7484276702214312</v>
          </cell>
        </row>
        <row r="134">
          <cell r="H134">
            <v>77</v>
          </cell>
          <cell r="J134">
            <v>3.9758271601187878</v>
          </cell>
          <cell r="K134">
            <v>13.442720803927696</v>
          </cell>
          <cell r="L134">
            <v>17.219756606040544</v>
          </cell>
          <cell r="M134">
            <v>4.3311129766330341</v>
          </cell>
          <cell r="AJ134">
            <v>77</v>
          </cell>
          <cell r="AL134">
            <v>6.337977825754959</v>
          </cell>
          <cell r="AM134">
            <v>12.060591681997641</v>
          </cell>
          <cell r="AN134">
            <v>17.38867061646485</v>
          </cell>
          <cell r="AO134">
            <v>2.7435676006634764</v>
          </cell>
        </row>
        <row r="135">
          <cell r="H135">
            <v>77.5</v>
          </cell>
          <cell r="J135">
            <v>4.0046269286721943</v>
          </cell>
          <cell r="K135">
            <v>13.510444778035525</v>
          </cell>
          <cell r="L135">
            <v>17.314840360274111</v>
          </cell>
          <cell r="M135">
            <v>4.3237087171101747</v>
          </cell>
          <cell r="AJ135">
            <v>77.5</v>
          </cell>
          <cell r="AL135">
            <v>6.3837142500595521</v>
          </cell>
          <cell r="AM135">
            <v>12.116166754306461</v>
          </cell>
          <cell r="AN135">
            <v>17.483195291863034</v>
          </cell>
          <cell r="AO135">
            <v>2.7387183396719141</v>
          </cell>
        </row>
        <row r="136">
          <cell r="H136">
            <v>78</v>
          </cell>
          <cell r="J136">
            <v>4.0334927487853545</v>
          </cell>
          <cell r="K136">
            <v>13.577985383539096</v>
          </cell>
          <cell r="L136">
            <v>17.409803494885182</v>
          </cell>
          <cell r="M136">
            <v>4.3163096053979437</v>
          </cell>
          <cell r="AJ136">
            <v>78</v>
          </cell>
          <cell r="AL136">
            <v>6.4295315759691585</v>
          </cell>
          <cell r="AM136">
            <v>12.171513444501823</v>
          </cell>
          <cell r="AN136">
            <v>17.577568441672522</v>
          </cell>
          <cell r="AO136">
            <v>2.7338801021477148</v>
          </cell>
        </row>
        <row r="137">
          <cell r="H137">
            <v>78.5</v>
          </cell>
          <cell r="J137">
            <v>4.0624247233147415</v>
          </cell>
          <cell r="K137">
            <v>13.645344469398013</v>
          </cell>
          <cell r="L137">
            <v>17.504647956547018</v>
          </cell>
          <cell r="M137">
            <v>4.3089162627643907</v>
          </cell>
          <cell r="AJ137">
            <v>78.5</v>
          </cell>
          <cell r="AL137">
            <v>6.4754298667563113</v>
          </cell>
          <cell r="AM137">
            <v>12.22663353327582</v>
          </cell>
          <cell r="AN137">
            <v>17.671791906694317</v>
          </cell>
          <cell r="AO137">
            <v>2.7290530930491745</v>
          </cell>
        </row>
        <row r="138">
          <cell r="H138">
            <v>79</v>
          </cell>
          <cell r="J138">
            <v>4.0914229566559115</v>
          </cell>
          <cell r="K138">
            <v>13.712523872222182</v>
          </cell>
          <cell r="L138">
            <v>17.599375681045299</v>
          </cell>
          <cell r="M138">
            <v>4.3015292888296237</v>
          </cell>
          <cell r="AJ138">
            <v>79</v>
          </cell>
          <cell r="AL138">
            <v>6.5214091897496766</v>
          </cell>
          <cell r="AM138">
            <v>12.281528787938699</v>
          </cell>
          <cell r="AN138">
            <v>17.765867518200892</v>
          </cell>
          <cell r="AO138">
            <v>2.7242375077652246</v>
          </cell>
        </row>
        <row r="139">
          <cell r="H139">
            <v>79.5</v>
          </cell>
          <cell r="J139">
            <v>4.1204875547081139</v>
          </cell>
          <cell r="K139">
            <v>13.779525416406734</v>
          </cell>
          <cell r="L139">
            <v>17.693988593379444</v>
          </cell>
          <cell r="M139">
            <v>4.2941492623032191</v>
          </cell>
          <cell r="AJ139">
            <v>79.5</v>
          </cell>
          <cell r="AL139">
            <v>6.5674696162841784</v>
          </cell>
          <cell r="AM139">
            <v>12.336200962557783</v>
          </cell>
          <cell r="AN139">
            <v>17.859797098027755</v>
          </cell>
          <cell r="AO139">
            <v>2.7194335324740617</v>
          </cell>
        </row>
        <row r="140">
          <cell r="H140">
            <v>80</v>
          </cell>
          <cell r="J140">
            <v>4.1496186248392615</v>
          </cell>
          <cell r="K140">
            <v>13.846350914265081</v>
          </cell>
          <cell r="L140">
            <v>17.78848860786238</v>
          </cell>
          <cell r="M140">
            <v>4.2867767416942879</v>
          </cell>
          <cell r="AJ140">
            <v>80</v>
          </cell>
          <cell r="AL140">
            <v>6.6136112216516638</v>
          </cell>
          <cell r="AM140">
            <v>12.390651798094334</v>
          </cell>
          <cell r="AN140">
            <v>17.953582458663416</v>
          </cell>
          <cell r="AO140">
            <v>2.7146413444877004</v>
          </cell>
        </row>
        <row r="141">
          <cell r="H141">
            <v>80.5</v>
          </cell>
          <cell r="J141">
            <v>4.1788162758512142</v>
          </cell>
          <cell r="K141">
            <v>13.913002166160378</v>
          </cell>
          <cell r="L141">
            <v>17.882877628219031</v>
          </cell>
          <cell r="M141">
            <v>4.2794122659954308</v>
          </cell>
          <cell r="AJ141">
            <v>80.5</v>
          </cell>
          <cell r="AL141">
            <v>6.6598340850520756</v>
          </cell>
          <cell r="AM141">
            <v>12.44488302253867</v>
          </cell>
          <cell r="AN141">
            <v>18.047225403338143</v>
          </cell>
          <cell r="AO141">
            <v>2.7098611125831109</v>
          </cell>
        </row>
        <row r="142">
          <cell r="H142">
            <v>81</v>
          </cell>
          <cell r="J142">
            <v>4.2080806179454084</v>
          </cell>
          <cell r="K142">
            <v>13.979480960635188</v>
          </cell>
          <cell r="L142">
            <v>17.977157547683326</v>
          </cell>
          <cell r="M142">
            <v>4.2720563553415616</v>
          </cell>
          <cell r="AJ142">
            <v>81</v>
          </cell>
          <cell r="AL142">
            <v>6.7061382895451889</v>
          </cell>
          <cell r="AM142">
            <v>12.498896351043319</v>
          </cell>
          <cell r="AN142">
            <v>18.140727726111251</v>
          </cell>
          <cell r="AO142">
            <v>2.7050929973204529</v>
          </cell>
        </row>
        <row r="143">
          <cell r="H143">
            <v>81.5</v>
          </cell>
          <cell r="J143">
            <v>4.2374117626887822</v>
          </cell>
          <cell r="K143">
            <v>14.045789074539542</v>
          </cell>
          <cell r="L143">
            <v>18.071330249093883</v>
          </cell>
          <cell r="M143">
            <v>4.2647095116446758</v>
          </cell>
          <cell r="AJ143">
            <v>81.5</v>
          </cell>
          <cell r="AL143">
            <v>6.7525239220028119</v>
          </cell>
          <cell r="AM143">
            <v>12.552693486054322</v>
          </cell>
          <cell r="AN143">
            <v>18.234091211956994</v>
          </cell>
          <cell r="AO143">
            <v>2.7003371513489918</v>
          </cell>
        </row>
        <row r="144">
          <cell r="H144">
            <v>82</v>
          </cell>
          <cell r="J144">
            <v>4.2668098229800533</v>
          </cell>
          <cell r="K144">
            <v>14.111928273157273</v>
          </cell>
          <cell r="L144">
            <v>18.165397604988325</v>
          </cell>
          <cell r="M144">
            <v>4.2573722192054788</v>
          </cell>
          <cell r="AJ144">
            <v>82</v>
          </cell>
          <cell r="AL144">
            <v>6.7989910730615479</v>
          </cell>
          <cell r="AM144">
            <v>12.606276117440755</v>
          </cell>
          <cell r="AN144">
            <v>18.327317636849227</v>
          </cell>
          <cell r="AO144">
            <v>2.6955937197011992</v>
          </cell>
        </row>
        <row r="145">
          <cell r="H145">
            <v>82.5</v>
          </cell>
          <cell r="J145">
            <v>4.2962749130162887</v>
          </cell>
          <cell r="K145">
            <v>14.17790031033088</v>
          </cell>
          <cell r="L145">
            <v>18.259361477696356</v>
          </cell>
          <cell r="M145">
            <v>4.2500449453028581</v>
          </cell>
          <cell r="AJ145">
            <v>82.5</v>
          </cell>
          <cell r="AL145">
            <v>6.8455398370760081</v>
          </cell>
          <cell r="AM145">
            <v>12.659645922622488</v>
          </cell>
          <cell r="AN145">
            <v>18.420408767844695</v>
          </cell>
          <cell r="AO145">
            <v>2.6908628400755545</v>
          </cell>
        </row>
        <row r="146">
          <cell r="H146">
            <v>83</v>
          </cell>
          <cell r="J146">
            <v>4.3258071482597797</v>
          </cell>
          <cell r="K146">
            <v>14.243706928584622</v>
          </cell>
          <cell r="L146">
            <v>18.353223719431412</v>
          </cell>
          <cell r="M146">
            <v>4.2427281407620523</v>
          </cell>
          <cell r="AJ146">
            <v>83</v>
          </cell>
          <cell r="AL146">
            <v>6.8921703120725537</v>
          </cell>
          <cell r="AM146">
            <v>12.712804566696107</v>
          </cell>
          <cell r="AN146">
            <v>18.513366363165034</v>
          </cell>
          <cell r="AO146">
            <v>2.6861446431084861</v>
          </cell>
        </row>
        <row r="147">
          <cell r="H147">
            <v>83.5</v>
          </cell>
          <cell r="J147">
            <v>4.3554066454052345</v>
          </cell>
          <cell r="K147">
            <v>14.309349859246195</v>
          </cell>
          <cell r="L147">
            <v>18.446986172381166</v>
          </cell>
          <cell r="M147">
            <v>4.2354222405023734</v>
          </cell>
          <cell r="AJ147">
            <v>83.5</v>
          </cell>
          <cell r="AL147">
            <v>6.9388825997035131</v>
          </cell>
          <cell r="AM147">
            <v>12.76575370255922</v>
          </cell>
          <cell r="AN147">
            <v>18.606192172277556</v>
          </cell>
          <cell r="AO147">
            <v>2.6814392526359456</v>
          </cell>
        </row>
        <row r="148">
          <cell r="H148">
            <v>84</v>
          </cell>
          <cell r="J148">
            <v>4.3850735223472634</v>
          </cell>
          <cell r="K148">
            <v>14.374830822566791</v>
          </cell>
          <cell r="L148">
            <v>18.54065066879669</v>
          </cell>
          <cell r="M148">
            <v>4.2281276640652905</v>
          </cell>
          <cell r="AJ148">
            <v>84</v>
          </cell>
          <cell r="AL148">
            <v>6.9856768052018614</v>
          </cell>
          <cell r="AM148">
            <v>12.81849497103299</v>
          </cell>
          <cell r="AN148">
            <v>18.69888793597476</v>
          </cell>
          <cell r="AO148">
            <v>2.6767467859450202</v>
          </cell>
        </row>
        <row r="149">
          <cell r="H149">
            <v>84.5</v>
          </cell>
          <cell r="J149">
            <v>4.4148078981481458</v>
          </cell>
          <cell r="K149">
            <v>14.440151527839685</v>
          </cell>
          <cell r="L149">
            <v>18.634219031080423</v>
          </cell>
          <cell r="M149">
            <v>4.2208448161236669</v>
          </cell>
          <cell r="AJ149">
            <v>84.5</v>
          </cell>
          <cell r="AL149">
            <v>7.0325530373363989</v>
          </cell>
          <cell r="AM149">
            <v>12.871030000983033</v>
          </cell>
          <cell r="AN149">
            <v>18.791455386452611</v>
          </cell>
          <cell r="AO149">
            <v>2.6720673540159936</v>
          </cell>
        </row>
        <row r="150">
          <cell r="H150">
            <v>85</v>
          </cell>
          <cell r="J150">
            <v>4.4446098930059126</v>
          </cell>
          <cell r="K150">
            <v>14.505313673517286</v>
          </cell>
          <cell r="L150">
            <v>18.727693071872903</v>
          </cell>
          <cell r="M150">
            <v>4.2135740869728542</v>
          </cell>
          <cell r="AJ150">
            <v>85</v>
          </cell>
          <cell r="AL150">
            <v>7.0795114083673942</v>
          </cell>
          <cell r="AM150">
            <v>12.923360409438695</v>
          </cell>
          <cell r="AN150">
            <v>18.883896247387717</v>
          </cell>
          <cell r="AO150">
            <v>2.6674010617552675</v>
          </cell>
        </row>
        <row r="151">
          <cell r="H151">
            <v>85.5</v>
          </cell>
          <cell r="J151">
            <v>4.4744796282226824</v>
          </cell>
          <cell r="K151">
            <v>14.570318947326744</v>
          </cell>
          <cell r="L151">
            <v>18.821074594138292</v>
          </cell>
          <cell r="M151">
            <v>4.2063158530043978</v>
          </cell>
          <cell r="AJ151">
            <v>85.5</v>
          </cell>
          <cell r="AL151">
            <v>7.1265520340026516</v>
          </cell>
          <cell r="AM151">
            <v>12.975487801710667</v>
          </cell>
          <cell r="AN151">
            <v>18.976212234013186</v>
          </cell>
          <cell r="AO151">
            <v>2.6627480082194999</v>
          </cell>
        </row>
        <row r="152">
          <cell r="H152">
            <v>86</v>
          </cell>
          <cell r="J152">
            <v>4.5044172261733042</v>
          </cell>
          <cell r="K152">
            <v>14.635169026384188</v>
          </cell>
          <cell r="L152">
            <v>18.914365391248829</v>
          </cell>
          <cell r="M152">
            <v>4.1990704771630121</v>
          </cell>
          <cell r="AJ152">
            <v>86</v>
          </cell>
          <cell r="AL152">
            <v>7.1736750333540851</v>
          </cell>
          <cell r="AM152">
            <v>13.02741377150708</v>
          </cell>
          <cell r="AN152">
            <v>19.068405053193459</v>
          </cell>
          <cell r="AO152">
            <v>2.6581082868313226</v>
          </cell>
        </row>
        <row r="153">
          <cell r="H153">
            <v>86.5</v>
          </cell>
          <cell r="J153">
            <v>4.5344228102742656</v>
          </cell>
          <cell r="K153">
            <v>14.699865577307419</v>
          </cell>
          <cell r="L153">
            <v>19.007567247067971</v>
          </cell>
          <cell r="M153">
            <v>4.1918383093874505</v>
          </cell>
          <cell r="AJ153">
            <v>86.5</v>
          </cell>
          <cell r="AL153">
            <v>7.2208805288947024</v>
          </cell>
          <cell r="AM153">
            <v>13.079139901047961</v>
          </cell>
          <cell r="AN153">
            <v>19.160476403497928</v>
          </cell>
          <cell r="AO153">
            <v>2.6534819855869869</v>
          </cell>
        </row>
        <row r="154">
          <cell r="H154">
            <v>87</v>
          </cell>
          <cell r="J154">
            <v>4.5644965049528627</v>
          </cell>
          <cell r="K154">
            <v>14.764410256327224</v>
          </cell>
          <cell r="L154">
            <v>19.100681936032444</v>
          </cell>
          <cell r="M154">
            <v>4.18461968703593</v>
          </cell>
          <cell r="AJ154">
            <v>87</v>
          </cell>
          <cell r="AL154">
            <v>7.2681686464160196</v>
          </cell>
          <cell r="AM154">
            <v>13.130667761178263</v>
          </cell>
          <cell r="AN154">
            <v>19.252427975273481</v>
          </cell>
          <cell r="AO154">
            <v>2.6488691872562664</v>
          </cell>
        </row>
        <row r="155">
          <cell r="H155">
            <v>87.5</v>
          </cell>
          <cell r="J155">
            <v>4.5946384356166563</v>
          </cell>
          <cell r="K155">
            <v>14.828804709397462</v>
          </cell>
          <cell r="L155">
            <v>19.193711223233286</v>
          </cell>
          <cell r="M155">
            <v>4.1774149352967003</v>
          </cell>
          <cell r="AJ155">
            <v>87.5</v>
          </cell>
          <cell r="AL155">
            <v>7.3155395149859732</v>
          </cell>
          <cell r="AM155">
            <v>13.181998911479273</v>
          </cell>
          <cell r="AN155">
            <v>19.344261450715948</v>
          </cell>
          <cell r="AO155">
            <v>2.6442699695749012</v>
          </cell>
        </row>
        <row r="156">
          <cell r="H156">
            <v>88</v>
          </cell>
          <cell r="J156">
            <v>4.6248487286231796</v>
          </cell>
          <cell r="K156">
            <v>14.893050572303594</v>
          </cell>
          <cell r="L156">
            <v>19.286656864495612</v>
          </cell>
          <cell r="M156">
            <v>4.1702243675842912</v>
          </cell>
          <cell r="AJ156">
            <v>88</v>
          </cell>
          <cell r="AL156">
            <v>7.3629932669071891</v>
          </cell>
          <cell r="AM156">
            <v>13.233134900378619</v>
          </cell>
          <cell r="AN156">
            <v>19.435978503940447</v>
          </cell>
          <cell r="AO156">
            <v>2.6396844054299256</v>
          </cell>
        </row>
        <row r="157">
          <cell r="H157">
            <v>88.5</v>
          </cell>
          <cell r="J157">
            <v>4.6551275112499084</v>
          </cell>
          <cell r="K157">
            <v>14.95714947077005</v>
          </cell>
          <cell r="L157">
            <v>19.379520606457461</v>
          </cell>
          <cell r="M157">
            <v>4.1630482859220397</v>
          </cell>
          <cell r="AJ157">
            <v>88.5</v>
          </cell>
          <cell r="AL157">
            <v>7.410530037675704</v>
          </cell>
          <cell r="AM157">
            <v>13.284077265258809</v>
          </cell>
          <cell r="AN157">
            <v>19.527580801050725</v>
          </cell>
          <cell r="AO157">
            <v>2.6351125630381369</v>
          </cell>
        </row>
        <row r="158">
          <cell r="H158">
            <v>89</v>
          </cell>
          <cell r="J158">
            <v>4.6854749116644818</v>
          </cell>
          <cell r="K158">
            <v>15.021103020566137</v>
          </cell>
          <cell r="L158">
            <v>19.472304186647396</v>
          </cell>
          <cell r="M158">
            <v>4.1558869813113564</v>
          </cell>
          <cell r="AJ158">
            <v>89</v>
          </cell>
          <cell r="AL158">
            <v>7.4581499659401214</v>
          </cell>
          <cell r="AM158">
            <v>13.334827532564256</v>
          </cell>
          <cell r="AN158">
            <v>19.619070000207373</v>
          </cell>
          <cell r="AO158">
            <v>2.6305545061179703</v>
          </cell>
        </row>
        <row r="159">
          <cell r="H159">
            <v>89.5</v>
          </cell>
          <cell r="J159">
            <v>4.7158910588951866</v>
          </cell>
          <cell r="K159">
            <v>15.084912827610824</v>
          </cell>
          <cell r="L159">
            <v>19.56500933356125</v>
          </cell>
          <cell r="M159">
            <v>4.148740734088296</v>
          </cell>
          <cell r="AJ159">
            <v>89.5</v>
          </cell>
          <cell r="AL159">
            <v>7.5058531934611512</v>
          </cell>
          <cell r="AM159">
            <v>13.385387217907022</v>
          </cell>
          <cell r="AN159">
            <v>19.710447751695117</v>
          </cell>
          <cell r="AO159">
            <v>2.6260102940550718</v>
          </cell>
        </row>
        <row r="160">
          <cell r="H160">
            <v>90</v>
          </cell>
          <cell r="J160">
            <v>4.7463760828016666</v>
          </cell>
          <cell r="K160">
            <v>15.148580488076066</v>
          </cell>
          <cell r="L160">
            <v>19.657637766737651</v>
          </cell>
          <cell r="M160">
            <v>4.1416098142678655</v>
          </cell>
          <cell r="AJ160">
            <v>90</v>
          </cell>
          <cell r="AL160">
            <v>7.5536398650715713</v>
          </cell>
          <cell r="AM160">
            <v>13.43575782617107</v>
          </cell>
          <cell r="AN160">
            <v>19.801715697989064</v>
          </cell>
          <cell r="AO160">
            <v>2.6214799820617927</v>
          </cell>
        </row>
        <row r="161">
          <cell r="H161">
            <v>90.5</v>
          </cell>
          <cell r="J161">
            <v>4.7769301140459044</v>
          </cell>
          <cell r="K161">
            <v>15.212107588489067</v>
          </cell>
          <cell r="L161">
            <v>19.750191196832674</v>
          </cell>
          <cell r="M161">
            <v>4.1344944818765423</v>
          </cell>
          <cell r="AJ161">
            <v>90.5</v>
          </cell>
          <cell r="AL161">
            <v>7.6015101286365914</v>
          </cell>
          <cell r="AM161">
            <v>13.485940851615171</v>
          </cell>
          <cell r="AN161">
            <v>19.892875473819934</v>
          </cell>
          <cell r="AO161">
            <v>2.6169636213308478</v>
          </cell>
        </row>
        <row r="162">
          <cell r="H162">
            <v>91</v>
          </cell>
          <cell r="J162">
            <v>4.8075532840634141</v>
          </cell>
          <cell r="K162">
            <v>15.275495705833157</v>
          </cell>
          <cell r="L162">
            <v>19.842671325693399</v>
          </cell>
          <cell r="M162">
            <v>4.127394987273461</v>
          </cell>
          <cell r="AJ162">
            <v>91</v>
          </cell>
          <cell r="AL162">
            <v>7.6494641350145995</v>
          </cell>
          <cell r="AM162">
            <v>13.535937777974498</v>
          </cell>
          <cell r="AN162">
            <v>19.98392870623837</v>
          </cell>
          <cell r="AO162">
            <v>2.6124612591833833</v>
          </cell>
        </row>
        <row r="163">
          <cell r="H163">
            <v>91.5</v>
          </cell>
          <cell r="J163">
            <v>4.8382457250346933</v>
          </cell>
          <cell r="K163">
            <v>15.338746407647566</v>
          </cell>
          <cell r="L163">
            <v>19.935079846430526</v>
          </cell>
          <cell r="M163">
            <v>4.120311571460662</v>
          </cell>
          <cell r="AJ163">
            <v>91.5</v>
          </cell>
          <cell r="AL163">
            <v>7.6975020380183174</v>
          </cell>
          <cell r="AM163">
            <v>13.585750078560874</v>
          </cell>
          <cell r="AN163">
            <v>20.074877014678275</v>
          </cell>
          <cell r="AO163">
            <v>2.6079729392116473</v>
          </cell>
        </row>
        <row r="164">
          <cell r="H164">
            <v>92</v>
          </cell>
          <cell r="J164">
            <v>4.8690075698568878</v>
          </cell>
          <cell r="K164">
            <v>15.401861252125949</v>
          </cell>
          <cell r="L164">
            <v>20.027418443489992</v>
          </cell>
          <cell r="M164">
            <v>4.113244466382838</v>
          </cell>
          <cell r="AJ164">
            <v>92</v>
          </cell>
          <cell r="AL164">
            <v>7.7456239943763183</v>
          </cell>
          <cell r="AM164">
            <v>13.635379216361736</v>
          </cell>
          <cell r="AN164">
            <v>20.165722011019238</v>
          </cell>
          <cell r="AO164">
            <v>2.603498701416501</v>
          </cell>
        </row>
        <row r="165">
          <cell r="H165">
            <v>92.5</v>
          </cell>
          <cell r="J165">
            <v>4.8998389521157026</v>
          </cell>
          <cell r="K165">
            <v>15.464841788213766</v>
          </cell>
          <cell r="L165">
            <v>20.119688792723682</v>
          </cell>
          <cell r="M165">
            <v>4.1061938952169434</v>
          </cell>
          <cell r="AJ165">
            <v>92.5</v>
          </cell>
          <cell r="AL165">
            <v>7.7938301636949481</v>
          </cell>
          <cell r="AM165">
            <v>13.684826644137772</v>
          </cell>
          <cell r="AN165">
            <v>20.256465299647974</v>
          </cell>
          <cell r="AO165">
            <v>2.5990385823399391</v>
          </cell>
        </row>
        <row r="166">
          <cell r="H166">
            <v>93</v>
          </cell>
          <cell r="J166">
            <v>4.9307400060575164</v>
          </cell>
          <cell r="K166">
            <v>15.527689555704447</v>
          </cell>
          <cell r="L166">
            <v>20.211892561459088</v>
          </cell>
          <cell r="M166">
            <v>4.0991600726520483</v>
          </cell>
          <cell r="AJ166">
            <v>93</v>
          </cell>
          <cell r="AL166">
            <v>7.8421207084206079</v>
          </cell>
          <cell r="AM166">
            <v>13.734093804519347</v>
          </cell>
          <cell r="AN166">
            <v>20.347108477518926</v>
          </cell>
          <cell r="AO166">
            <v>2.5945926151928367</v>
          </cell>
        </row>
        <row r="167">
          <cell r="H167">
            <v>93.5</v>
          </cell>
          <cell r="J167">
            <v>4.9617108665617513</v>
          </cell>
          <cell r="K167">
            <v>15.590406085334516</v>
          </cell>
          <cell r="L167">
            <v>20.304031408568179</v>
          </cell>
          <cell r="M167">
            <v>4.0921432051597932</v>
          </cell>
          <cell r="AJ167">
            <v>93.5</v>
          </cell>
        </row>
        <row r="168">
          <cell r="H168">
            <v>94</v>
          </cell>
          <cell r="J168">
            <v>4.9927516691134119</v>
          </cell>
          <cell r="K168">
            <v>15.652992898877516</v>
          </cell>
          <cell r="L168">
            <v>20.396106984535258</v>
          </cell>
          <cell r="M168">
            <v>4.0851434912558142</v>
          </cell>
          <cell r="AJ168">
            <v>94</v>
          </cell>
        </row>
        <row r="169">
          <cell r="H169">
            <v>94.5</v>
          </cell>
          <cell r="J169">
            <v>5.0238625497758909</v>
          </cell>
          <cell r="K169">
            <v>15.715451509236891</v>
          </cell>
          <cell r="L169">
            <v>20.488120931523987</v>
          </cell>
          <cell r="M169">
            <v>4.0781611217524132</v>
          </cell>
          <cell r="AJ169">
            <v>94.5</v>
          </cell>
        </row>
        <row r="170">
          <cell r="H170">
            <v>95</v>
          </cell>
          <cell r="J170">
            <v>5.0550436451639467</v>
          </cell>
          <cell r="K170">
            <v>15.777783420537689</v>
          </cell>
          <cell r="L170">
            <v>20.580074883443437</v>
          </cell>
          <cell r="M170">
            <v>4.0711962800028365</v>
          </cell>
          <cell r="AJ170">
            <v>95</v>
          </cell>
        </row>
        <row r="171">
          <cell r="H171">
            <v>95.5</v>
          </cell>
          <cell r="J171">
            <v>5.0862950924169059</v>
          </cell>
          <cell r="K171">
            <v>15.839990128217316</v>
          </cell>
          <cell r="L171">
            <v>20.671970466013377</v>
          </cell>
          <cell r="M171">
            <v>4.0642491421374585</v>
          </cell>
          <cell r="AJ171">
            <v>95.5</v>
          </cell>
        </row>
        <row r="172">
          <cell r="H172">
            <v>96</v>
          </cell>
          <cell r="J172">
            <v>5.1176170291720791</v>
          </cell>
          <cell r="K172">
            <v>15.902073119115151</v>
          </cell>
          <cell r="L172">
            <v>20.763809296828626</v>
          </cell>
          <cell r="M172">
            <v>4.0573198772921399</v>
          </cell>
          <cell r="AJ172">
            <v>96</v>
          </cell>
        </row>
        <row r="173">
          <cell r="H173">
            <v>96.5</v>
          </cell>
          <cell r="J173">
            <v>5.1490095935383433</v>
          </cell>
          <cell r="K173">
            <v>15.964033871561135</v>
          </cell>
          <cell r="L173">
            <v>20.855592985422561</v>
          </cell>
          <cell r="M173">
            <v>4.0504086478290722</v>
          </cell>
          <cell r="AJ173">
            <v>96.5</v>
          </cell>
        </row>
        <row r="174">
          <cell r="H174">
            <v>97</v>
          </cell>
          <cell r="J174">
            <v>5.1804729240699707</v>
          </cell>
          <cell r="K174">
            <v>16.025873855463381</v>
          </cell>
          <cell r="L174">
            <v>20.947323133329853</v>
          </cell>
          <cell r="M174">
            <v>4.0435156095503464</v>
          </cell>
          <cell r="AJ174">
            <v>97</v>
          </cell>
        </row>
        <row r="175">
          <cell r="H175">
            <v>97.5</v>
          </cell>
          <cell r="J175">
            <v>5.2120071597406117</v>
          </cell>
          <cell r="K175">
            <v>16.087594532394739</v>
          </cell>
          <cell r="L175">
            <v>21.03900133414832</v>
          </cell>
          <cell r="M175">
            <v>4.036640911904537</v>
          </cell>
          <cell r="AJ175">
            <v>97.5</v>
          </cell>
        </row>
        <row r="176">
          <cell r="H176">
            <v>98</v>
          </cell>
          <cell r="J176">
            <v>5.2436124399174888</v>
          </cell>
          <cell r="K176">
            <v>16.149197355678375</v>
          </cell>
          <cell r="L176">
            <v>21.130629173599988</v>
          </cell>
          <cell r="M176">
            <v>4.0297846981865213</v>
          </cell>
          <cell r="AJ176">
            <v>98</v>
          </cell>
        </row>
        <row r="177">
          <cell r="H177">
            <v>98.5</v>
          </cell>
          <cell r="J177">
            <v>5.2752889043357891</v>
          </cell>
          <cell r="K177">
            <v>16.210683770472432</v>
          </cell>
          <cell r="L177">
            <v>21.22220822959143</v>
          </cell>
          <cell r="M177">
            <v>4.0229471057307933</v>
          </cell>
          <cell r="AJ177">
            <v>98.5</v>
          </cell>
        </row>
        <row r="178">
          <cell r="H178">
            <v>99</v>
          </cell>
          <cell r="AJ178">
            <v>99</v>
          </cell>
        </row>
        <row r="179">
          <cell r="H179">
            <v>99.5</v>
          </cell>
          <cell r="AJ179">
            <v>99.5</v>
          </cell>
        </row>
      </sheetData>
      <sheetData sheetId="6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C12">
            <v>0.89564065174144147</v>
          </cell>
          <cell r="D12">
            <v>3.4922412429253447</v>
          </cell>
          <cell r="E12">
            <v>4.1807315184197655</v>
          </cell>
          <cell r="F12">
            <v>3.8991544612621092</v>
          </cell>
          <cell r="H12">
            <v>18</v>
          </cell>
          <cell r="I12">
            <v>1296</v>
          </cell>
          <cell r="J12">
            <v>0.85695029180747895</v>
          </cell>
          <cell r="K12">
            <v>4.0306260752889402</v>
          </cell>
          <cell r="L12">
            <v>4.6797419719637894</v>
          </cell>
          <cell r="M12">
            <v>4.7034537636804421</v>
          </cell>
          <cell r="O12">
            <v>18</v>
          </cell>
          <cell r="P12">
            <v>1296</v>
          </cell>
        </row>
        <row r="13">
          <cell r="A13">
            <v>19</v>
          </cell>
          <cell r="B13">
            <v>1368</v>
          </cell>
          <cell r="C13">
            <v>0.93345103136783569</v>
          </cell>
          <cell r="D13">
            <v>3.7169638596888981</v>
          </cell>
          <cell r="E13">
            <v>4.4403370745002047</v>
          </cell>
          <cell r="F13">
            <v>3.9819591331344206</v>
          </cell>
          <cell r="H13">
            <v>19</v>
          </cell>
          <cell r="I13">
            <v>1368</v>
          </cell>
          <cell r="J13">
            <v>0.89305429959671767</v>
          </cell>
          <cell r="K13">
            <v>4.2886017737242952</v>
          </cell>
          <cell r="L13">
            <v>4.970605700959867</v>
          </cell>
          <cell r="M13">
            <v>4.8021735919763522</v>
          </cell>
          <cell r="O13">
            <v>19</v>
          </cell>
          <cell r="P13">
            <v>1368</v>
          </cell>
        </row>
        <row r="14">
          <cell r="A14">
            <v>20</v>
          </cell>
          <cell r="B14">
            <v>1440</v>
          </cell>
          <cell r="C14">
            <v>0.97179408070890394</v>
          </cell>
          <cell r="D14">
            <v>3.9411645559845234</v>
          </cell>
          <cell r="E14">
            <v>4.6998485929834839</v>
          </cell>
          <cell r="F14">
            <v>4.0555552191772195</v>
          </cell>
          <cell r="H14">
            <v>20</v>
          </cell>
          <cell r="I14">
            <v>1440</v>
          </cell>
          <cell r="J14">
            <v>0.92980167882881426</v>
          </cell>
          <cell r="K14">
            <v>4.5459820282906387</v>
          </cell>
          <cell r="L14">
            <v>5.2613980704690215</v>
          </cell>
          <cell r="M14">
            <v>4.8891953325109014</v>
          </cell>
          <cell r="O14">
            <v>20</v>
          </cell>
          <cell r="P14">
            <v>1440</v>
          </cell>
        </row>
        <row r="15">
          <cell r="A15">
            <v>21</v>
          </cell>
          <cell r="B15">
            <v>1512</v>
          </cell>
          <cell r="C15">
            <v>1.0106680179299701</v>
          </cell>
          <cell r="D15">
            <v>4.1648470811416534</v>
          </cell>
          <cell r="E15">
            <v>4.9592726561557496</v>
          </cell>
          <cell r="F15">
            <v>4.1208854017880263</v>
          </cell>
          <cell r="H15">
            <v>21</v>
          </cell>
          <cell r="I15">
            <v>1512</v>
          </cell>
          <cell r="J15">
            <v>0.96100948455786206</v>
          </cell>
          <cell r="K15">
            <v>4.8010468245358755</v>
          </cell>
          <cell r="L15">
            <v>5.5529446389545862</v>
          </cell>
          <cell r="M15">
            <v>4.995837087648229</v>
          </cell>
          <cell r="O15">
            <v>21</v>
          </cell>
          <cell r="P15">
            <v>1512</v>
          </cell>
        </row>
        <row r="16">
          <cell r="A16">
            <v>22</v>
          </cell>
          <cell r="B16">
            <v>1584</v>
          </cell>
          <cell r="C16">
            <v>1.050070186480653</v>
          </cell>
          <cell r="D16">
            <v>4.3880151842250292</v>
          </cell>
          <cell r="E16">
            <v>5.2186158577845339</v>
          </cell>
          <cell r="F16">
            <v>4.1787827525430616</v>
          </cell>
          <cell r="H16">
            <v>22</v>
          </cell>
          <cell r="I16">
            <v>1584</v>
          </cell>
          <cell r="J16">
            <v>0.98972042795268556</v>
          </cell>
          <cell r="K16">
            <v>5.0534026253669602</v>
          </cell>
          <cell r="L16">
            <v>5.8455268299016874</v>
          </cell>
          <cell r="M16">
            <v>5.1058889789920983</v>
          </cell>
          <cell r="O16">
            <v>22</v>
          </cell>
          <cell r="P16">
            <v>1584</v>
          </cell>
        </row>
        <row r="17">
          <cell r="A17">
            <v>23</v>
          </cell>
          <cell r="B17">
            <v>1656</v>
          </cell>
          <cell r="C17">
            <v>1.0866384159919571</v>
          </cell>
          <cell r="D17">
            <v>4.6098582279123246</v>
          </cell>
          <cell r="E17">
            <v>5.478279585024314</v>
          </cell>
          <cell r="F17">
            <v>4.2423111129419571</v>
          </cell>
          <cell r="H17">
            <v>23</v>
          </cell>
          <cell r="I17">
            <v>1656</v>
          </cell>
          <cell r="J17">
            <v>1.0220910695969694</v>
          </cell>
          <cell r="K17">
            <v>5.3043793744396908</v>
          </cell>
          <cell r="L17">
            <v>6.1385555328737862</v>
          </cell>
          <cell r="M17">
            <v>5.1897326297267341</v>
          </cell>
          <cell r="O17">
            <v>23</v>
          </cell>
          <cell r="P17">
            <v>1656</v>
          </cell>
        </row>
        <row r="18">
          <cell r="A18">
            <v>24</v>
          </cell>
          <cell r="B18">
            <v>1728</v>
          </cell>
          <cell r="C18">
            <v>1.1177179172567575</v>
          </cell>
          <cell r="D18">
            <v>4.8289836286330559</v>
          </cell>
          <cell r="E18">
            <v>5.739043201450694</v>
          </cell>
          <cell r="F18">
            <v>4.3203956508856445</v>
          </cell>
          <cell r="H18">
            <v>24</v>
          </cell>
          <cell r="I18">
            <v>1728</v>
          </cell>
          <cell r="J18">
            <v>1.0580026389838144</v>
          </cell>
          <cell r="K18">
            <v>5.5539280018882264</v>
          </cell>
          <cell r="L18">
            <v>6.4320672241795851</v>
          </cell>
          <cell r="M18">
            <v>5.2494462652972569</v>
          </cell>
          <cell r="O18">
            <v>24</v>
          </cell>
          <cell r="P18">
            <v>1728</v>
          </cell>
        </row>
        <row r="19">
          <cell r="A19">
            <v>25</v>
          </cell>
          <cell r="B19">
            <v>1800</v>
          </cell>
          <cell r="C19">
            <v>1.1517648551350934</v>
          </cell>
          <cell r="D19">
            <v>5.04704146583303</v>
          </cell>
          <cell r="E19">
            <v>6.0001819657735505</v>
          </cell>
          <cell r="F19">
            <v>4.3820068335398634</v>
          </cell>
          <cell r="H19">
            <v>25</v>
          </cell>
          <cell r="I19">
            <v>1800</v>
          </cell>
          <cell r="J19">
            <v>1.0973685144342837</v>
          </cell>
          <cell r="K19">
            <v>5.8019945925115533</v>
          </cell>
          <cell r="L19">
            <v>6.7260947571238718</v>
          </cell>
          <cell r="M19">
            <v>5.2871888669984317</v>
          </cell>
          <cell r="O19">
            <v>25</v>
          </cell>
          <cell r="P19">
            <v>1800</v>
          </cell>
        </row>
        <row r="20">
          <cell r="A20">
            <v>26</v>
          </cell>
          <cell r="B20">
            <v>1872</v>
          </cell>
          <cell r="C20">
            <v>1.1886925679063014</v>
          </cell>
          <cell r="D20">
            <v>5.2640032395725269</v>
          </cell>
          <cell r="E20">
            <v>6.261735017134396</v>
          </cell>
          <cell r="F20">
            <v>4.4283975366685908</v>
          </cell>
          <cell r="H20">
            <v>26</v>
          </cell>
          <cell r="I20">
            <v>1872</v>
          </cell>
          <cell r="J20">
            <v>1.1401296484603103</v>
          </cell>
          <cell r="K20">
            <v>6.0485199052636744</v>
          </cell>
          <cell r="L20">
            <v>7.0206675326184147</v>
          </cell>
          <cell r="M20">
            <v>5.3051158817174056</v>
          </cell>
          <cell r="O20">
            <v>26</v>
          </cell>
          <cell r="P20">
            <v>1872</v>
          </cell>
        </row>
        <row r="21">
          <cell r="A21">
            <v>27</v>
          </cell>
          <cell r="B21">
            <v>1944</v>
          </cell>
          <cell r="C21">
            <v>1.2284365812193714</v>
          </cell>
          <cell r="D21">
            <v>5.4798370299984835</v>
          </cell>
          <cell r="E21">
            <v>6.5237388938008243</v>
          </cell>
          <cell r="F21">
            <v>4.4608220837571322</v>
          </cell>
          <cell r="H21">
            <v>27</v>
          </cell>
          <cell r="I21">
            <v>1944</v>
          </cell>
          <cell r="J21">
            <v>1.1862511446183186</v>
          </cell>
          <cell r="K21">
            <v>6.2934389062778608</v>
          </cell>
          <cell r="L21">
            <v>7.315811676179715</v>
          </cell>
          <cell r="M21">
            <v>5.3053174572934143</v>
          </cell>
          <cell r="O21">
            <v>27</v>
          </cell>
          <cell r="P21">
            <v>1944</v>
          </cell>
        </row>
        <row r="22">
          <cell r="A22">
            <v>28</v>
          </cell>
          <cell r="B22">
            <v>2016</v>
          </cell>
          <cell r="C22">
            <v>1.2709515727480971</v>
          </cell>
          <cell r="D22">
            <v>5.6945071950992592</v>
          </cell>
          <cell r="E22">
            <v>6.7862276239380419</v>
          </cell>
          <cell r="F22">
            <v>4.4805068243366595</v>
          </cell>
          <cell r="H22">
            <v>28</v>
          </cell>
          <cell r="I22">
            <v>2016</v>
          </cell>
          <cell r="J22">
            <v>1.2357196692364421</v>
          </cell>
          <cell r="K22">
            <v>6.5366803119384231</v>
          </cell>
          <cell r="L22">
            <v>7.6115502208996624</v>
          </cell>
          <cell r="M22">
            <v>5.2897760508882028</v>
          </cell>
          <cell r="O22">
            <v>28</v>
          </cell>
          <cell r="P22">
            <v>2016</v>
          </cell>
        </row>
        <row r="23">
          <cell r="A23">
            <v>29</v>
          </cell>
          <cell r="B23">
            <v>2088</v>
          </cell>
          <cell r="C23">
            <v>1.3162090522453795</v>
          </cell>
          <cell r="D23">
            <v>5.9079740745055558</v>
          </cell>
          <cell r="E23">
            <v>7.0492328195590641</v>
          </cell>
          <cell r="F23">
            <v>4.488628963937666</v>
          </cell>
          <cell r="H23">
            <v>29</v>
          </cell>
          <cell r="I23">
            <v>2088</v>
          </cell>
          <cell r="J23">
            <v>1.2885414706292411</v>
          </cell>
          <cell r="K23">
            <v>6.7781661393873947</v>
          </cell>
          <cell r="L23">
            <v>7.9079032962986142</v>
          </cell>
          <cell r="M23">
            <v>5.2603399222202549</v>
          </cell>
          <cell r="O23">
            <v>29</v>
          </cell>
          <cell r="P23">
            <v>2088</v>
          </cell>
        </row>
        <row r="24">
          <cell r="A24">
            <v>30</v>
          </cell>
          <cell r="B24">
            <v>2160</v>
          </cell>
          <cell r="C24">
            <v>1.3641955814111644</v>
          </cell>
          <cell r="D24">
            <v>6.1201936971261244</v>
          </cell>
          <cell r="E24">
            <v>7.312783773169528</v>
          </cell>
          <cell r="F24">
            <v>4.486302243256949</v>
          </cell>
          <cell r="H24">
            <v>30</v>
          </cell>
          <cell r="I24">
            <v>2160</v>
          </cell>
          <cell r="J24">
            <v>1.3447408432079029</v>
          </cell>
          <cell r="K24">
            <v>7.0178112624796976</v>
          </cell>
          <cell r="L24">
            <v>8.2048883231592367</v>
          </cell>
          <cell r="M24">
            <v>5.2187090902501225</v>
          </cell>
          <cell r="O24">
            <v>30</v>
          </cell>
          <cell r="P24">
            <v>2160</v>
          </cell>
        </row>
        <row r="25">
          <cell r="A25">
            <v>31</v>
          </cell>
          <cell r="B25">
            <v>2232</v>
          </cell>
          <cell r="C25">
            <v>1.4149114026687677</v>
          </cell>
          <cell r="D25">
            <v>6.3311174909040657</v>
          </cell>
          <cell r="E25">
            <v>7.5769075569276829</v>
          </cell>
          <cell r="F25">
            <v>4.4745681453711397</v>
          </cell>
          <cell r="H25">
            <v>31</v>
          </cell>
          <cell r="I25">
            <v>2232</v>
          </cell>
          <cell r="J25">
            <v>1.4043589217911467</v>
          </cell>
          <cell r="K25">
            <v>7.2555229716420708</v>
          </cell>
          <cell r="L25">
            <v>8.50252021453948</v>
          </cell>
          <cell r="M25">
            <v>5.1664306460831506</v>
          </cell>
          <cell r="O25">
            <v>31</v>
          </cell>
          <cell r="P25">
            <v>2232</v>
          </cell>
        </row>
        <row r="26">
          <cell r="A26">
            <v>32</v>
          </cell>
          <cell r="B26">
            <v>2304</v>
          </cell>
          <cell r="C26">
            <v>1.4683693788035868</v>
          </cell>
          <cell r="D26">
            <v>6.5406919933542422</v>
          </cell>
          <cell r="E26">
            <v>7.8416291243458156</v>
          </cell>
          <cell r="F26">
            <v>4.4543914411260301</v>
          </cell>
          <cell r="H26">
            <v>32</v>
          </cell>
          <cell r="I26">
            <v>2304</v>
          </cell>
          <cell r="J26">
            <v>1.4674527271254383</v>
          </cell>
          <cell r="K26">
            <v>7.4912005363893686</v>
          </cell>
          <cell r="L26">
            <v>8.8008115832042044</v>
          </cell>
          <cell r="M26">
            <v>5.1049007561992958</v>
          </cell>
          <cell r="O26">
            <v>32</v>
          </cell>
          <cell r="P26">
            <v>2304</v>
          </cell>
        </row>
        <row r="27">
          <cell r="A27">
            <v>33</v>
          </cell>
          <cell r="B27">
            <v>2376</v>
          </cell>
          <cell r="C27">
            <v>1.5245941700538164</v>
          </cell>
          <cell r="D27">
            <v>6.7488585618242283</v>
          </cell>
          <cell r="E27">
            <v>8.1069714146953693</v>
          </cell>
          <cell r="F27">
            <v>4.4266590377857744</v>
          </cell>
          <cell r="H27">
            <v>33</v>
          </cell>
          <cell r="I27">
            <v>2376</v>
          </cell>
          <cell r="J27">
            <v>1.5340944101241716</v>
          </cell>
          <cell r="K27">
            <v>7.7247347694348614</v>
          </cell>
          <cell r="L27">
            <v>9.099772955719331</v>
          </cell>
          <cell r="M27">
            <v>5.0353711730229245</v>
          </cell>
          <cell r="O27">
            <v>33</v>
          </cell>
          <cell r="P27">
            <v>2376</v>
          </cell>
        </row>
        <row r="28">
          <cell r="A28">
            <v>34</v>
          </cell>
          <cell r="B28">
            <v>2448</v>
          </cell>
          <cell r="C28">
            <v>1.5836215940189839</v>
          </cell>
          <cell r="D28">
            <v>6.955553082631905</v>
          </cell>
          <cell r="E28">
            <v>8.3729554603657395</v>
          </cell>
          <cell r="F28">
            <v>4.3921812564956246</v>
          </cell>
          <cell r="H28">
            <v>34</v>
          </cell>
          <cell r="I28">
            <v>2448</v>
          </cell>
          <cell r="J28">
            <v>1.6043706616198024</v>
          </cell>
          <cell r="K28">
            <v>7.9560075914176833</v>
          </cell>
          <cell r="L28">
            <v>9.3994129934352788</v>
          </cell>
          <cell r="M28">
            <v>4.958958538536943</v>
          </cell>
          <cell r="O28">
            <v>34</v>
          </cell>
          <cell r="P28">
            <v>2448</v>
          </cell>
        </row>
        <row r="29">
          <cell r="A29">
            <v>35</v>
          </cell>
          <cell r="B29">
            <v>2520</v>
          </cell>
          <cell r="C29">
            <v>1.6454981282319383</v>
          </cell>
          <cell r="D29">
            <v>7.1607056783862175</v>
          </cell>
          <cell r="E29">
            <v>8.6396004974802096</v>
          </cell>
          <cell r="F29">
            <v>4.3516948184439945</v>
          </cell>
          <cell r="H29">
            <v>35</v>
          </cell>
          <cell r="I29">
            <v>2520</v>
          </cell>
          <cell r="J29">
            <v>1.6783822679148706</v>
          </cell>
          <cell r="K29">
            <v>8.1848915952728234</v>
          </cell>
          <cell r="L29">
            <v>9.699738720559095</v>
          </cell>
          <cell r="M29">
            <v>4.8766551885949561</v>
          </cell>
          <cell r="O29">
            <v>35</v>
          </cell>
          <cell r="P29">
            <v>2520</v>
          </cell>
        </row>
        <row r="30">
          <cell r="A30">
            <v>36</v>
          </cell>
          <cell r="B30">
            <v>2592</v>
          </cell>
          <cell r="C30">
            <v>1.7102805264649295</v>
          </cell>
          <cell r="D30">
            <v>7.3642404129036638</v>
          </cell>
          <cell r="E30">
            <v>8.9069240801023355</v>
          </cell>
          <cell r="F30">
            <v>4.3058669609746465</v>
          </cell>
          <cell r="H30">
            <v>36</v>
          </cell>
          <cell r="I30">
            <v>2592</v>
          </cell>
          <cell r="J30">
            <v>1.7542975016350164</v>
          </cell>
          <cell r="K30">
            <v>8.4126557371351698</v>
          </cell>
          <cell r="L30">
            <v>10.000049484297914</v>
          </cell>
          <cell r="M30">
            <v>4.7954555765453248</v>
          </cell>
          <cell r="O30">
            <v>36</v>
          </cell>
          <cell r="P30">
            <v>2592</v>
          </cell>
          <cell r="Q30">
            <v>1.7300710004086866</v>
          </cell>
          <cell r="R30">
            <v>9.8337751520044687</v>
          </cell>
          <cell r="S30">
            <v>11.386107744493801</v>
          </cell>
          <cell r="T30">
            <v>5.6840298170892884</v>
          </cell>
        </row>
        <row r="31">
          <cell r="A31">
            <v>37</v>
          </cell>
          <cell r="B31">
            <v>2664</v>
          </cell>
          <cell r="C31">
            <v>1.7780355285159615</v>
          </cell>
          <cell r="D31">
            <v>7.5660749931986526</v>
          </cell>
          <cell r="E31">
            <v>9.1749421983797674</v>
          </cell>
          <cell r="F31">
            <v>4.2553002298630567</v>
          </cell>
          <cell r="H31">
            <v>37</v>
          </cell>
          <cell r="I31">
            <v>2664</v>
          </cell>
          <cell r="J31">
            <v>1.8169910648678371</v>
          </cell>
          <cell r="K31">
            <v>8.6499701272330594</v>
          </cell>
          <cell r="L31">
            <v>10.295038224673311</v>
          </cell>
          <cell r="M31">
            <v>4.7606013559908362</v>
          </cell>
          <cell r="O31">
            <v>37</v>
          </cell>
          <cell r="P31">
            <v>2664</v>
          </cell>
          <cell r="Q31">
            <v>1.7972534886828246</v>
          </cell>
          <cell r="R31">
            <v>10.107487300147696</v>
          </cell>
          <cell r="S31">
            <v>11.72105409457485</v>
          </cell>
          <cell r="T31">
            <v>5.6238518182292108</v>
          </cell>
        </row>
        <row r="32">
          <cell r="A32">
            <v>38</v>
          </cell>
          <cell r="B32">
            <v>2736</v>
          </cell>
          <cell r="C32">
            <v>1.8488396498410593</v>
          </cell>
          <cell r="D32">
            <v>7.766120468055111</v>
          </cell>
          <cell r="E32">
            <v>9.4436694009755087</v>
          </cell>
          <cell r="F32">
            <v>4.2005376013667535</v>
          </cell>
          <cell r="H32">
            <v>38</v>
          </cell>
          <cell r="I32">
            <v>2736</v>
          </cell>
          <cell r="J32">
            <v>1.8807979913035586</v>
          </cell>
          <cell r="K32">
            <v>8.8863005554166836</v>
          </cell>
          <cell r="L32">
            <v>10.590067428424755</v>
          </cell>
          <cell r="M32">
            <v>4.7247501307983084</v>
          </cell>
          <cell r="O32">
            <v>38</v>
          </cell>
          <cell r="P32">
            <v>2736</v>
          </cell>
          <cell r="Q32">
            <v>1.8658624632066589</v>
          </cell>
          <cell r="R32">
            <v>10.379924428003106</v>
          </cell>
          <cell r="S32">
            <v>12.055982601870298</v>
          </cell>
          <cell r="T32">
            <v>5.563070501008009</v>
          </cell>
        </row>
        <row r="33">
          <cell r="A33">
            <v>39</v>
          </cell>
          <cell r="B33">
            <v>2808</v>
          </cell>
          <cell r="C33">
            <v>1.9227790423262547</v>
          </cell>
          <cell r="D33">
            <v>7.9642809226830389</v>
          </cell>
          <cell r="E33">
            <v>9.7131189221336349</v>
          </cell>
          <cell r="F33">
            <v>4.1420676777543477</v>
          </cell>
          <cell r="H33">
            <v>39</v>
          </cell>
          <cell r="I33">
            <v>2808</v>
          </cell>
          <cell r="J33">
            <v>1.9457315388959067</v>
          </cell>
          <cell r="K33">
            <v>9.1216384783619002</v>
          </cell>
          <cell r="L33">
            <v>10.88513464876004</v>
          </cell>
          <cell r="M33">
            <v>4.688025195674177</v>
          </cell>
          <cell r="O33">
            <v>39</v>
          </cell>
          <cell r="P33">
            <v>2808</v>
          </cell>
          <cell r="Q33">
            <v>1.9359126984789488</v>
          </cell>
          <cell r="R33">
            <v>10.6510746391506</v>
          </cell>
          <cell r="S33">
            <v>12.390888795286743</v>
          </cell>
          <cell r="T33">
            <v>5.5018362385448345</v>
          </cell>
        </row>
        <row r="34">
          <cell r="A34">
            <v>40</v>
          </cell>
          <cell r="B34">
            <v>2880</v>
          </cell>
          <cell r="C34">
            <v>1.9990155544545167</v>
          </cell>
          <cell r="D34">
            <v>8.1610743874030831</v>
          </cell>
          <cell r="E34">
            <v>9.982910703903185</v>
          </cell>
          <cell r="F34">
            <v>4.0825467161660196</v>
          </cell>
          <cell r="H34">
            <v>40</v>
          </cell>
          <cell r="I34">
            <v>2880</v>
          </cell>
          <cell r="J34">
            <v>2.0118048202512417</v>
          </cell>
          <cell r="K34">
            <v>9.3559753568775061</v>
          </cell>
          <cell r="L34">
            <v>11.180237432333342</v>
          </cell>
          <cell r="M34">
            <v>4.6505382941219402</v>
          </cell>
          <cell r="O34">
            <v>40</v>
          </cell>
          <cell r="P34">
            <v>2880</v>
          </cell>
          <cell r="Q34">
            <v>2.0074178192420806</v>
          </cell>
          <cell r="R34">
            <v>10.920926066364268</v>
          </cell>
          <cell r="S34">
            <v>12.725768204149668</v>
          </cell>
          <cell r="T34">
            <v>5.4402855059279913</v>
          </cell>
        </row>
        <row r="35">
          <cell r="A35">
            <v>41</v>
          </cell>
          <cell r="B35">
            <v>2952</v>
          </cell>
          <cell r="C35">
            <v>2.0624464248906564</v>
          </cell>
          <cell r="D35">
            <v>8.3663527455961972</v>
          </cell>
          <cell r="E35">
            <v>10.246851445418969</v>
          </cell>
          <cell r="F35">
            <v>4.0565188237749021</v>
          </cell>
          <cell r="H35">
            <v>41</v>
          </cell>
          <cell r="I35">
            <v>2952</v>
          </cell>
          <cell r="J35">
            <v>2.0790306256841355</v>
          </cell>
          <cell r="K35">
            <v>9.5893026566385426</v>
          </cell>
          <cell r="L35">
            <v>11.475373319649259</v>
          </cell>
          <cell r="M35">
            <v>4.6123912453108007</v>
          </cell>
          <cell r="O35">
            <v>41</v>
          </cell>
          <cell r="P35">
            <v>2952</v>
          </cell>
          <cell r="Q35">
            <v>2.0803903833232313</v>
          </cell>
          <cell r="R35">
            <v>11.189466873017091</v>
          </cell>
          <cell r="S35">
            <v>13.060616358939567</v>
          </cell>
          <cell r="T35">
            <v>5.3785419134378767</v>
          </cell>
        </row>
        <row r="36">
          <cell r="A36">
            <v>42</v>
          </cell>
          <cell r="B36">
            <v>3024</v>
          </cell>
          <cell r="C36">
            <v>2.1268131611982963</v>
          </cell>
          <cell r="D36">
            <v>8.5708255251376357</v>
          </cell>
          <cell r="E36">
            <v>10.51085735294452</v>
          </cell>
          <cell r="F36">
            <v>4.0298911448848811</v>
          </cell>
          <cell r="H36">
            <v>42</v>
          </cell>
          <cell r="I36">
            <v>3024</v>
          </cell>
          <cell r="J36">
            <v>2.1474212890758362</v>
          </cell>
          <cell r="K36">
            <v>9.821611848919682</v>
          </cell>
          <cell r="L36">
            <v>11.770539845469008</v>
          </cell>
          <cell r="M36">
            <v>4.573677228070375</v>
          </cell>
          <cell r="O36">
            <v>42</v>
          </cell>
          <cell r="P36">
            <v>3024</v>
          </cell>
          <cell r="Q36">
            <v>2.1548419951007607</v>
          </cell>
          <cell r="R36">
            <v>11.45668525447832</v>
          </cell>
          <cell r="S36">
            <v>13.395428792028145</v>
          </cell>
          <cell r="T36">
            <v>5.3167170866941467</v>
          </cell>
        </row>
        <row r="37">
          <cell r="A37">
            <v>43</v>
          </cell>
          <cell r="B37">
            <v>3096</v>
          </cell>
          <cell r="C37">
            <v>2.1921254934491414</v>
          </cell>
          <cell r="D37">
            <v>8.7744866626415394</v>
          </cell>
          <cell r="E37">
            <v>10.774927584248163</v>
          </cell>
          <cell r="F37">
            <v>4.0027300849622245</v>
          </cell>
          <cell r="H37">
            <v>43</v>
          </cell>
          <cell r="I37">
            <v>3096</v>
          </cell>
          <cell r="J37">
            <v>2.2169885960826883</v>
          </cell>
          <cell r="K37">
            <v>10.052894411328431</v>
          </cell>
          <cell r="L37">
            <v>12.065734539218655</v>
          </cell>
          <cell r="M37">
            <v>4.5344817871825818</v>
          </cell>
          <cell r="O37">
            <v>43</v>
          </cell>
          <cell r="P37">
            <v>3096</v>
          </cell>
          <cell r="Q37">
            <v>2.2307834323660334</v>
          </cell>
          <cell r="R37">
            <v>11.722569439503012</v>
          </cell>
          <cell r="S37">
            <v>13.730201038414386</v>
          </cell>
          <cell r="T37">
            <v>5.254911467165468</v>
          </cell>
        </row>
        <row r="38">
          <cell r="A38">
            <v>44</v>
          </cell>
          <cell r="B38">
            <v>3168</v>
          </cell>
          <cell r="C38">
            <v>2.2583932273870473</v>
          </cell>
          <cell r="D38">
            <v>8.9773300878605173</v>
          </cell>
          <cell r="E38">
            <v>11.039061289367526</v>
          </cell>
          <cell r="F38">
            <v>3.9750960899963625</v>
          </cell>
          <cell r="H38">
            <v>44</v>
          </cell>
          <cell r="I38">
            <v>3168</v>
          </cell>
          <cell r="J38">
            <v>2.2877437315347273</v>
          </cell>
          <cell r="K38">
            <v>10.283141828537914</v>
          </cell>
          <cell r="L38">
            <v>12.360954925399259</v>
          </cell>
          <cell r="M38">
            <v>4.494883621269719</v>
          </cell>
          <cell r="O38">
            <v>44</v>
          </cell>
          <cell r="P38">
            <v>3168</v>
          </cell>
          <cell r="Q38">
            <v>2.3082247731957195</v>
          </cell>
          <cell r="R38">
            <v>11.987107691613112</v>
          </cell>
          <cell r="S38">
            <v>14.06492863646017</v>
          </cell>
          <cell r="T38">
            <v>5.1932150762843836</v>
          </cell>
        </row>
        <row r="39">
          <cell r="A39">
            <v>45</v>
          </cell>
          <cell r="B39">
            <v>3240</v>
          </cell>
          <cell r="C39">
            <v>2.3256261347065319</v>
          </cell>
          <cell r="D39">
            <v>9.1793497239423214</v>
          </cell>
          <cell r="E39">
            <v>11.303257610740959</v>
          </cell>
          <cell r="F39">
            <v>3.947044448354831</v>
          </cell>
          <cell r="H39">
            <v>45</v>
          </cell>
          <cell r="I39">
            <v>3240</v>
          </cell>
          <cell r="J39">
            <v>2.3596972608994533</v>
          </cell>
          <cell r="K39">
            <v>10.51234559301888</v>
          </cell>
          <cell r="L39">
            <v>12.656198523998757</v>
          </cell>
          <cell r="M39">
            <v>4.4549552043010197</v>
          </cell>
          <cell r="O39">
            <v>45</v>
          </cell>
          <cell r="P39">
            <v>3240</v>
          </cell>
          <cell r="Q39">
            <v>2.3871755135427937</v>
          </cell>
          <cell r="R39">
            <v>12.250288310469656</v>
          </cell>
          <cell r="S39">
            <v>14.399607128625316</v>
          </cell>
          <cell r="T39">
            <v>5.1317082640015323</v>
          </cell>
        </row>
        <row r="40">
          <cell r="A40">
            <v>46</v>
          </cell>
          <cell r="B40">
            <v>3312</v>
          </cell>
          <cell r="C40">
            <v>2.3938338591722674</v>
          </cell>
          <cell r="D40">
            <v>9.3805394876887345</v>
          </cell>
          <cell r="E40">
            <v>11.567515683341004</v>
          </cell>
          <cell r="F40">
            <v>3.9186259529858556</v>
          </cell>
          <cell r="H40">
            <v>46</v>
          </cell>
          <cell r="I40">
            <v>3312</v>
          </cell>
          <cell r="J40">
            <v>2.4328591394988983</v>
          </cell>
          <cell r="K40">
            <v>10.740497205770708</v>
          </cell>
          <cell r="L40">
            <v>12.951462850905436</v>
          </cell>
          <cell r="M40">
            <v>4.4147632846441551</v>
          </cell>
          <cell r="O40">
            <v>46</v>
          </cell>
          <cell r="P40">
            <v>3312</v>
          </cell>
          <cell r="Q40">
            <v>2.4676446700388981</v>
          </cell>
          <cell r="R40">
            <v>12.512099633235444</v>
          </cell>
          <cell r="S40">
            <v>14.73423206220165</v>
          </cell>
          <cell r="T40">
            <v>5.0704624475120283</v>
          </cell>
        </row>
        <row r="41">
          <cell r="A41">
            <v>47</v>
          </cell>
          <cell r="B41">
            <v>3384</v>
          </cell>
          <cell r="C41">
            <v>2.4630258401359102</v>
          </cell>
          <cell r="D41">
            <v>9.5808932898167836</v>
          </cell>
          <cell r="E41">
            <v>11.831834634810122</v>
          </cell>
          <cell r="F41">
            <v>3.8898874440099696</v>
          </cell>
          <cell r="H41">
            <v>47</v>
          </cell>
          <cell r="I41">
            <v>3384</v>
          </cell>
          <cell r="J41">
            <v>2.5072387427119613</v>
          </cell>
          <cell r="K41">
            <v>10.967588177051173</v>
          </cell>
          <cell r="L41">
            <v>13.246745418322931</v>
          </cell>
          <cell r="M41">
            <v>4.3743692972724455</v>
          </cell>
          <cell r="O41">
            <v>47</v>
          </cell>
          <cell r="P41">
            <v>3384</v>
          </cell>
          <cell r="Q41">
            <v>2.5496408656282465</v>
          </cell>
          <cell r="R41">
            <v>12.772530035927753</v>
          </cell>
          <cell r="S41">
            <v>15.068798990045993</v>
          </cell>
          <cell r="T41">
            <v>5.0095408369525511</v>
          </cell>
        </row>
        <row r="42">
          <cell r="A42">
            <v>48</v>
          </cell>
          <cell r="B42">
            <v>3456</v>
          </cell>
          <cell r="C42">
            <v>2.5332112539123357</v>
          </cell>
          <cell r="D42">
            <v>9.7804050352220475</v>
          </cell>
          <cell r="E42">
            <v>12.096213585598491</v>
          </cell>
          <cell r="F42">
            <v>3.8608722506332698</v>
          </cell>
          <cell r="H42">
            <v>48</v>
          </cell>
          <cell r="I42">
            <v>3456</v>
          </cell>
          <cell r="J42">
            <v>2.5828449105567244</v>
          </cell>
          <cell r="K42">
            <v>11.193610027104571</v>
          </cell>
          <cell r="L42">
            <v>13.542043735186486</v>
          </cell>
          <cell r="M42">
            <v>4.3338297167412279</v>
          </cell>
          <cell r="O42">
            <v>48</v>
          </cell>
          <cell r="P42">
            <v>3456</v>
          </cell>
          <cell r="Q42">
            <v>2.6331723979719071</v>
          </cell>
          <cell r="R42">
            <v>13.031567934760474</v>
          </cell>
          <cell r="S42">
            <v>15.403303471311702</v>
          </cell>
          <cell r="T42">
            <v>4.9489991406553955</v>
          </cell>
        </row>
        <row r="43">
          <cell r="A43">
            <v>49</v>
          </cell>
          <cell r="B43">
            <v>3528</v>
          </cell>
          <cell r="C43">
            <v>2.6043989725173988</v>
          </cell>
          <cell r="D43">
            <v>9.9790686232440251</v>
          </cell>
          <cell r="E43">
            <v>12.360651649103859</v>
          </cell>
          <cell r="F43">
            <v>3.8316205499030387</v>
          </cell>
          <cell r="H43">
            <v>49</v>
          </cell>
          <cell r="I43">
            <v>3528</v>
          </cell>
          <cell r="J43">
            <v>2.6596860006790406</v>
          </cell>
          <cell r="K43">
            <v>11.418554286888064</v>
          </cell>
          <cell r="L43">
            <v>13.837355307580431</v>
          </cell>
          <cell r="M43">
            <v>4.2931963712907502</v>
          </cell>
          <cell r="O43">
            <v>49</v>
          </cell>
          <cell r="P43">
            <v>3528</v>
          </cell>
          <cell r="Q43">
            <v>2.7182472920758864</v>
          </cell>
          <cell r="R43">
            <v>13.289201787475232</v>
          </cell>
          <cell r="S43">
            <v>15.737741072178615</v>
          </cell>
          <cell r="T43">
            <v>4.8888862415922647</v>
          </cell>
        </row>
        <row r="44">
          <cell r="A44">
            <v>50</v>
          </cell>
          <cell r="B44">
            <v>3600</v>
          </cell>
          <cell r="C44">
            <v>2.6765975384882492</v>
          </cell>
          <cell r="D44">
            <v>10.176877947933491</v>
          </cell>
          <cell r="E44">
            <v>12.625147931813455</v>
          </cell>
          <cell r="F44">
            <v>3.8021696581554147</v>
          </cell>
          <cell r="H44">
            <v>50</v>
          </cell>
          <cell r="I44">
            <v>3600</v>
          </cell>
          <cell r="J44">
            <v>2.7377699447106689</v>
          </cell>
          <cell r="K44">
            <v>11.642412498795892</v>
          </cell>
          <cell r="L44">
            <v>14.132677639156698</v>
          </cell>
          <cell r="M44">
            <v>4.252516732199819</v>
          </cell>
          <cell r="O44">
            <v>50</v>
          </cell>
          <cell r="P44">
            <v>3600</v>
          </cell>
          <cell r="Q44">
            <v>2.8048733394155638</v>
          </cell>
          <cell r="R44">
            <v>13.545420094660962</v>
          </cell>
          <cell r="S44">
            <v>16.072107366581122</v>
          </cell>
          <cell r="T44">
            <v>4.8292448376593526</v>
          </cell>
        </row>
        <row r="45">
          <cell r="A45">
            <v>51</v>
          </cell>
          <cell r="B45">
            <v>3672</v>
          </cell>
          <cell r="C45">
            <v>2.7498151539291582</v>
          </cell>
          <cell r="D45">
            <v>10.373826898321653</v>
          </cell>
          <cell r="E45">
            <v>12.889701533447795</v>
          </cell>
          <cell r="F45">
            <v>3.7725542691473972</v>
          </cell>
          <cell r="H45">
            <v>51</v>
          </cell>
          <cell r="I45">
            <v>3672</v>
          </cell>
          <cell r="J45">
            <v>2.8171043040466452</v>
          </cell>
          <cell r="K45">
            <v>11.865176217381176</v>
          </cell>
          <cell r="L45">
            <v>14.428008231554184</v>
          </cell>
          <cell r="M45">
            <v>4.2118341874446665</v>
          </cell>
          <cell r="O45">
            <v>51</v>
          </cell>
          <cell r="P45">
            <v>3672</v>
          </cell>
          <cell r="Q45">
            <v>2.8930581261128605</v>
          </cell>
          <cell r="R45">
            <v>13.80021140106135</v>
          </cell>
          <cell r="S45">
            <v>16.406397936934052</v>
          </cell>
          <cell r="T45">
            <v>4.7701120404391739</v>
          </cell>
        </row>
        <row r="46">
          <cell r="A46">
            <v>52</v>
          </cell>
          <cell r="B46">
            <v>3744</v>
          </cell>
          <cell r="C46">
            <v>2.8240596815560997</v>
          </cell>
          <cell r="D46">
            <v>10.569909358691179</v>
          </cell>
          <cell r="E46">
            <v>13.15431154710652</v>
          </cell>
          <cell r="F46">
            <v>3.7428066509086659</v>
          </cell>
          <cell r="H46">
            <v>52</v>
          </cell>
          <cell r="I46">
            <v>3744</v>
          </cell>
          <cell r="J46">
            <v>2.8976963221947263</v>
          </cell>
          <cell r="K46">
            <v>12.086837010075072</v>
          </cell>
          <cell r="L46">
            <v>14.723344584818909</v>
          </cell>
          <cell r="M46">
            <v>4.1711883048256952</v>
          </cell>
          <cell r="O46">
            <v>52</v>
          </cell>
          <cell r="P46">
            <v>3744</v>
          </cell>
          <cell r="Q46">
            <v>2.9828090526418394</v>
          </cell>
          <cell r="R46">
            <v>14.053564296869764</v>
          </cell>
          <cell r="S46">
            <v>16.740608374856251</v>
          </cell>
          <cell r="T46">
            <v>4.7115199293171939</v>
          </cell>
        </row>
        <row r="47">
          <cell r="A47">
            <v>53</v>
          </cell>
          <cell r="B47">
            <v>3816</v>
          </cell>
          <cell r="C47">
            <v>2.8993386553401774</v>
          </cell>
          <cell r="D47">
            <v>10.765119208848818</v>
          </cell>
          <cell r="E47">
            <v>13.418977059416026</v>
          </cell>
          <cell r="F47">
            <v>3.7129568113821301</v>
          </cell>
          <cell r="H47">
            <v>53</v>
          </cell>
          <cell r="I47">
            <v>3816</v>
          </cell>
          <cell r="J47">
            <v>2.9795529718691554</v>
          </cell>
          <cell r="K47">
            <v>12.307386457903007</v>
          </cell>
          <cell r="L47">
            <v>15.018684197824747</v>
          </cell>
          <cell r="M47">
            <v>4.130615086927703</v>
          </cell>
          <cell r="O47">
            <v>53</v>
          </cell>
          <cell r="P47">
            <v>3816</v>
          </cell>
          <cell r="Q47">
            <v>3.0741333472450645</v>
          </cell>
          <cell r="R47">
            <v>14.30546741901111</v>
          </cell>
          <cell r="S47">
            <v>17.07473428189153</v>
          </cell>
          <cell r="T47">
            <v>4.653496059899676</v>
          </cell>
        </row>
        <row r="48">
          <cell r="A48">
            <v>54</v>
          </cell>
          <cell r="B48">
            <v>3888</v>
          </cell>
          <cell r="C48">
            <v>2.9756592983490848</v>
          </cell>
          <cell r="D48">
            <v>10.959450324399617</v>
          </cell>
          <cell r="E48">
            <v>13.68369715067892</v>
          </cell>
          <cell r="F48">
            <v>3.683032641028491</v>
          </cell>
          <cell r="H48">
            <v>54</v>
          </cell>
          <cell r="I48">
            <v>3888</v>
          </cell>
          <cell r="J48">
            <v>3.0626809958710921</v>
          </cell>
          <cell r="K48">
            <v>12.526816156197633</v>
          </cell>
          <cell r="L48">
            <v>15.314024568694585</v>
          </cell>
          <cell r="M48">
            <v>4.0901472184290411</v>
          </cell>
          <cell r="O48">
            <v>54</v>
          </cell>
          <cell r="P48">
            <v>3888</v>
          </cell>
          <cell r="Q48">
            <v>3.1670380748563116</v>
          </cell>
          <cell r="R48">
            <v>14.555909452410088</v>
          </cell>
          <cell r="S48">
            <v>17.408771270226744</v>
          </cell>
          <cell r="T48">
            <v>4.5960639273560009</v>
          </cell>
        </row>
        <row r="49">
          <cell r="A49">
            <v>55</v>
          </cell>
          <cell r="B49">
            <v>3960</v>
          </cell>
          <cell r="C49">
            <v>3.0530285455242563</v>
          </cell>
          <cell r="D49">
            <v>11.152896577022666</v>
          </cell>
          <cell r="E49">
            <v>13.948470895025313</v>
          </cell>
          <cell r="F49">
            <v>3.6530600388171366</v>
          </cell>
          <cell r="H49">
            <v>55</v>
          </cell>
          <cell r="I49">
            <v>3960</v>
          </cell>
          <cell r="J49">
            <v>3.1470869414859446</v>
          </cell>
          <cell r="K49">
            <v>12.745117715308368</v>
          </cell>
          <cell r="L49">
            <v>15.609363195221801</v>
          </cell>
          <cell r="M49">
            <v>4.0498143051906181</v>
          </cell>
          <cell r="O49">
            <v>55</v>
          </cell>
          <cell r="P49">
            <v>3960</v>
          </cell>
          <cell r="Q49">
            <v>3.2615301429273993</v>
          </cell>
          <cell r="R49">
            <v>14.804879131245498</v>
          </cell>
          <cell r="S49">
            <v>17.742714963406829</v>
          </cell>
          <cell r="T49">
            <v>4.5392433865281774</v>
          </cell>
        </row>
        <row r="50">
          <cell r="A50">
            <v>56</v>
          </cell>
          <cell r="B50">
            <v>4032</v>
          </cell>
          <cell r="C50">
            <v>3.1314530693719158</v>
          </cell>
          <cell r="D50">
            <v>11.345451834748157</v>
          </cell>
          <cell r="E50">
            <v>14.213297360565756</v>
          </cell>
          <cell r="F50">
            <v>3.6230630264638601</v>
          </cell>
          <cell r="H50">
            <v>56</v>
          </cell>
          <cell r="I50">
            <v>4032</v>
          </cell>
          <cell r="J50">
            <v>3.2327771886280567</v>
          </cell>
          <cell r="K50">
            <v>12.962282761307154</v>
          </cell>
          <cell r="L50">
            <v>15.904697575291921</v>
          </cell>
          <cell r="M50">
            <v>4.0096431040483047</v>
          </cell>
          <cell r="O50">
            <v>56</v>
          </cell>
          <cell r="P50">
            <v>4032</v>
          </cell>
          <cell r="Q50">
            <v>3.3576163051971015</v>
          </cell>
          <cell r="R50">
            <v>15.052365240189904</v>
          </cell>
          <cell r="S50">
            <v>18.076560997046389</v>
          </cell>
          <cell r="T50">
            <v>4.4830510314388912</v>
          </cell>
        </row>
        <row r="51">
          <cell r="A51">
            <v>57</v>
          </cell>
          <cell r="B51">
            <v>4104</v>
          </cell>
          <cell r="C51">
            <v>3.2109393068518703</v>
          </cell>
          <cell r="D51">
            <v>11.537109962235803</v>
          </cell>
          <cell r="E51">
            <v>14.47817560954592</v>
          </cell>
          <cell r="F51">
            <v>3.5930638544355529</v>
          </cell>
          <cell r="H51">
            <v>57</v>
          </cell>
          <cell r="I51">
            <v>4104</v>
          </cell>
          <cell r="J51">
            <v>3.3197579722898705</v>
          </cell>
          <cell r="K51">
            <v>13.178302936690191</v>
          </cell>
          <cell r="L51">
            <v>16.200025207304215</v>
          </cell>
          <cell r="M51">
            <v>3.9696577421275649</v>
          </cell>
          <cell r="O51">
            <v>57</v>
          </cell>
          <cell r="P51">
            <v>4104</v>
          </cell>
          <cell r="Q51">
            <v>3.4553031641414864</v>
          </cell>
          <cell r="R51">
            <v>15.298356615634468</v>
          </cell>
          <cell r="S51">
            <v>18.410305019537891</v>
          </cell>
          <cell r="T51">
            <v>4.4275005372605376</v>
          </cell>
        </row>
        <row r="52">
          <cell r="A52">
            <v>58</v>
          </cell>
          <cell r="B52">
            <v>4176</v>
          </cell>
          <cell r="C52">
            <v>3.2914934860839944</v>
          </cell>
          <cell r="D52">
            <v>11.727864821054375</v>
          </cell>
          <cell r="E52">
            <v>14.743104698502833</v>
          </cell>
          <cell r="F52">
            <v>3.5630831021353253</v>
          </cell>
          <cell r="H52">
            <v>58</v>
          </cell>
          <cell r="I52">
            <v>4176</v>
          </cell>
          <cell r="J52">
            <v>3.4080354000328037</v>
          </cell>
          <cell r="K52">
            <v>13.393169901075385</v>
          </cell>
          <cell r="L52">
            <v>16.495343590593208</v>
          </cell>
          <cell r="M52">
            <v>3.9298799246470475</v>
          </cell>
          <cell r="O52">
            <v>58</v>
          </cell>
          <cell r="P52">
            <v>4176</v>
          </cell>
          <cell r="Q52">
            <v>3.5545971726127026</v>
          </cell>
          <cell r="R52">
            <v>15.54284214689827</v>
          </cell>
          <cell r="S52">
            <v>18.743942692755933</v>
          </cell>
          <cell r="T52">
            <v>4.3726029679683673</v>
          </cell>
        </row>
        <row r="53">
          <cell r="A53">
            <v>59</v>
          </cell>
          <cell r="B53">
            <v>4248</v>
          </cell>
          <cell r="C53">
            <v>3.3731216518300258</v>
          </cell>
          <cell r="D53">
            <v>11.917710269962335</v>
          </cell>
          <cell r="E53">
            <v>15.008083678422683</v>
          </cell>
          <cell r="F53">
            <v>3.5331397738046588</v>
          </cell>
          <cell r="H53">
            <v>59</v>
          </cell>
          <cell r="I53">
            <v>4248</v>
          </cell>
          <cell r="J53">
            <v>3.4976154653227063</v>
          </cell>
          <cell r="K53">
            <v>13.606875331895283</v>
          </cell>
          <cell r="L53">
            <v>16.790650225849902</v>
          </cell>
          <cell r="M53">
            <v>3.8903291304608438</v>
          </cell>
          <cell r="O53">
            <v>59</v>
          </cell>
          <cell r="P53">
            <v>4248</v>
          </cell>
          <cell r="Q53">
            <v>3.6555046350019818</v>
          </cell>
          <cell r="R53">
            <v>15.785810777421746</v>
          </cell>
          <cell r="S53">
            <v>19.077469692757521</v>
          </cell>
          <cell r="T53">
            <v>4.3183670528742715</v>
          </cell>
        </row>
        <row r="54">
          <cell r="A54">
            <v>60</v>
          </cell>
          <cell r="B54">
            <v>4320</v>
          </cell>
          <cell r="C54">
            <v>3.4558296890247755</v>
          </cell>
          <cell r="D54">
            <v>12.1066401651895</v>
          </cell>
          <cell r="E54">
            <v>15.273111594900177</v>
          </cell>
          <cell r="F54">
            <v>3.5032513910157292</v>
          </cell>
          <cell r="H54">
            <v>60</v>
          </cell>
          <cell r="I54">
            <v>4320</v>
          </cell>
          <cell r="J54">
            <v>3.5885040574967451</v>
          </cell>
          <cell r="K54">
            <v>13.8194109250851</v>
          </cell>
          <cell r="L54">
            <v>17.085942615542468</v>
          </cell>
          <cell r="M54">
            <v>3.8510227949206199</v>
          </cell>
          <cell r="O54">
            <v>60</v>
          </cell>
          <cell r="P54">
            <v>4320</v>
          </cell>
          <cell r="Q54">
            <v>3.7580317081419388</v>
          </cell>
          <cell r="R54">
            <v>16.027251505943802</v>
          </cell>
          <cell r="S54">
            <v>19.410881710478055</v>
          </cell>
          <cell r="T54">
            <v>4.2647994350925957</v>
          </cell>
        </row>
        <row r="55">
          <cell r="A55">
            <v>61</v>
          </cell>
          <cell r="B55">
            <v>4392</v>
          </cell>
          <cell r="C55">
            <v>3.5396233439105709</v>
          </cell>
          <cell r="D55">
            <v>12.294648360719524</v>
          </cell>
          <cell r="E55">
            <v>15.538187488299299</v>
          </cell>
          <cell r="F55">
            <v>3.4734340821519201</v>
          </cell>
          <cell r="H55">
            <v>61</v>
          </cell>
          <cell r="I55">
            <v>4392</v>
          </cell>
          <cell r="J55">
            <v>3.6807069690805432</v>
          </cell>
          <cell r="K55">
            <v>14.030768395765801</v>
          </cell>
          <cell r="L55">
            <v>17.381218264336496</v>
          </cell>
          <cell r="M55">
            <v>3.811976479961606</v>
          </cell>
          <cell r="O55">
            <v>61</v>
          </cell>
          <cell r="P55">
            <v>4392</v>
          </cell>
          <cell r="Q55">
            <v>3.8621844020817635</v>
          </cell>
          <cell r="R55">
            <v>16.267153387662219</v>
          </cell>
          <cell r="S55">
            <v>19.744174452422889</v>
          </cell>
          <cell r="T55">
            <v>4.211904894777688</v>
          </cell>
        </row>
        <row r="56">
          <cell r="A56">
            <v>62</v>
          </cell>
          <cell r="B56">
            <v>4464</v>
          </cell>
          <cell r="C56">
            <v>3.6245082425624133</v>
          </cell>
          <cell r="D56">
            <v>12.481728708573181</v>
          </cell>
          <cell r="E56">
            <v>15.803310393915464</v>
          </cell>
          <cell r="F56">
            <v>3.4437026689582009</v>
          </cell>
          <cell r="H56">
            <v>62</v>
          </cell>
          <cell r="I56">
            <v>4464</v>
          </cell>
          <cell r="J56">
            <v>3.7742299010781561</v>
          </cell>
          <cell r="K56">
            <v>14.24093947892176</v>
          </cell>
          <cell r="L56">
            <v>17.676474679514396</v>
          </cell>
          <cell r="M56">
            <v>3.7732040315969244</v>
          </cell>
          <cell r="O56">
            <v>62</v>
          </cell>
          <cell r="P56">
            <v>4464</v>
          </cell>
          <cell r="Q56">
            <v>3.9679685808156728</v>
          </cell>
          <cell r="R56">
            <v>16.505505535376813</v>
          </cell>
          <cell r="S56">
            <v>20.077343641354101</v>
          </cell>
          <cell r="T56">
            <v>4.1596865497316688</v>
          </cell>
        </row>
        <row r="57">
          <cell r="A57">
            <v>63</v>
          </cell>
          <cell r="B57">
            <v>4536</v>
          </cell>
          <cell r="C57">
            <v>3.7104899067756438</v>
          </cell>
          <cell r="D57">
            <v>12.66787505909231</v>
          </cell>
          <cell r="E57">
            <v>16.068479342139028</v>
          </cell>
          <cell r="F57">
            <v>3.4140707500537282</v>
          </cell>
          <cell r="H57">
            <v>63</v>
          </cell>
          <cell r="I57">
            <v>4536</v>
          </cell>
          <cell r="J57">
            <v>3.8690784667516196</v>
          </cell>
          <cell r="K57">
            <v>14.449915930072866</v>
          </cell>
          <cell r="L57">
            <v>17.971709371393946</v>
          </cell>
          <cell r="M57">
            <v>3.7347177252273847</v>
          </cell>
          <cell r="O57">
            <v>63</v>
          </cell>
          <cell r="P57">
            <v>4536</v>
          </cell>
          <cell r="Q57">
            <v>4.0753899630116441</v>
          </cell>
          <cell r="R57">
            <v>16.742297120615032</v>
          </cell>
          <cell r="S57">
            <v>20.410385016972356</v>
          </cell>
          <cell r="T57">
            <v>4.1081460357336592</v>
          </cell>
        </row>
        <row r="58">
          <cell r="A58">
            <v>64</v>
          </cell>
          <cell r="B58">
            <v>4608</v>
          </cell>
          <cell r="C58">
            <v>3.7975737674238674</v>
          </cell>
          <cell r="D58">
            <v>12.853081261224368</v>
          </cell>
          <cell r="E58">
            <v>16.333693358620078</v>
          </cell>
          <cell r="F58">
            <v>3.3845507812066598</v>
          </cell>
          <cell r="H58">
            <v>64</v>
          </cell>
          <cell r="I58">
            <v>4608</v>
          </cell>
          <cell r="J58">
            <v>3.9652581943035417</v>
          </cell>
          <cell r="K58">
            <v>14.65768952594081</v>
          </cell>
          <cell r="L58">
            <v>18.266919853745861</v>
          </cell>
          <cell r="M58">
            <v>3.6965283993354912</v>
          </cell>
          <cell r="O58">
            <v>64</v>
          </cell>
          <cell r="P58">
            <v>4608</v>
          </cell>
          <cell r="Q58">
            <v>4.1844541227670939</v>
          </cell>
          <cell r="R58">
            <v>16.977517374739559</v>
          </cell>
          <cell r="S58">
            <v>20.743294336593618</v>
          </cell>
          <cell r="T58">
            <v>4.0572836687029259</v>
          </cell>
        </row>
        <row r="59">
          <cell r="A59">
            <v>65</v>
          </cell>
          <cell r="B59">
            <v>4680</v>
          </cell>
          <cell r="C59">
            <v>3.8857651754868927</v>
          </cell>
          <cell r="D59">
            <v>13.037341162807401</v>
          </cell>
          <cell r="E59">
            <v>16.598951464434425</v>
          </cell>
          <cell r="F59">
            <v>3.3551541521481161</v>
          </cell>
          <cell r="H59">
            <v>65</v>
          </cell>
          <cell r="I59">
            <v>4680</v>
          </cell>
          <cell r="J59">
            <v>4.0627745287830788</v>
          </cell>
          <cell r="K59">
            <v>14.864252065109282</v>
          </cell>
          <cell r="L59">
            <v>18.562103644210133</v>
          </cell>
          <cell r="M59">
            <v>3.6586455782377776</v>
          </cell>
          <cell r="O59">
            <v>65</v>
          </cell>
          <cell r="P59">
            <v>4680</v>
          </cell>
          <cell r="Q59">
            <v>4.2951664904060154</v>
          </cell>
          <cell r="R59">
            <v>17.211155590037524</v>
          </cell>
          <cell r="S59">
            <v>21.076067375820465</v>
          </cell>
          <cell r="T59">
            <v>4.0070985905858523</v>
          </cell>
        </row>
        <row r="60">
          <cell r="A60">
            <v>66</v>
          </cell>
          <cell r="B60">
            <v>4752</v>
          </cell>
          <cell r="C60">
            <v>3.9750694110029396</v>
          </cell>
          <cell r="D60">
            <v>13.22064861085537</v>
          </cell>
          <cell r="E60">
            <v>16.864252676250722</v>
          </cell>
          <cell r="F60">
            <v>3.3258912597251231</v>
          </cell>
          <cell r="H60">
            <v>66</v>
          </cell>
          <cell r="I60">
            <v>4752</v>
          </cell>
          <cell r="J60">
            <v>4.1616328334565011</v>
          </cell>
          <cell r="K60">
            <v>15.069595368677811</v>
          </cell>
          <cell r="L60">
            <v>18.857258264711049</v>
          </cell>
          <cell r="M60">
            <v>3.6210775846271743</v>
          </cell>
          <cell r="O60">
            <v>66</v>
          </cell>
          <cell r="P60">
            <v>4752</v>
          </cell>
        </row>
        <row r="61">
          <cell r="A61">
            <v>67</v>
          </cell>
          <cell r="B61">
            <v>4824</v>
          </cell>
          <cell r="C61">
            <v>4.0654916902235545</v>
          </cell>
          <cell r="D61">
            <v>13.402997451843818</v>
          </cell>
          <cell r="E61">
            <v>17.129596006498797</v>
          </cell>
          <cell r="F61">
            <v>3.2967715772423114</v>
          </cell>
          <cell r="H61">
            <v>67</v>
          </cell>
          <cell r="I61">
            <v>4824</v>
          </cell>
          <cell r="J61">
            <v>4.2618383908190962</v>
          </cell>
          <cell r="K61">
            <v>15.273711280909128</v>
          </cell>
          <cell r="L61">
            <v>19.152381241870856</v>
          </cell>
          <cell r="M61">
            <v>3.5838316426572958</v>
          </cell>
          <cell r="O61">
            <v>67</v>
          </cell>
          <cell r="P61">
            <v>4824</v>
          </cell>
        </row>
        <row r="62">
          <cell r="A62">
            <v>68</v>
          </cell>
          <cell r="B62">
            <v>4896</v>
          </cell>
          <cell r="C62">
            <v>4.1570371712510212</v>
          </cell>
          <cell r="D62">
            <v>13.58438153199555</v>
          </cell>
          <cell r="E62">
            <v>17.394980463538857</v>
          </cell>
          <cell r="F62">
            <v>3.2678037199045442</v>
          </cell>
          <cell r="H62">
            <v>68</v>
          </cell>
          <cell r="I62">
            <v>4896</v>
          </cell>
          <cell r="J62">
            <v>4.3633964033747619</v>
          </cell>
          <cell r="K62">
            <v>15.476591669869594</v>
          </cell>
          <cell r="L62">
            <v>19.44747010742163</v>
          </cell>
          <cell r="M62">
            <v>3.5469139723128533</v>
          </cell>
          <cell r="O62">
            <v>68</v>
          </cell>
          <cell r="P62">
            <v>4896</v>
          </cell>
        </row>
        <row r="63">
          <cell r="A63">
            <v>69</v>
          </cell>
          <cell r="B63">
            <v>4968</v>
          </cell>
          <cell r="C63">
            <v>4.2497109584234707</v>
          </cell>
          <cell r="D63">
            <v>13.764794697566487</v>
          </cell>
          <cell r="E63">
            <v>17.660405051831816</v>
          </cell>
          <cell r="F63">
            <v>3.2389955063374138</v>
          </cell>
          <cell r="H63">
            <v>69</v>
          </cell>
          <cell r="I63">
            <v>4968</v>
          </cell>
          <cell r="J63">
            <v>4.4663119942716429</v>
          </cell>
          <cell r="K63">
            <v>15.67822842806271</v>
          </cell>
          <cell r="L63">
            <v>19.742522398615598</v>
          </cell>
          <cell r="M63">
            <v>3.5103298757836741</v>
          </cell>
          <cell r="O63">
            <v>69</v>
          </cell>
          <cell r="P63">
            <v>4968</v>
          </cell>
        </row>
        <row r="64">
          <cell r="A64">
            <v>70</v>
          </cell>
          <cell r="B64">
            <v>5040</v>
          </cell>
          <cell r="C64">
            <v>4.3435181056880721</v>
          </cell>
          <cell r="D64">
            <v>13.944230795131435</v>
          </cell>
          <cell r="E64">
            <v>17.925868772110501</v>
          </cell>
          <cell r="F64">
            <v>3.2103540162226354</v>
          </cell>
          <cell r="H64">
            <v>70</v>
          </cell>
          <cell r="I64">
            <v>5040</v>
          </cell>
          <cell r="J64">
            <v>4.5705902078540053</v>
          </cell>
          <cell r="K64">
            <v>15.878613473055275</v>
          </cell>
          <cell r="L64">
            <v>20.037535658633416</v>
          </cell>
          <cell r="M64">
            <v>3.4740838165210701</v>
          </cell>
          <cell r="O64">
            <v>70</v>
          </cell>
          <cell r="P64">
            <v>5040</v>
          </cell>
        </row>
        <row r="65">
          <cell r="A65">
            <v>71</v>
          </cell>
          <cell r="B65">
            <v>5112</v>
          </cell>
          <cell r="C65">
            <v>4.4384636191726639</v>
          </cell>
          <cell r="D65">
            <v>14.122683671869611</v>
          </cell>
          <cell r="E65">
            <v>18.191370621551638</v>
          </cell>
          <cell r="F65">
            <v>3.1818856441369459</v>
          </cell>
          <cell r="H65">
            <v>71</v>
          </cell>
          <cell r="I65">
            <v>5112</v>
          </cell>
          <cell r="J65">
            <v>4.6762360101707259</v>
          </cell>
          <cell r="K65">
            <v>16.07773874809611</v>
          </cell>
          <cell r="L65">
            <v>20.332507436990547</v>
          </cell>
          <cell r="M65">
            <v>3.438179491609775</v>
          </cell>
          <cell r="O65">
            <v>71</v>
          </cell>
          <cell r="P65">
            <v>5112</v>
          </cell>
        </row>
        <row r="66">
          <cell r="A66">
            <v>72</v>
          </cell>
          <cell r="B66">
            <v>5184</v>
          </cell>
          <cell r="C66">
            <v>4.5345524591343853</v>
          </cell>
          <cell r="D66">
            <v>14.300147175849988</v>
          </cell>
          <cell r="E66">
            <v>18.456909593948716</v>
          </cell>
          <cell r="F66">
            <v>3.153596149724506</v>
          </cell>
          <cell r="H66">
            <v>72</v>
          </cell>
          <cell r="I66">
            <v>5184</v>
          </cell>
          <cell r="J66">
            <v>4.7832542894667114</v>
          </cell>
          <cell r="K66">
            <v>16.275596222727</v>
          </cell>
          <cell r="L66">
            <v>20.627435289941332</v>
          </cell>
          <cell r="M66">
            <v>3.4026198980404989</v>
          </cell>
          <cell r="O66">
            <v>72</v>
          </cell>
          <cell r="P66">
            <v>5184</v>
          </cell>
        </row>
        <row r="67">
          <cell r="A67">
            <v>73</v>
          </cell>
          <cell r="B67">
            <v>5256</v>
          </cell>
          <cell r="C67">
            <v>4.6317895414330224</v>
          </cell>
          <cell r="D67">
            <v>14.476615156316258</v>
          </cell>
          <cell r="E67">
            <v>18.722484679885572</v>
          </cell>
          <cell r="F67">
            <v>3.125490704363342</v>
          </cell>
          <cell r="H67">
            <v>73</v>
          </cell>
          <cell r="I67">
            <v>5256</v>
          </cell>
          <cell r="J67">
            <v>4.891649856674233</v>
          </cell>
          <cell r="K67">
            <v>16.472177893385773</v>
          </cell>
          <cell r="L67">
            <v>20.922316780880912</v>
          </cell>
          <cell r="M67">
            <v>3.3674073934198114</v>
          </cell>
          <cell r="O67">
            <v>73</v>
          </cell>
          <cell r="P67">
            <v>5256</v>
          </cell>
        </row>
        <row r="68">
          <cell r="A68">
            <v>74</v>
          </cell>
          <cell r="B68">
            <v>5328</v>
          </cell>
          <cell r="C68">
            <v>4.7301797386483466</v>
          </cell>
          <cell r="D68">
            <v>14.652081463971296</v>
          </cell>
          <cell r="E68">
            <v>18.988094866910625</v>
          </cell>
          <cell r="F68">
            <v>3.0975739345072206</v>
          </cell>
          <cell r="H68">
            <v>74</v>
          </cell>
          <cell r="I68">
            <v>5328</v>
          </cell>
          <cell r="J68">
            <v>5.0014274459147163</v>
          </cell>
          <cell r="K68">
            <v>16.667475784001144</v>
          </cell>
          <cell r="L68">
            <v>21.217149480744542</v>
          </cell>
          <cell r="M68">
            <v>3.3325437516074596</v>
          </cell>
          <cell r="O68">
            <v>74</v>
          </cell>
          <cell r="P68">
            <v>5328</v>
          </cell>
        </row>
        <row r="69">
          <cell r="A69">
            <v>75</v>
          </cell>
          <cell r="B69">
            <v>5400</v>
          </cell>
          <cell r="C69">
            <v>4.8297278809357724</v>
          </cell>
          <cell r="D69">
            <v>14.826539951261019</v>
          </cell>
          <cell r="E69">
            <v>19.253739139711673</v>
          </cell>
          <cell r="F69">
            <v>3.0698499618964741</v>
          </cell>
          <cell r="H69">
            <v>75</v>
          </cell>
          <cell r="I69">
            <v>5400</v>
          </cell>
          <cell r="J69">
            <v>5.1125917150175555</v>
          </cell>
          <cell r="K69">
            <v>16.861481946579278</v>
          </cell>
          <cell r="L69">
            <v>21.511930968404478</v>
          </cell>
          <cell r="M69">
            <v>3.2980302137272033</v>
          </cell>
          <cell r="O69">
            <v>75</v>
          </cell>
          <cell r="P69">
            <v>5400</v>
          </cell>
        </row>
        <row r="70">
          <cell r="A70">
            <v>76</v>
          </cell>
          <cell r="B70">
            <v>5472</v>
          </cell>
          <cell r="C70">
            <v>4.9304387566935244</v>
          </cell>
          <cell r="D70">
            <v>14.999984472657665</v>
          </cell>
          <cell r="E70">
            <v>19.519416480291351</v>
          </cell>
          <cell r="F70">
            <v>3.0423224408362857</v>
          </cell>
          <cell r="H70">
            <v>76</v>
          </cell>
          <cell r="I70">
            <v>5472</v>
          </cell>
          <cell r="J70">
            <v>5.2251472460597981</v>
          </cell>
          <cell r="K70">
            <v>17.05418846178177</v>
          </cell>
          <cell r="L70">
            <v>21.806658831064077</v>
          </cell>
          <cell r="M70">
            <v>3.2638675349564679</v>
          </cell>
          <cell r="O70">
            <v>76</v>
          </cell>
          <cell r="P70">
            <v>5472</v>
          </cell>
        </row>
        <row r="71">
          <cell r="A71">
            <v>77</v>
          </cell>
          <cell r="B71">
            <v>5544</v>
          </cell>
          <cell r="C71">
            <v>5.0323171130969291</v>
          </cell>
          <cell r="D71">
            <v>15.172408884942133</v>
          </cell>
          <cell r="E71">
            <v>19.785125868142909</v>
          </cell>
          <cell r="F71">
            <v>3.0149945927403823</v>
          </cell>
          <cell r="H71">
            <v>77</v>
          </cell>
          <cell r="I71">
            <v>5544</v>
          </cell>
          <cell r="J71">
            <v>5.3390985459289917</v>
          </cell>
          <cell r="K71">
            <v>17.24558743949482</v>
          </cell>
          <cell r="L71">
            <v>22.101330664649055</v>
          </cell>
          <cell r="M71">
            <v>3.2300560274626142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5.1353676565415105</v>
          </cell>
          <cell r="D72">
            <v>15.343807047485605</v>
          </cell>
          <cell r="E72">
            <v>20.050866280426575</v>
          </cell>
          <cell r="F72">
            <v>2.9878692381334035</v>
          </cell>
          <cell r="H72">
            <v>78</v>
          </cell>
          <cell r="I72">
            <v>5616</v>
          </cell>
          <cell r="J72">
            <v>5.4544500469103641</v>
          </cell>
          <cell r="K72">
            <v>17.435671019389478</v>
          </cell>
          <cell r="L72">
            <v>22.395944074195757</v>
          </cell>
          <cell r="M72">
            <v>3.1965955998195996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5.2395950530255204</v>
          </cell>
          <cell r="D73">
            <v>15.514172822530028</v>
          </cell>
          <cell r="E73">
            <v>20.316636692146126</v>
          </cell>
          <cell r="F73">
            <v>2.9609488262974861</v>
          </cell>
          <cell r="H73">
            <v>79</v>
          </cell>
          <cell r="I73">
            <v>5688</v>
          </cell>
          <cell r="J73">
            <v>5.5712061072990355</v>
          </cell>
          <cell r="K73">
            <v>17.624431371472745</v>
          </cell>
          <cell r="L73">
            <v>22.690496674236385</v>
          </cell>
          <cell r="M73">
            <v>3.1634857932077489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5.3450039284940933</v>
          </cell>
          <cell r="D74">
            <v>15.683500075467634</v>
          </cell>
          <cell r="E74">
            <v>20.582436076325852</v>
          </cell>
          <cell r="F74">
            <v>2.9342354627391862</v>
          </cell>
          <cell r="H74">
            <v>80</v>
          </cell>
          <cell r="I74">
            <v>5760</v>
          </cell>
          <cell r="J74">
            <v>5.6893710120374479</v>
          </cell>
          <cell r="K74">
            <v>17.811860696629374</v>
          </cell>
          <cell r="L74">
            <v>22.984986089180989</v>
          </cell>
          <cell r="M74">
            <v>3.1307258146715031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5.4515988691608595</v>
          </cell>
          <cell r="D75">
            <v>15.851782675119116</v>
          </cell>
          <cell r="E75">
            <v>20.848263404187637</v>
          </cell>
          <cell r="F75">
            <v>2.9077309346421356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5.5593844218181667</v>
          </cell>
          <cell r="D76">
            <v>16.019014494010701</v>
          </cell>
          <cell r="E76">
            <v>21.114117645328353</v>
          </cell>
          <cell r="F76">
            <v>2.8814367344598502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5.6683650941435637</v>
          </cell>
          <cell r="D77">
            <v>16.18518940864967</v>
          </cell>
          <cell r="E77">
            <v>21.379997767897191</v>
          </cell>
          <cell r="F77">
            <v>2.855354081791921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5.7785453550079016</v>
          </cell>
          <cell r="D78">
            <v>16.350301299798467</v>
          </cell>
          <cell r="E78">
            <v>21.645902738773138</v>
          </cell>
          <cell r="F78">
            <v>2.8294839436760135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5.8899296347885066</v>
          </cell>
          <cell r="D79">
            <v>16.514344052747219</v>
          </cell>
          <cell r="E79">
            <v>21.911831523742375</v>
          </cell>
          <cell r="F79">
            <v>2.8038270534177969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6.0025223256898741</v>
          </cell>
          <cell r="D80">
            <v>16.677311557584559</v>
          </cell>
          <cell r="E80">
            <v>22.177783087675618</v>
          </cell>
          <cell r="F80">
            <v>2.7783839280710754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6.1163277820732942</v>
          </cell>
          <cell r="D81">
            <v>16.839197709466671</v>
          </cell>
          <cell r="E81">
            <v>22.44375639470524</v>
          </cell>
          <cell r="F81">
            <v>2.7531548846714311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7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C12">
            <v>1.0072899372962727</v>
          </cell>
          <cell r="D12">
            <v>3.4149644900751968</v>
          </cell>
          <cell r="E12">
            <v>4.2098589063406378</v>
          </cell>
          <cell r="F12">
            <v>3.390249781747555</v>
          </cell>
          <cell r="H12">
            <v>18</v>
          </cell>
          <cell r="I12">
            <v>1296</v>
          </cell>
          <cell r="J12">
            <v>0.98708032367158849</v>
          </cell>
          <cell r="K12">
            <v>3.943598451208616</v>
          </cell>
          <cell r="L12">
            <v>4.7167918862387248</v>
          </cell>
          <cell r="M12">
            <v>3.9952153402671722</v>
          </cell>
          <cell r="O12">
            <v>18</v>
          </cell>
          <cell r="P12">
            <v>1296</v>
          </cell>
        </row>
        <row r="13">
          <cell r="A13">
            <v>19</v>
          </cell>
          <cell r="B13">
            <v>1368</v>
          </cell>
          <cell r="C13">
            <v>1.0508105587653476</v>
          </cell>
          <cell r="D13">
            <v>3.6377427487733587</v>
          </cell>
          <cell r="E13">
            <v>4.4729824618625358</v>
          </cell>
          <cell r="F13">
            <v>3.4618444955935095</v>
          </cell>
          <cell r="H13">
            <v>19</v>
          </cell>
          <cell r="I13">
            <v>1368</v>
          </cell>
          <cell r="J13">
            <v>1.0291542488962899</v>
          </cell>
          <cell r="K13">
            <v>4.1988406938483926</v>
          </cell>
          <cell r="L13">
            <v>5.0106411709333631</v>
          </cell>
          <cell r="M13">
            <v>4.0798944359909246</v>
          </cell>
          <cell r="O13">
            <v>19</v>
          </cell>
          <cell r="P13">
            <v>1368</v>
          </cell>
        </row>
        <row r="14">
          <cell r="A14">
            <v>20</v>
          </cell>
          <cell r="B14">
            <v>1440</v>
          </cell>
          <cell r="C14">
            <v>1.0948666156888152</v>
          </cell>
          <cell r="D14">
            <v>3.8599191850290371</v>
          </cell>
          <cell r="E14">
            <v>4.7359352734535891</v>
          </cell>
          <cell r="F14">
            <v>3.5254697967027151</v>
          </cell>
          <cell r="H14">
            <v>20</v>
          </cell>
          <cell r="I14">
            <v>1440</v>
          </cell>
          <cell r="J14">
            <v>1.0718785145591019</v>
          </cell>
          <cell r="K14">
            <v>4.4534032397412426</v>
          </cell>
          <cell r="L14">
            <v>5.3043409001462063</v>
          </cell>
          <cell r="M14">
            <v>4.1547649096904147</v>
          </cell>
          <cell r="O14">
            <v>20</v>
          </cell>
          <cell r="P14">
            <v>1440</v>
          </cell>
        </row>
        <row r="15">
          <cell r="A15">
            <v>21</v>
          </cell>
          <cell r="B15">
            <v>1512</v>
          </cell>
          <cell r="C15">
            <v>1.13945656775127</v>
          </cell>
          <cell r="D15">
            <v>4.0814975504965094</v>
          </cell>
          <cell r="E15">
            <v>4.9987237928192219</v>
          </cell>
          <cell r="F15">
            <v>3.5819685155278798</v>
          </cell>
          <cell r="H15">
            <v>21</v>
          </cell>
          <cell r="I15">
            <v>1512</v>
          </cell>
          <cell r="J15">
            <v>1.1072392830576734</v>
          </cell>
          <cell r="K15">
            <v>4.7051339988546639</v>
          </cell>
          <cell r="L15">
            <v>5.5989541268985104</v>
          </cell>
          <cell r="M15">
            <v>4.2494283492736091</v>
          </cell>
          <cell r="O15">
            <v>21</v>
          </cell>
          <cell r="P15">
            <v>1512</v>
          </cell>
        </row>
        <row r="16">
          <cell r="A16">
            <v>22</v>
          </cell>
          <cell r="B16">
            <v>1584</v>
          </cell>
          <cell r="C16">
            <v>1.1845779977449515</v>
          </cell>
          <cell r="D16">
            <v>4.302481598072295</v>
          </cell>
          <cell r="E16">
            <v>5.2613544857659456</v>
          </cell>
          <cell r="F16">
            <v>3.6320796150720431</v>
          </cell>
          <cell r="H16">
            <v>22</v>
          </cell>
          <cell r="I16">
            <v>1584</v>
          </cell>
          <cell r="J16">
            <v>1.1421433827503933</v>
          </cell>
          <cell r="K16">
            <v>4.9544943725419763</v>
          </cell>
          <cell r="L16">
            <v>5.8943280087829208</v>
          </cell>
          <cell r="M16">
            <v>4.3378917633012657</v>
          </cell>
          <cell r="O16">
            <v>22</v>
          </cell>
          <cell r="P16">
            <v>1584</v>
          </cell>
        </row>
        <row r="17">
          <cell r="A17">
            <v>23</v>
          </cell>
          <cell r="B17">
            <v>1656</v>
          </cell>
          <cell r="C17">
            <v>1.224944609254792</v>
          </cell>
          <cell r="D17">
            <v>4.5216825038624346</v>
          </cell>
          <cell r="E17">
            <v>5.5245182557739785</v>
          </cell>
          <cell r="F17">
            <v>3.6913363018212295</v>
          </cell>
          <cell r="H17">
            <v>23</v>
          </cell>
          <cell r="I17">
            <v>1656</v>
          </cell>
          <cell r="J17">
            <v>1.1807924242410086</v>
          </cell>
          <cell r="K17">
            <v>5.2023217845433027</v>
          </cell>
          <cell r="L17">
            <v>6.1900745127128323</v>
          </cell>
          <cell r="M17">
            <v>4.4057885854808552</v>
          </cell>
          <cell r="O17">
            <v>23</v>
          </cell>
          <cell r="P17">
            <v>1656</v>
          </cell>
        </row>
        <row r="18">
          <cell r="A18">
            <v>24</v>
          </cell>
          <cell r="B18">
            <v>1728</v>
          </cell>
          <cell r="C18">
            <v>1.2619480507212659</v>
          </cell>
          <cell r="D18">
            <v>4.7385628401521034</v>
          </cell>
          <cell r="E18">
            <v>5.7886095884336264</v>
          </cell>
          <cell r="F18">
            <v>3.7549587223053909</v>
          </cell>
          <cell r="H18">
            <v>24</v>
          </cell>
          <cell r="I18">
            <v>1728</v>
          </cell>
          <cell r="J18">
            <v>1.2230890728693353</v>
          </cell>
          <cell r="K18">
            <v>5.4485479920333404</v>
          </cell>
          <cell r="L18">
            <v>6.4862323709417193</v>
          </cell>
          <cell r="M18">
            <v>4.4547434139454678</v>
          </cell>
          <cell r="O18">
            <v>24</v>
          </cell>
          <cell r="P18">
            <v>1728</v>
          </cell>
        </row>
        <row r="19">
          <cell r="A19">
            <v>25</v>
          </cell>
          <cell r="B19">
            <v>1800</v>
          </cell>
          <cell r="C19">
            <v>1.3020034733338863</v>
          </cell>
          <cell r="D19">
            <v>4.9542520884021251</v>
          </cell>
          <cell r="E19">
            <v>6.0530250683071989</v>
          </cell>
          <cell r="F19">
            <v>3.8050989800483079</v>
          </cell>
          <cell r="H19">
            <v>25</v>
          </cell>
          <cell r="I19">
            <v>1800</v>
          </cell>
          <cell r="J19">
            <v>1.2689693462067708</v>
          </cell>
          <cell r="K19">
            <v>5.6930994480537311</v>
          </cell>
          <cell r="L19">
            <v>6.7828372575052596</v>
          </cell>
          <cell r="M19">
            <v>4.4863963539163976</v>
          </cell>
          <cell r="O19">
            <v>25</v>
          </cell>
          <cell r="P19">
            <v>1800</v>
          </cell>
        </row>
        <row r="20">
          <cell r="A20">
            <v>26</v>
          </cell>
          <cell r="B20">
            <v>1872</v>
          </cell>
          <cell r="C20">
            <v>1.3450391687688719</v>
          </cell>
          <cell r="D20">
            <v>5.1687068505459655</v>
          </cell>
          <cell r="E20">
            <v>6.31780500977312</v>
          </cell>
          <cell r="F20">
            <v>3.8427928127007154</v>
          </cell>
          <cell r="H20">
            <v>26</v>
          </cell>
          <cell r="I20">
            <v>1872</v>
          </cell>
          <cell r="J20">
            <v>1.3183979753734372</v>
          </cell>
          <cell r="K20">
            <v>5.9358968108829657</v>
          </cell>
          <cell r="L20">
            <v>7.0799219587443663</v>
          </cell>
          <cell r="M20">
            <v>4.5023558301518314</v>
          </cell>
          <cell r="O20">
            <v>26</v>
          </cell>
          <cell r="P20">
            <v>1872</v>
          </cell>
        </row>
        <row r="21">
          <cell r="A21">
            <v>27</v>
          </cell>
          <cell r="B21">
            <v>1944</v>
          </cell>
          <cell r="C21">
            <v>1.3910066648456596</v>
          </cell>
          <cell r="D21">
            <v>5.3818799720231469</v>
          </cell>
          <cell r="E21">
            <v>6.5829874747032271</v>
          </cell>
          <cell r="F21">
            <v>3.8690540513120388</v>
          </cell>
          <cell r="H21">
            <v>27</v>
          </cell>
          <cell r="I21">
            <v>1944</v>
          </cell>
          <cell r="J21">
            <v>1.3713649478973842</v>
          </cell>
          <cell r="K21">
            <v>6.176854464176496</v>
          </cell>
          <cell r="L21">
            <v>7.3775165514668899</v>
          </cell>
          <cell r="M21">
            <v>4.5041653380794262</v>
          </cell>
          <cell r="O21">
            <v>27</v>
          </cell>
          <cell r="P21">
            <v>1944</v>
          </cell>
        </row>
        <row r="22">
          <cell r="A22">
            <v>28</v>
          </cell>
          <cell r="B22">
            <v>2016</v>
          </cell>
          <cell r="C22">
            <v>1.4398776169684875</v>
          </cell>
          <cell r="D22">
            <v>5.5937202257453089</v>
          </cell>
          <cell r="E22">
            <v>6.8486083673856637</v>
          </cell>
          <cell r="F22">
            <v>3.8848581017061052</v>
          </cell>
          <cell r="H22">
            <v>28</v>
          </cell>
          <cell r="I22">
            <v>2016</v>
          </cell>
          <cell r="J22">
            <v>1.4278829093888681</v>
          </cell>
          <cell r="K22">
            <v>6.4158800446854576</v>
          </cell>
          <cell r="L22">
            <v>7.6756485881713292</v>
          </cell>
          <cell r="M22">
            <v>4.4932816286956232</v>
          </cell>
          <cell r="O22">
            <v>28</v>
          </cell>
          <cell r="P22">
            <v>2016</v>
          </cell>
        </row>
        <row r="23">
          <cell r="A23">
            <v>29</v>
          </cell>
          <cell r="B23">
            <v>2088</v>
          </cell>
          <cell r="C23">
            <v>1.4916414412387196</v>
          </cell>
          <cell r="D23">
            <v>5.8041720003667745</v>
          </cell>
          <cell r="E23">
            <v>7.1147015335214743</v>
          </cell>
          <cell r="F23">
            <v>3.8911308307087222</v>
          </cell>
          <cell r="H23">
            <v>29</v>
          </cell>
          <cell r="I23">
            <v>2088</v>
          </cell>
          <cell r="J23">
            <v>1.4879851921171416</v>
          </cell>
          <cell r="K23">
            <v>6.652873974938581</v>
          </cell>
          <cell r="L23">
            <v>7.9743432890958124</v>
          </cell>
          <cell r="M23">
            <v>4.4710619502017419</v>
          </cell>
          <cell r="O23">
            <v>29</v>
          </cell>
          <cell r="P23">
            <v>2088</v>
          </cell>
        </row>
        <row r="24">
          <cell r="A24">
            <v>30</v>
          </cell>
          <cell r="B24">
            <v>2160</v>
          </cell>
          <cell r="C24">
            <v>1.5463035077270746</v>
          </cell>
          <cell r="D24">
            <v>6.0131749909417964</v>
          </cell>
          <cell r="E24">
            <v>7.3812988628265934</v>
          </cell>
          <cell r="F24">
            <v>3.8887417385352867</v>
          </cell>
          <cell r="H24">
            <v>30</v>
          </cell>
          <cell r="I24">
            <v>2160</v>
          </cell>
          <cell r="J24">
            <v>1.5517243043731064</v>
          </cell>
          <cell r="K24">
            <v>6.8877289986667085</v>
          </cell>
          <cell r="L24">
            <v>8.273623741080895</v>
          </cell>
          <cell r="M24">
            <v>4.438758211916606</v>
          </cell>
          <cell r="O24">
            <v>30</v>
          </cell>
          <cell r="P24">
            <v>2160</v>
          </cell>
        </row>
        <row r="25">
          <cell r="A25">
            <v>31</v>
          </cell>
          <cell r="B25">
            <v>2232</v>
          </cell>
          <cell r="C25">
            <v>1.6038837588005102</v>
          </cell>
          <cell r="D25">
            <v>6.2206638903732481</v>
          </cell>
          <cell r="E25">
            <v>7.6484303950472086</v>
          </cell>
          <cell r="F25">
            <v>3.878500456308299</v>
          </cell>
          <cell r="H25">
            <v>31</v>
          </cell>
          <cell r="I25">
            <v>2232</v>
          </cell>
          <cell r="J25">
            <v>1.6191707630794017</v>
          </cell>
          <cell r="K25">
            <v>7.1203297170030373</v>
          </cell>
          <cell r="L25">
            <v>8.5735111033840017</v>
          </cell>
          <cell r="M25">
            <v>4.3975162344590011</v>
          </cell>
          <cell r="O25">
            <v>31</v>
          </cell>
          <cell r="P25">
            <v>2232</v>
          </cell>
        </row>
        <row r="26">
          <cell r="A26">
            <v>32</v>
          </cell>
          <cell r="B26">
            <v>2304</v>
          </cell>
          <cell r="C26">
            <v>1.6644156514390402</v>
          </cell>
          <cell r="D26">
            <v>6.4265680802955973</v>
          </cell>
          <cell r="E26">
            <v>7.916124429391302</v>
          </cell>
          <cell r="F26">
            <v>3.861155760425131</v>
          </cell>
          <cell r="H26">
            <v>32</v>
          </cell>
          <cell r="I26">
            <v>2304</v>
          </cell>
          <cell r="J26">
            <v>1.6904121883438845</v>
          </cell>
          <cell r="K26">
            <v>7.3505521236310489</v>
          </cell>
          <cell r="L26">
            <v>8.8740248206832852</v>
          </cell>
          <cell r="M26">
            <v>4.3483785637114138</v>
          </cell>
          <cell r="O26">
            <v>32</v>
          </cell>
          <cell r="P26">
            <v>2304</v>
          </cell>
        </row>
        <row r="27">
          <cell r="A27">
            <v>33</v>
          </cell>
          <cell r="B27">
            <v>2376</v>
          </cell>
          <cell r="C27">
            <v>1.7279453479373659</v>
          </cell>
          <cell r="D27">
            <v>6.6308113202063987</v>
          </cell>
          <cell r="E27">
            <v>8.1844076375171682</v>
          </cell>
          <cell r="F27">
            <v>3.8373964362481394</v>
          </cell>
          <cell r="H27">
            <v>33</v>
          </cell>
          <cell r="I27">
            <v>2376</v>
          </cell>
          <cell r="J27">
            <v>1.7655526056445496</v>
          </cell>
          <cell r="K27">
            <v>7.5782631370928417</v>
          </cell>
          <cell r="L27">
            <v>9.1751828435780851</v>
          </cell>
          <cell r="M27">
            <v>4.2922896281112211</v>
          </cell>
          <cell r="O27">
            <v>33</v>
          </cell>
          <cell r="P27">
            <v>2376</v>
          </cell>
        </row>
        <row r="28">
          <cell r="A28">
            <v>34</v>
          </cell>
          <cell r="B28">
            <v>2448</v>
          </cell>
          <cell r="C28">
            <v>1.7945310987515599</v>
          </cell>
          <cell r="D28">
            <v>6.8333114337776122</v>
          </cell>
          <cell r="E28">
            <v>8.4533051803181731</v>
          </cell>
          <cell r="F28">
            <v>3.8078534490327245</v>
          </cell>
          <cell r="H28">
            <v>34</v>
          </cell>
          <cell r="I28">
            <v>2448</v>
          </cell>
          <cell r="J28">
            <v>1.8447119211366938</v>
          </cell>
          <cell r="K28">
            <v>7.8033201284248932</v>
          </cell>
          <cell r="L28">
            <v>9.4770018569466394</v>
          </cell>
          <cell r="M28">
            <v>4.2301022934879517</v>
          </cell>
          <cell r="O28">
            <v>34</v>
          </cell>
          <cell r="P28">
            <v>2448</v>
          </cell>
        </row>
        <row r="29">
          <cell r="A29">
            <v>35</v>
          </cell>
          <cell r="B29">
            <v>2520</v>
          </cell>
          <cell r="C29">
            <v>1.8642427761676084</v>
          </cell>
          <cell r="D29">
            <v>7.0339799913484198</v>
          </cell>
          <cell r="E29">
            <v>8.7228408288139665</v>
          </cell>
          <cell r="F29">
            <v>3.7731029891978061</v>
          </cell>
          <cell r="H29">
            <v>35</v>
          </cell>
          <cell r="I29">
            <v>2520</v>
          </cell>
          <cell r="J29">
            <v>1.9280255496444856</v>
          </cell>
          <cell r="K29">
            <v>8.0255704421617668</v>
          </cell>
          <cell r="L29">
            <v>9.7794975165693483</v>
          </cell>
          <cell r="M29">
            <v>4.1625851087095942</v>
          </cell>
          <cell r="O29">
            <v>35</v>
          </cell>
          <cell r="P29">
            <v>2520</v>
          </cell>
        </row>
        <row r="30">
          <cell r="A30">
            <v>36</v>
          </cell>
          <cell r="B30">
            <v>2592</v>
          </cell>
          <cell r="C30">
            <v>1.9371615290343251</v>
          </cell>
          <cell r="D30">
            <v>7.2327219876309261</v>
          </cell>
          <cell r="E30">
            <v>8.993037089511299</v>
          </cell>
          <cell r="F30">
            <v>3.7336700524072648</v>
          </cell>
          <cell r="H30">
            <v>36</v>
          </cell>
          <cell r="I30">
            <v>2592</v>
          </cell>
          <cell r="J30">
            <v>2.0082411205598527</v>
          </cell>
          <cell r="K30">
            <v>8.2501780243058249</v>
          </cell>
          <cell r="L30">
            <v>10.080088220808729</v>
          </cell>
          <cell r="M30">
            <v>4.1081610867552891</v>
          </cell>
          <cell r="O30">
            <v>36</v>
          </cell>
          <cell r="P30">
            <v>2592</v>
          </cell>
          <cell r="Q30">
            <v>2.0201382453644441</v>
          </cell>
          <cell r="R30">
            <v>9.6227574222243817</v>
          </cell>
          <cell r="S30">
            <v>11.452580176480158</v>
          </cell>
          <cell r="T30">
            <v>4.763415298089356</v>
          </cell>
        </row>
        <row r="31">
          <cell r="A31">
            <v>37</v>
          </cell>
          <cell r="B31">
            <v>2664</v>
          </cell>
          <cell r="C31">
            <v>2.0133795377630155</v>
          </cell>
          <cell r="D31">
            <v>7.4294355136517147</v>
          </cell>
          <cell r="E31">
            <v>9.2639153346384564</v>
          </cell>
          <cell r="F31">
            <v>3.6900322936162646</v>
          </cell>
          <cell r="H31">
            <v>37</v>
          </cell>
          <cell r="I31">
            <v>2664</v>
          </cell>
          <cell r="J31">
            <v>2.078557149948808</v>
          </cell>
          <cell r="K31">
            <v>8.4817408602586628</v>
          </cell>
          <cell r="L31">
            <v>10.376636512714928</v>
          </cell>
          <cell r="M31">
            <v>4.0805906445572386</v>
          </cell>
          <cell r="O31">
            <v>37</v>
          </cell>
          <cell r="P31">
            <v>2664</v>
          </cell>
          <cell r="Q31">
            <v>2.0955679059971826</v>
          </cell>
          <cell r="R31">
            <v>9.8891744121542189</v>
          </cell>
          <cell r="S31">
            <v>11.78821352777946</v>
          </cell>
          <cell r="T31">
            <v>4.71909041165069</v>
          </cell>
        </row>
        <row r="32">
          <cell r="A32">
            <v>38</v>
          </cell>
          <cell r="B32">
            <v>2736</v>
          </cell>
          <cell r="C32">
            <v>2.0929998556718181</v>
          </cell>
          <cell r="D32">
            <v>7.6240114219080777</v>
          </cell>
          <cell r="E32">
            <v>9.5354959376920814</v>
          </cell>
          <cell r="F32">
            <v>3.6426239596948737</v>
          </cell>
          <cell r="H32">
            <v>38</v>
          </cell>
          <cell r="I32">
            <v>2736</v>
          </cell>
          <cell r="J32">
            <v>2.150045148358851</v>
          </cell>
          <cell r="K32">
            <v>8.712172596098652</v>
          </cell>
          <cell r="L32">
            <v>10.673141568668907</v>
          </cell>
          <cell r="M32">
            <v>4.0520882097516573</v>
          </cell>
          <cell r="O32">
            <v>38</v>
          </cell>
          <cell r="P32">
            <v>2736</v>
          </cell>
          <cell r="Q32">
            <v>2.1724913495536864</v>
          </cell>
          <cell r="R32">
            <v>10.154156150141489</v>
          </cell>
          <cell r="S32">
            <v>12.12374663583109</v>
          </cell>
          <cell r="T32">
            <v>4.6739685072750898</v>
          </cell>
        </row>
        <row r="33">
          <cell r="A33">
            <v>39</v>
          </cell>
          <cell r="B33">
            <v>2808</v>
          </cell>
          <cell r="C33">
            <v>2.1761363279280479</v>
          </cell>
          <cell r="D33">
            <v>7.8163329836382234</v>
          </cell>
          <cell r="E33">
            <v>9.8077984147674862</v>
          </cell>
          <cell r="F33">
            <v>3.5918397589917279</v>
          </cell>
          <cell r="H33">
            <v>39</v>
          </cell>
          <cell r="I33">
            <v>2808</v>
          </cell>
          <cell r="J33">
            <v>2.2227173294604765</v>
          </cell>
          <cell r="K33">
            <v>8.9414648660342273</v>
          </cell>
          <cell r="L33">
            <v>10.969600791334528</v>
          </cell>
          <cell r="M33">
            <v>4.0227629251464929</v>
          </cell>
          <cell r="O33">
            <v>39</v>
          </cell>
          <cell r="P33">
            <v>2808</v>
          </cell>
          <cell r="Q33">
            <v>2.2509228151673653</v>
          </cell>
          <cell r="R33">
            <v>10.417691108416122</v>
          </cell>
          <cell r="S33">
            <v>12.459174965345449</v>
          </cell>
          <cell r="T33">
            <v>4.6281867322232122</v>
          </cell>
        </row>
        <row r="34">
          <cell r="A34">
            <v>40</v>
          </cell>
          <cell r="B34">
            <v>2880</v>
          </cell>
          <cell r="C34">
            <v>2.2555097817644434</v>
          </cell>
          <cell r="D34">
            <v>8.011104806026804</v>
          </cell>
          <cell r="E34">
            <v>10.077764070117617</v>
          </cell>
          <cell r="F34">
            <v>3.5517934219553089</v>
          </cell>
          <cell r="H34">
            <v>40</v>
          </cell>
          <cell r="I34">
            <v>2880</v>
          </cell>
          <cell r="J34">
            <v>2.2965858693341286</v>
          </cell>
          <cell r="K34">
            <v>9.1696093254971132</v>
          </cell>
          <cell r="L34">
            <v>11.266011584965598</v>
          </cell>
          <cell r="M34">
            <v>3.9927134656435674</v>
          </cell>
          <cell r="O34">
            <v>40</v>
          </cell>
          <cell r="P34">
            <v>2880</v>
          </cell>
          <cell r="Q34">
            <v>2.3308754410097077</v>
          </cell>
          <cell r="R34">
            <v>10.679767808140726</v>
          </cell>
          <cell r="S34">
            <v>12.794493989119173</v>
          </cell>
          <cell r="T34">
            <v>4.581869807472156</v>
          </cell>
        </row>
        <row r="35">
          <cell r="A35">
            <v>41</v>
          </cell>
          <cell r="B35">
            <v>2952</v>
          </cell>
          <cell r="C35">
            <v>2.3262451470502472</v>
          </cell>
          <cell r="D35">
            <v>8.2112913191686907</v>
          </cell>
          <cell r="E35">
            <v>10.343607146953056</v>
          </cell>
          <cell r="F35">
            <v>3.5298478019742969</v>
          </cell>
          <cell r="H35">
            <v>41</v>
          </cell>
          <cell r="I35">
            <v>2952</v>
          </cell>
          <cell r="J35">
            <v>2.371662726931723</v>
          </cell>
          <cell r="K35">
            <v>9.3965976518689676</v>
          </cell>
          <cell r="L35">
            <v>11.562371355845571</v>
          </cell>
          <cell r="M35">
            <v>3.9620294847006226</v>
          </cell>
          <cell r="O35">
            <v>41</v>
          </cell>
          <cell r="P35">
            <v>2952</v>
          </cell>
          <cell r="Q35">
            <v>2.4123613079415791</v>
          </cell>
          <cell r="R35">
            <v>10.940374820757617</v>
          </cell>
          <cell r="S35">
            <v>13.129699188786525</v>
          </cell>
          <cell r="T35">
            <v>4.535131111886729</v>
          </cell>
        </row>
        <row r="36">
          <cell r="A36">
            <v>42</v>
          </cell>
          <cell r="B36">
            <v>3024</v>
          </cell>
          <cell r="C36">
            <v>2.3979651656819572</v>
          </cell>
          <cell r="D36">
            <v>8.4105363341616073</v>
          </cell>
          <cell r="E36">
            <v>10.609431027526648</v>
          </cell>
          <cell r="F36">
            <v>3.5073638493700701</v>
          </cell>
          <cell r="H36">
            <v>42</v>
          </cell>
          <cell r="I36">
            <v>3024</v>
          </cell>
          <cell r="J36">
            <v>2.4479595010777699</v>
          </cell>
          <cell r="K36">
            <v>9.6224215452033892</v>
          </cell>
          <cell r="L36">
            <v>11.858677512727576</v>
          </cell>
          <cell r="M36">
            <v>3.9307927851612328</v>
          </cell>
          <cell r="O36">
            <v>42</v>
          </cell>
          <cell r="P36">
            <v>3024</v>
          </cell>
          <cell r="Q36">
            <v>2.4953915218396938</v>
          </cell>
          <cell r="R36">
            <v>11.199500769322855</v>
          </cell>
          <cell r="S36">
            <v>13.464786055569254</v>
          </cell>
          <cell r="T36">
            <v>4.4880735833654564</v>
          </cell>
        </row>
        <row r="37">
          <cell r="A37">
            <v>43</v>
          </cell>
          <cell r="B37">
            <v>3096</v>
          </cell>
          <cell r="C37">
            <v>2.4706787078096863</v>
          </cell>
          <cell r="D37">
            <v>8.6088338966798901</v>
          </cell>
          <cell r="E37">
            <v>10.875234684525179</v>
          </cell>
          <cell r="F37">
            <v>3.4844004076563317</v>
          </cell>
          <cell r="H37">
            <v>43</v>
          </cell>
          <cell r="I37">
            <v>3096</v>
          </cell>
          <cell r="J37">
            <v>2.5254873250787231</v>
          </cell>
          <cell r="K37">
            <v>9.8470727289429458</v>
          </cell>
          <cell r="L37">
            <v>12.154927467274543</v>
          </cell>
          <cell r="M37">
            <v>3.8990782615137451</v>
          </cell>
          <cell r="O37">
            <v>43</v>
          </cell>
          <cell r="P37">
            <v>3096</v>
          </cell>
          <cell r="Q37">
            <v>2.5799763182270894</v>
          </cell>
          <cell r="R37">
            <v>11.457134329826705</v>
          </cell>
          <cell r="S37">
            <v>13.799750091024684</v>
          </cell>
          <cell r="T37">
            <v>4.440790502177876</v>
          </cell>
        </row>
        <row r="38">
          <cell r="A38">
            <v>44</v>
          </cell>
          <cell r="B38">
            <v>3168</v>
          </cell>
          <cell r="C38">
            <v>2.5443947658273403</v>
          </cell>
          <cell r="D38">
            <v>8.806178060287472</v>
          </cell>
          <cell r="E38">
            <v>11.141017091239444</v>
          </cell>
          <cell r="F38">
            <v>3.4610109164503169</v>
          </cell>
          <cell r="H38">
            <v>44</v>
          </cell>
          <cell r="I38">
            <v>3168</v>
          </cell>
          <cell r="J38">
            <v>2.6042567974652626</v>
          </cell>
          <cell r="K38">
            <v>10.070542950630884</v>
          </cell>
          <cell r="L38">
            <v>12.451118634499226</v>
          </cell>
          <cell r="M38">
            <v>3.8669546568650981</v>
          </cell>
          <cell r="O38">
            <v>44</v>
          </cell>
          <cell r="P38">
            <v>3168</v>
          </cell>
          <cell r="Q38">
            <v>2.6661251755163526</v>
          </cell>
          <cell r="R38">
            <v>11.713264232500086</v>
          </cell>
          <cell r="S38">
            <v>14.134586807791756</v>
          </cell>
          <cell r="T38">
            <v>4.3933662005316609</v>
          </cell>
        </row>
        <row r="39">
          <cell r="A39">
            <v>45</v>
          </cell>
          <cell r="B39">
            <v>3240</v>
          </cell>
          <cell r="C39">
            <v>2.61912234914056</v>
          </cell>
          <cell r="D39">
            <v>9.002562886702254</v>
          </cell>
          <cell r="E39">
            <v>11.406777221740235</v>
          </cell>
          <cell r="F39">
            <v>3.4372441171586958</v>
          </cell>
          <cell r="H39">
            <v>45</v>
          </cell>
          <cell r="I39">
            <v>3240</v>
          </cell>
          <cell r="J39">
            <v>2.6842779454096042</v>
          </cell>
          <cell r="K39">
            <v>10.292823982617387</v>
          </cell>
          <cell r="L39">
            <v>12.747248433204094</v>
          </cell>
          <cell r="M39">
            <v>3.8344851732732042</v>
          </cell>
          <cell r="O39">
            <v>45</v>
          </cell>
          <cell r="P39">
            <v>3240</v>
          </cell>
          <cell r="Q39">
            <v>2.7538469264419225</v>
          </cell>
          <cell r="R39">
            <v>11.967879263106452</v>
          </cell>
          <cell r="S39">
            <v>14.469291730334827</v>
          </cell>
          <cell r="T39">
            <v>4.3458767254610695</v>
          </cell>
        </row>
        <row r="40">
          <cell r="A40">
            <v>46</v>
          </cell>
          <cell r="B40">
            <v>3312</v>
          </cell>
          <cell r="C40">
            <v>2.694870391749093</v>
          </cell>
          <cell r="D40">
            <v>9.1979824460588588</v>
          </cell>
          <cell r="E40">
            <v>11.672514051054481</v>
          </cell>
          <cell r="F40">
            <v>3.4131446448112674</v>
          </cell>
          <cell r="H40">
            <v>46</v>
          </cell>
          <cell r="I40">
            <v>3312</v>
          </cell>
          <cell r="J40">
            <v>2.7655602160045736</v>
          </cell>
          <cell r="K40">
            <v>10.513907622759907</v>
          </cell>
          <cell r="L40">
            <v>13.043314286420774</v>
          </cell>
          <cell r="M40">
            <v>3.801727968863188</v>
          </cell>
          <cell r="O40">
            <v>46</v>
          </cell>
          <cell r="P40">
            <v>3312</v>
          </cell>
          <cell r="Q40">
            <v>2.8431498605798504</v>
          </cell>
          <cell r="R40">
            <v>12.22096826421857</v>
          </cell>
          <cell r="S40">
            <v>14.803860395684881</v>
          </cell>
          <cell r="T40">
            <v>4.2983904695499051</v>
          </cell>
        </row>
        <row r="41">
          <cell r="A41">
            <v>47</v>
          </cell>
          <cell r="B41">
            <v>3384</v>
          </cell>
          <cell r="C41">
            <v>2.7716476744587708</v>
          </cell>
          <cell r="D41">
            <v>9.3924308171697071</v>
          </cell>
          <cell r="E41">
            <v>11.938226555341499</v>
          </cell>
          <cell r="F41">
            <v>3.3887535214964863</v>
          </cell>
          <cell r="H41">
            <v>47</v>
          </cell>
          <cell r="I41">
            <v>3384</v>
          </cell>
          <cell r="J41">
            <v>2.8481124898574328</v>
          </cell>
          <cell r="K41">
            <v>10.733785695117518</v>
          </cell>
          <cell r="L41">
            <v>13.339313621849081</v>
          </cell>
          <cell r="M41">
            <v>3.7687365696903412</v>
          </cell>
          <cell r="O41">
            <v>47</v>
          </cell>
          <cell r="P41">
            <v>3384</v>
          </cell>
          <cell r="Q41">
            <v>2.9340418138433511</v>
          </cell>
          <cell r="R41">
            <v>12.472520136479758</v>
          </cell>
          <cell r="S41">
            <v>15.138288354178005</v>
          </cell>
          <cell r="T41">
            <v>4.25096877543875</v>
          </cell>
        </row>
        <row r="42">
          <cell r="A42">
            <v>48</v>
          </cell>
          <cell r="B42">
            <v>3456</v>
          </cell>
          <cell r="C42">
            <v>2.8494627625863234</v>
          </cell>
          <cell r="D42">
            <v>9.5859020877842482</v>
          </cell>
          <cell r="E42">
            <v>12.203913712069294</v>
          </cell>
          <cell r="F42">
            <v>3.3641085658840391</v>
          </cell>
          <cell r="H42">
            <v>48</v>
          </cell>
          <cell r="I42">
            <v>3456</v>
          </cell>
          <cell r="J42">
            <v>2.9319431112753516</v>
          </cell>
          <cell r="K42">
            <v>10.952450050638847</v>
          </cell>
          <cell r="L42">
            <v>13.635243872295312</v>
          </cell>
          <cell r="M42">
            <v>3.7355602189275405</v>
          </cell>
          <cell r="O42">
            <v>48</v>
          </cell>
          <cell r="P42">
            <v>3456</v>
          </cell>
          <cell r="Q42">
            <v>3.0265302432721191</v>
          </cell>
          <cell r="R42">
            <v>12.722523839849025</v>
          </cell>
          <cell r="S42">
            <v>15.472571170190792</v>
          </cell>
          <cell r="T42">
            <v>4.2036665148583241</v>
          </cell>
        </row>
        <row r="43">
          <cell r="A43">
            <v>49</v>
          </cell>
          <cell r="B43">
            <v>3528</v>
          </cell>
          <cell r="C43">
            <v>2.9283239591581136</v>
          </cell>
          <cell r="D43">
            <v>9.7783903548463211</v>
          </cell>
          <cell r="E43">
            <v>12.469574500190822</v>
          </cell>
          <cell r="F43">
            <v>3.3392447322179426</v>
          </cell>
          <cell r="H43">
            <v>49</v>
          </cell>
          <cell r="I43">
            <v>3528</v>
          </cell>
          <cell r="J43">
            <v>3.0170599295977096</v>
          </cell>
          <cell r="K43">
            <v>11.169892567843339</v>
          </cell>
          <cell r="L43">
            <v>13.931102476109698</v>
          </cell>
          <cell r="M43">
            <v>3.7022441809210984</v>
          </cell>
          <cell r="O43">
            <v>49</v>
          </cell>
          <cell r="P43">
            <v>3528</v>
          </cell>
          <cell r="Q43">
            <v>3.1206222872159564</v>
          </cell>
          <cell r="R43">
            <v>12.970968394829653</v>
          </cell>
          <cell r="S43">
            <v>15.806704422872453</v>
          </cell>
          <cell r="T43">
            <v>4.1565326402900302</v>
          </cell>
        </row>
        <row r="44">
          <cell r="A44">
            <v>50</v>
          </cell>
          <cell r="B44">
            <v>3600</v>
          </cell>
          <cell r="C44">
            <v>3.0082392728736203</v>
          </cell>
          <cell r="D44">
            <v>9.969889724749514</v>
          </cell>
          <cell r="E44">
            <v>12.735207900320173</v>
          </cell>
          <cell r="F44">
            <v>3.3141943909354583</v>
          </cell>
          <cell r="H44">
            <v>50</v>
          </cell>
          <cell r="I44">
            <v>3600</v>
          </cell>
          <cell r="J44">
            <v>3.1034703468384945</v>
          </cell>
          <cell r="K44">
            <v>11.38610515349572</v>
          </cell>
          <cell r="L44">
            <v>14.226886877622944</v>
          </cell>
          <cell r="M44">
            <v>3.6688300131801634</v>
          </cell>
          <cell r="O44">
            <v>50</v>
          </cell>
          <cell r="P44">
            <v>3600</v>
          </cell>
          <cell r="Q44">
            <v>3.21632481217129</v>
          </cell>
          <cell r="R44">
            <v>13.217842883680806</v>
          </cell>
          <cell r="S44">
            <v>16.140683706873467</v>
          </cell>
          <cell r="T44">
            <v>4.109610706500022</v>
          </cell>
        </row>
        <row r="45">
          <cell r="A45">
            <v>51</v>
          </cell>
          <cell r="B45">
            <v>3672</v>
          </cell>
          <cell r="C45">
            <v>3.0892163995320354</v>
          </cell>
          <cell r="D45">
            <v>10.160394313590375</v>
          </cell>
          <cell r="E45">
            <v>13.000812894908595</v>
          </cell>
          <cell r="F45">
            <v>3.2889875617420343</v>
          </cell>
          <cell r="H45">
            <v>51</v>
          </cell>
          <cell r="I45">
            <v>3672</v>
          </cell>
          <cell r="J45">
            <v>3.1911813676130834</v>
          </cell>
          <cell r="K45">
            <v>11.601079743273203</v>
          </cell>
          <cell r="L45">
            <v>14.522594527581571</v>
          </cell>
          <cell r="M45">
            <v>3.6353558155644707</v>
          </cell>
          <cell r="O45">
            <v>51</v>
          </cell>
          <cell r="P45">
            <v>3672</v>
          </cell>
          <cell r="Q45">
            <v>3.3136444481540841</v>
          </cell>
          <cell r="R45">
            <v>13.463136451611534</v>
          </cell>
          <cell r="S45">
            <v>16.474504633070307</v>
          </cell>
          <cell r="T45">
            <v>4.0629393594449699</v>
          </cell>
        </row>
        <row r="46">
          <cell r="A46">
            <v>52</v>
          </cell>
          <cell r="B46">
            <v>3744</v>
          </cell>
          <cell r="C46">
            <v>3.1712627152162511</v>
          </cell>
          <cell r="D46">
            <v>10.349898247419514</v>
          </cell>
          <cell r="E46">
            <v>13.266388468420342</v>
          </cell>
          <cell r="F46">
            <v>3.2636521085935151</v>
          </cell>
          <cell r="H46">
            <v>52</v>
          </cell>
          <cell r="I46">
            <v>3744</v>
          </cell>
          <cell r="J46">
            <v>3.2801996482208704</v>
          </cell>
          <cell r="K46">
            <v>11.814808302425359</v>
          </cell>
          <cell r="L46">
            <v>14.818222883582017</v>
          </cell>
          <cell r="M46">
            <v>3.6018564628630236</v>
          </cell>
          <cell r="O46">
            <v>52</v>
          </cell>
          <cell r="P46">
            <v>3744</v>
          </cell>
          <cell r="Q46">
            <v>3.4125876147095267</v>
          </cell>
          <cell r="R46">
            <v>13.706838307956904</v>
          </cell>
          <cell r="S46">
            <v>16.808162829286289</v>
          </cell>
          <cell r="T46">
            <v>4.0165527908720389</v>
          </cell>
        </row>
        <row r="47">
          <cell r="A47">
            <v>53</v>
          </cell>
          <cell r="B47">
            <v>3816</v>
          </cell>
          <cell r="C47">
            <v>3.2543852792898424</v>
          </cell>
          <cell r="D47">
            <v>10.538395662490306</v>
          </cell>
          <cell r="E47">
            <v>13.53193360750817</v>
          </cell>
          <cell r="F47">
            <v>3.2382139046517406</v>
          </cell>
          <cell r="H47">
            <v>53</v>
          </cell>
          <cell r="I47">
            <v>3816</v>
          </cell>
          <cell r="J47">
            <v>3.3705315426432922</v>
          </cell>
          <cell r="K47">
            <v>12.027282826426228</v>
          </cell>
          <cell r="L47">
            <v>15.113769410503254</v>
          </cell>
          <cell r="M47">
            <v>3.5683638245954525</v>
          </cell>
          <cell r="O47">
            <v>53</v>
          </cell>
          <cell r="P47">
            <v>3816</v>
          </cell>
          <cell r="Q47">
            <v>3.5131605395963659</v>
          </cell>
          <cell r="R47">
            <v>13.948937727335689</v>
          </cell>
          <cell r="S47">
            <v>17.141653941008055</v>
          </cell>
          <cell r="T47">
            <v>3.970481157954231</v>
          </cell>
        </row>
        <row r="48">
          <cell r="A48">
            <v>54</v>
          </cell>
          <cell r="B48">
            <v>3888</v>
          </cell>
          <cell r="C48">
            <v>3.3385908451746968</v>
          </cell>
          <cell r="D48">
            <v>10.725880705505302</v>
          </cell>
          <cell r="E48">
            <v>13.797447301188594</v>
          </cell>
          <cell r="F48">
            <v>3.2126969739366351</v>
          </cell>
          <cell r="H48">
            <v>54</v>
          </cell>
          <cell r="I48">
            <v>3888</v>
          </cell>
          <cell r="J48">
            <v>3.4621831440249626</v>
          </cell>
          <cell r="K48">
            <v>12.238495341618551</v>
          </cell>
          <cell r="L48">
            <v>15.40923158093781</v>
          </cell>
          <cell r="M48">
            <v>3.5349069741558159</v>
          </cell>
          <cell r="O48">
            <v>54</v>
          </cell>
          <cell r="P48">
            <v>3888</v>
          </cell>
          <cell r="Q48">
            <v>3.615369271956355</v>
          </cell>
          <cell r="R48">
            <v>14.18942405078918</v>
          </cell>
          <cell r="S48">
            <v>17.474973632097559</v>
          </cell>
          <cell r="T48">
            <v>3.9247509682768791</v>
          </cell>
        </row>
        <row r="49">
          <cell r="A49">
            <v>55</v>
          </cell>
          <cell r="B49">
            <v>3960</v>
          </cell>
          <cell r="C49">
            <v>3.4238858769171578</v>
          </cell>
          <cell r="D49">
            <v>10.912347533860077</v>
          </cell>
          <cell r="E49">
            <v>14.062928541016634</v>
          </cell>
          <cell r="F49">
            <v>3.1871236151379776</v>
          </cell>
          <cell r="H49">
            <v>55</v>
          </cell>
          <cell r="I49">
            <v>3960</v>
          </cell>
          <cell r="J49">
            <v>3.5551603208899478</v>
          </cell>
          <cell r="K49">
            <v>12.448437905849833</v>
          </cell>
          <cell r="L49">
            <v>15.704606875621096</v>
          </cell>
          <cell r="M49">
            <v>3.5015123882609234</v>
          </cell>
          <cell r="O49">
            <v>55</v>
          </cell>
          <cell r="P49">
            <v>3960</v>
          </cell>
          <cell r="Q49">
            <v>3.7192196914760522</v>
          </cell>
          <cell r="R49">
            <v>14.428286686900773</v>
          </cell>
          <cell r="S49">
            <v>17.808117585499343</v>
          </cell>
          <cell r="T49">
            <v>3.8793854312958311</v>
          </cell>
        </row>
        <row r="50">
          <cell r="A50">
            <v>56</v>
          </cell>
          <cell r="B50">
            <v>4032</v>
          </cell>
          <cell r="C50">
            <v>3.5102765696915172</v>
          </cell>
          <cell r="D50">
            <v>11.097790315884577</v>
          </cell>
          <cell r="E50">
            <v>14.328376321260208</v>
          </cell>
          <cell r="F50">
            <v>3.161514511906351</v>
          </cell>
          <cell r="H50">
            <v>56</v>
          </cell>
          <cell r="I50">
            <v>4032</v>
          </cell>
          <cell r="J50">
            <v>3.6494687478849039</v>
          </cell>
          <cell r="K50">
            <v>12.657102609099947</v>
          </cell>
          <cell r="L50">
            <v>15.999892783858748</v>
          </cell>
          <cell r="M50">
            <v>3.4682041369543257</v>
          </cell>
          <cell r="O50">
            <v>56</v>
          </cell>
          <cell r="P50">
            <v>4032</v>
          </cell>
          <cell r="Q50">
            <v>3.8247175147324608</v>
          </cell>
          <cell r="R50">
            <v>14.665515112895761</v>
          </cell>
          <cell r="S50">
            <v>18.14108150394275</v>
          </cell>
          <cell r="T50">
            <v>3.8344047779752475</v>
          </cell>
        </row>
        <row r="51">
          <cell r="A51">
            <v>57</v>
          </cell>
          <cell r="B51">
            <v>4104</v>
          </cell>
          <cell r="C51">
            <v>3.5977688726020092</v>
          </cell>
          <cell r="D51">
            <v>11.282203231081724</v>
          </cell>
          <cell r="E51">
            <v>14.593789639073886</v>
          </cell>
          <cell r="F51">
            <v>3.1358888329372063</v>
          </cell>
          <cell r="H51">
            <v>57</v>
          </cell>
          <cell r="I51">
            <v>4104</v>
          </cell>
          <cell r="J51">
            <v>3.7451139312343473</v>
          </cell>
          <cell r="K51">
            <v>12.86448157410012</v>
          </cell>
          <cell r="L51">
            <v>16.29508680395201</v>
          </cell>
          <cell r="M51">
            <v>3.4350040640446236</v>
          </cell>
          <cell r="O51">
            <v>57</v>
          </cell>
          <cell r="P51">
            <v>4104</v>
          </cell>
          <cell r="Q51">
            <v>3.9318682996236691</v>
          </cell>
          <cell r="R51">
            <v>14.901098875721093</v>
          </cell>
          <cell r="S51">
            <v>18.473861110638961</v>
          </cell>
          <cell r="T51">
            <v>3.7898265506877027</v>
          </cell>
        </row>
        <row r="52">
          <cell r="A52">
            <v>58</v>
          </cell>
          <cell r="B52">
            <v>4176</v>
          </cell>
          <cell r="C52">
            <v>3.6863685124000982</v>
          </cell>
          <cell r="D52">
            <v>11.465580470363321</v>
          </cell>
          <cell r="E52">
            <v>14.859167494672143</v>
          </cell>
          <cell r="F52">
            <v>3.1102643243060855</v>
          </cell>
          <cell r="H52">
            <v>58</v>
          </cell>
          <cell r="I52">
            <v>4176</v>
          </cell>
          <cell r="J52">
            <v>3.8421012293531724</v>
          </cell>
          <cell r="K52">
            <v>13.070566956942924</v>
          </cell>
          <cell r="L52">
            <v>16.59018644362078</v>
          </cell>
          <cell r="M52">
            <v>3.4019319577228808</v>
          </cell>
          <cell r="O52">
            <v>58</v>
          </cell>
          <cell r="P52">
            <v>4176</v>
          </cell>
          <cell r="Q52">
            <v>4.040677448540186</v>
          </cell>
          <cell r="R52">
            <v>15.135027593104592</v>
          </cell>
          <cell r="S52">
            <v>18.806452149972586</v>
          </cell>
          <cell r="T52">
            <v>3.7456658656514561</v>
          </cell>
        </row>
        <row r="53">
          <cell r="A53">
            <v>59</v>
          </cell>
          <cell r="B53">
            <v>4248</v>
          </cell>
          <cell r="C53">
            <v>3.7760810170071721</v>
          </cell>
          <cell r="D53">
            <v>11.647916236283086</v>
          </cell>
          <cell r="E53">
            <v>15.124508891501897</v>
          </cell>
          <cell r="F53">
            <v>3.0846573958084549</v>
          </cell>
          <cell r="H53">
            <v>59</v>
          </cell>
          <cell r="I53">
            <v>4248</v>
          </cell>
          <cell r="J53">
            <v>3.94043586920822</v>
          </cell>
          <cell r="K53">
            <v>13.275350947683306</v>
          </cell>
          <cell r="L53">
            <v>16.885189220424479</v>
          </cell>
          <cell r="M53">
            <v>3.3690057111247484</v>
          </cell>
          <cell r="O53">
            <v>59</v>
          </cell>
          <cell r="P53">
            <v>4248</v>
          </cell>
          <cell r="Q53">
            <v>4.1511502107376073</v>
          </cell>
          <cell r="R53">
            <v>15.367290954593223</v>
          </cell>
          <cell r="S53">
            <v>19.1388503881875</v>
          </cell>
          <cell r="T53">
            <v>3.7019356502309386</v>
          </cell>
        </row>
        <row r="54">
          <cell r="A54">
            <v>60</v>
          </cell>
          <cell r="B54">
            <v>4320</v>
          </cell>
          <cell r="C54">
            <v>3.8669117380031377</v>
          </cell>
          <cell r="D54">
            <v>11.829204743266734</v>
          </cell>
          <cell r="E54">
            <v>15.38981283641435</v>
          </cell>
          <cell r="F54">
            <v>3.0590832024977384</v>
          </cell>
          <cell r="H54">
            <v>60</v>
          </cell>
          <cell r="I54">
            <v>4320</v>
          </cell>
          <cell r="J54">
            <v>4.0401229590787668</v>
          </cell>
          <cell r="K54">
            <v>13.478825770930062</v>
          </cell>
          <cell r="L54">
            <v>17.180092662180236</v>
          </cell>
          <cell r="M54">
            <v>3.3362414727108995</v>
          </cell>
          <cell r="O54">
            <v>60</v>
          </cell>
          <cell r="P54">
            <v>4320</v>
          </cell>
          <cell r="Q54">
            <v>4.2632916842239155</v>
          </cell>
          <cell r="R54">
            <v>15.597878722570123</v>
          </cell>
          <cell r="S54">
            <v>19.471051614066816</v>
          </cell>
          <cell r="T54">
            <v>3.658646857377656</v>
          </cell>
        </row>
        <row r="55">
          <cell r="A55">
            <v>61</v>
          </cell>
          <cell r="B55">
            <v>4392</v>
          </cell>
          <cell r="C55">
            <v>3.9588658714925287</v>
          </cell>
          <cell r="D55">
            <v>12.009440217839074</v>
          </cell>
          <cell r="E55">
            <v>15.655078339836082</v>
          </cell>
          <cell r="F55">
            <v>3.0335557221875278</v>
          </cell>
          <cell r="H55">
            <v>61</v>
          </cell>
          <cell r="I55">
            <v>4392</v>
          </cell>
          <cell r="J55">
            <v>4.1411674983595814</v>
          </cell>
          <cell r="K55">
            <v>13.680983686427902</v>
          </cell>
          <cell r="L55">
            <v>17.474894307378584</v>
          </cell>
          <cell r="M55">
            <v>3.3036537864858828</v>
          </cell>
          <cell r="O55">
            <v>61</v>
          </cell>
          <cell r="P55">
            <v>4392</v>
          </cell>
          <cell r="Q55">
            <v>4.3771068173680971</v>
          </cell>
          <cell r="R55">
            <v>15.826780733249981</v>
          </cell>
          <cell r="S55">
            <v>19.803051639606707</v>
          </cell>
          <cell r="T55">
            <v>3.6158086593752441</v>
          </cell>
        </row>
        <row r="56">
          <cell r="A56">
            <v>62</v>
          </cell>
          <cell r="B56">
            <v>4464</v>
          </cell>
          <cell r="C56">
            <v>4.0519484769809058</v>
          </cell>
          <cell r="D56">
            <v>12.188616898847927</v>
          </cell>
          <cell r="E56">
            <v>15.920304415939206</v>
          </cell>
          <cell r="F56">
            <v>3.0080878293718158</v>
          </cell>
          <cell r="H56">
            <v>62</v>
          </cell>
          <cell r="I56">
            <v>4464</v>
          </cell>
          <cell r="J56">
            <v>4.2435743850020353</v>
          </cell>
          <cell r="K56">
            <v>13.881816989629565</v>
          </cell>
          <cell r="L56">
            <v>17.769591705596209</v>
          </cell>
          <cell r="M56">
            <v>3.2712557222259946</v>
          </cell>
          <cell r="O56">
            <v>62</v>
          </cell>
          <cell r="P56">
            <v>4464</v>
          </cell>
          <cell r="Q56">
            <v>4.4926004103625585</v>
          </cell>
          <cell r="R56">
            <v>16.053986897652369</v>
          </cell>
          <cell r="S56">
            <v>20.134846300683847</v>
          </cell>
          <cell r="T56">
            <v>3.5734286229023406</v>
          </cell>
        </row>
        <row r="57">
          <cell r="A57">
            <v>63</v>
          </cell>
          <cell r="B57">
            <v>4536</v>
          </cell>
          <cell r="C57">
            <v>4.1461644940794748</v>
          </cell>
          <cell r="D57">
            <v>12.366729037684987</v>
          </cell>
          <cell r="E57">
            <v>16.185490082810794</v>
          </cell>
          <cell r="F57">
            <v>2.9826913658018359</v>
          </cell>
          <cell r="H57">
            <v>63</v>
          </cell>
          <cell r="I57">
            <v>4536</v>
          </cell>
          <cell r="J57">
            <v>4.3473484211167079</v>
          </cell>
          <cell r="K57">
            <v>14.081318012258061</v>
          </cell>
          <cell r="L57">
            <v>18.064182417905897</v>
          </cell>
          <cell r="M57">
            <v>3.2390589960215284</v>
          </cell>
          <cell r="O57">
            <v>63</v>
          </cell>
          <cell r="P57">
            <v>4536</v>
          </cell>
          <cell r="Q57">
            <v>4.6097771166218129</v>
          </cell>
          <cell r="R57">
            <v>16.279487202552744</v>
          </cell>
          <cell r="S57">
            <v>20.466431457716247</v>
          </cell>
          <cell r="T57">
            <v>3.5315128672604579</v>
          </cell>
        </row>
        <row r="58">
          <cell r="A58">
            <v>64</v>
          </cell>
          <cell r="B58">
            <v>4608</v>
          </cell>
          <cell r="C58">
            <v>4.2415187570025772</v>
          </cell>
          <cell r="D58">
            <v>12.543770898503226</v>
          </cell>
          <cell r="E58">
            <v>16.450634362621123</v>
          </cell>
          <cell r="F58">
            <v>2.9573772078206573</v>
          </cell>
          <cell r="H58">
            <v>64</v>
          </cell>
          <cell r="I58">
            <v>4608</v>
          </cell>
          <cell r="J58">
            <v>4.4524943171792062</v>
          </cell>
          <cell r="K58">
            <v>14.279479122858607</v>
          </cell>
          <cell r="L58">
            <v>18.358664017283317</v>
          </cell>
          <cell r="M58">
            <v>3.2070740815465211</v>
          </cell>
          <cell r="O58">
            <v>64</v>
          </cell>
          <cell r="P58">
            <v>4608</v>
          </cell>
          <cell r="Q58">
            <v>4.7286414441674989</v>
          </cell>
          <cell r="R58">
            <v>16.503271711410772</v>
          </cell>
          <cell r="S58">
            <v>20.797802996317355</v>
          </cell>
          <cell r="T58">
            <v>3.4900662074445479</v>
          </cell>
        </row>
        <row r="59">
          <cell r="A59">
            <v>65</v>
          </cell>
          <cell r="B59">
            <v>4680</v>
          </cell>
          <cell r="C59">
            <v>4.3380160069324445</v>
          </cell>
          <cell r="D59">
            <v>12.719736758431086</v>
          </cell>
          <cell r="E59">
            <v>16.715736281791074</v>
          </cell>
          <cell r="F59">
            <v>2.9321553304792056</v>
          </cell>
          <cell r="H59">
            <v>65</v>
          </cell>
          <cell r="I59">
            <v>4680</v>
          </cell>
          <cell r="J59">
            <v>4.5590166951992686</v>
          </cell>
          <cell r="K59">
            <v>14.47629272734015</v>
          </cell>
          <cell r="L59">
            <v>18.653034089010589</v>
          </cell>
          <cell r="M59">
            <v>3.1753103125469933</v>
          </cell>
          <cell r="O59">
            <v>65</v>
          </cell>
          <cell r="P59">
            <v>4680</v>
          </cell>
          <cell r="Q59">
            <v>4.8491977570289944</v>
          </cell>
          <cell r="R59">
            <v>16.725330565275645</v>
          </cell>
          <cell r="S59">
            <v>21.128956827943078</v>
          </cell>
          <cell r="T59">
            <v>3.4490922835704101</v>
          </cell>
        </row>
        <row r="60">
          <cell r="A60">
            <v>66</v>
          </cell>
          <cell r="B60">
            <v>4752</v>
          </cell>
          <cell r="C60">
            <v>4.43566090240141</v>
          </cell>
          <cell r="D60">
            <v>12.894620907783191</v>
          </cell>
          <cell r="E60">
            <v>16.98079487115838</v>
          </cell>
          <cell r="F60">
            <v>2.9070348684233749</v>
          </cell>
          <cell r="H60">
            <v>66</v>
          </cell>
          <cell r="I60">
            <v>4752</v>
          </cell>
          <cell r="J60">
            <v>4.6669200911379773</v>
          </cell>
          <cell r="K60">
            <v>14.671751269506307</v>
          </cell>
          <cell r="L60">
            <v>18.947290231076487</v>
          </cell>
          <cell r="M60">
            <v>3.1437759770874418</v>
          </cell>
          <cell r="O60">
            <v>66</v>
          </cell>
          <cell r="P60">
            <v>4752</v>
          </cell>
        </row>
        <row r="61">
          <cell r="A61">
            <v>67</v>
          </cell>
          <cell r="B61">
            <v>4824</v>
          </cell>
          <cell r="C61">
            <v>4.5344580278885758</v>
          </cell>
          <cell r="D61">
            <v>13.068417650267509</v>
          </cell>
          <cell r="E61">
            <v>17.245809166142685</v>
          </cell>
          <cell r="F61">
            <v>2.8820241735378209</v>
          </cell>
          <cell r="H61">
            <v>67</v>
          </cell>
          <cell r="I61">
            <v>4824</v>
          </cell>
          <cell r="J61">
            <v>4.7762089567923898</v>
          </cell>
          <cell r="K61">
            <v>14.865847231575463</v>
          </cell>
          <cell r="L61">
            <v>19.241430054573165</v>
          </cell>
          <cell r="M61">
            <v>3.1124784041188769</v>
          </cell>
          <cell r="O61">
            <v>67</v>
          </cell>
          <cell r="P61">
            <v>4824</v>
          </cell>
        </row>
        <row r="62">
          <cell r="A62">
            <v>68</v>
          </cell>
          <cell r="B62">
            <v>4896</v>
          </cell>
          <cell r="C62">
            <v>4.6344119008510996</v>
          </cell>
          <cell r="D62">
            <v>13.241121303188997</v>
          </cell>
          <cell r="E62">
            <v>17.510778206909514</v>
          </cell>
          <cell r="F62">
            <v>2.8571308693466144</v>
          </cell>
          <cell r="H62">
            <v>68</v>
          </cell>
          <cell r="I62">
            <v>4896</v>
          </cell>
          <cell r="J62">
            <v>4.8868876613122536</v>
          </cell>
          <cell r="K62">
            <v>15.058573134689908</v>
          </cell>
          <cell r="L62">
            <v>19.535451184089219</v>
          </cell>
          <cell r="M62">
            <v>3.0814240429349868</v>
          </cell>
          <cell r="O62">
            <v>68</v>
          </cell>
          <cell r="P62">
            <v>4896</v>
          </cell>
        </row>
        <row r="63">
          <cell r="A63">
            <v>69</v>
          </cell>
          <cell r="B63">
            <v>4968</v>
          </cell>
          <cell r="C63">
            <v>4.7355269774150406</v>
          </cell>
          <cell r="D63">
            <v>13.4127261976495</v>
          </cell>
          <cell r="E63">
            <v>17.775701038532834</v>
          </cell>
          <cell r="F63">
            <v>2.8323619021955273</v>
          </cell>
          <cell r="H63">
            <v>69</v>
          </cell>
          <cell r="I63">
            <v>4968</v>
          </cell>
          <cell r="J63">
            <v>4.9989604924697311</v>
          </cell>
          <cell r="K63">
            <v>15.249921539413732</v>
          </cell>
          <cell r="L63">
            <v>19.829351258098939</v>
          </cell>
          <cell r="M63">
            <v>3.0506185360707909</v>
          </cell>
          <cell r="O63">
            <v>69</v>
          </cell>
          <cell r="P63">
            <v>4968</v>
          </cell>
        </row>
        <row r="64">
          <cell r="A64">
            <v>70</v>
          </cell>
          <cell r="B64">
            <v>5040</v>
          </cell>
          <cell r="C64">
            <v>4.837807656942684</v>
          </cell>
          <cell r="D64">
            <v>13.58322667874403</v>
          </cell>
          <cell r="E64">
            <v>18.040576711156461</v>
          </cell>
          <cell r="F64">
            <v>2.8077235892689725</v>
          </cell>
          <cell r="H64">
            <v>70</v>
          </cell>
          <cell r="I64">
            <v>5040</v>
          </cell>
          <cell r="J64">
            <v>5.112431657769001</v>
          </cell>
          <cell r="K64">
            <v>15.439885046219464</v>
          </cell>
          <cell r="L64">
            <v>20.123127929347724</v>
          </cell>
          <cell r="M64">
            <v>3.0200667861753345</v>
          </cell>
          <cell r="O64">
            <v>70</v>
          </cell>
          <cell r="P64">
            <v>5040</v>
          </cell>
        </row>
        <row r="65">
          <cell r="A65">
            <v>71</v>
          </cell>
          <cell r="B65">
            <v>5112</v>
          </cell>
          <cell r="C65">
            <v>4.9412582856762342</v>
          </cell>
          <cell r="D65">
            <v>13.752617105753096</v>
          </cell>
          <cell r="E65">
            <v>18.305404280153933</v>
          </cell>
          <cell r="F65">
            <v>2.7832216635222875</v>
          </cell>
          <cell r="H65">
            <v>71</v>
          </cell>
          <cell r="I65">
            <v>5112</v>
          </cell>
          <cell r="J65">
            <v>5.2273052854568594</v>
          </cell>
          <cell r="K65">
            <v>15.628456295963154</v>
          </cell>
          <cell r="L65">
            <v>20.41677886523345</v>
          </cell>
          <cell r="M65">
            <v>2.9897730173601769</v>
          </cell>
          <cell r="O65">
            <v>71</v>
          </cell>
          <cell r="P65">
            <v>5112</v>
          </cell>
        </row>
        <row r="66">
          <cell r="A66">
            <v>72</v>
          </cell>
          <cell r="B66">
            <v>5184</v>
          </cell>
          <cell r="C66">
            <v>5.0458831596359692</v>
          </cell>
          <cell r="D66">
            <v>13.920891852331296</v>
          </cell>
          <cell r="E66">
            <v>18.570182806287065</v>
          </cell>
          <cell r="F66">
            <v>2.7588613156345074</v>
          </cell>
          <cell r="H66">
            <v>72</v>
          </cell>
          <cell r="I66">
            <v>5184</v>
          </cell>
          <cell r="J66">
            <v>5.3435854254764417</v>
          </cell>
          <cell r="K66">
            <v>15.8156279703477</v>
          </cell>
          <cell r="L66">
            <v>20.710301748183522</v>
          </cell>
          <cell r="M66">
            <v>2.9597408314919109</v>
          </cell>
          <cell r="O66">
            <v>72</v>
          </cell>
          <cell r="P66">
            <v>5184</v>
          </cell>
        </row>
        <row r="67">
          <cell r="A67">
            <v>73</v>
          </cell>
          <cell r="B67">
            <v>5256</v>
          </cell>
          <cell r="C67">
            <v>5.1516865269269285</v>
          </cell>
          <cell r="D67">
            <v>14.088045306691875</v>
          </cell>
          <cell r="E67">
            <v>18.834911355862939</v>
          </cell>
          <cell r="F67">
            <v>2.7346472331063283</v>
          </cell>
          <cell r="H67">
            <v>73</v>
          </cell>
          <cell r="I67">
            <v>5256</v>
          </cell>
          <cell r="J67">
            <v>5.4612760503927174</v>
          </cell>
          <cell r="K67">
            <v>16.001392792374503</v>
          </cell>
          <cell r="L67">
            <v>21.003694276027872</v>
          </cell>
          <cell r="M67">
            <v>2.9299732598618324</v>
          </cell>
          <cell r="O67">
            <v>73</v>
          </cell>
          <cell r="P67">
            <v>5256</v>
          </cell>
        </row>
        <row r="68">
          <cell r="A68">
            <v>74</v>
          </cell>
          <cell r="B68">
            <v>5328</v>
          </cell>
          <cell r="C68">
            <v>5.2586725895841235</v>
          </cell>
          <cell r="D68">
            <v>14.254071871787341</v>
          </cell>
          <cell r="E68">
            <v>19.099589000889431</v>
          </cell>
          <cell r="F68">
            <v>2.7105836366425331</v>
          </cell>
          <cell r="H68">
            <v>74</v>
          </cell>
          <cell r="I68">
            <v>5328</v>
          </cell>
          <cell r="J68">
            <v>5.5803810563085428</v>
          </cell>
          <cell r="K68">
            <v>16.185743526782979</v>
          </cell>
          <cell r="L68">
            <v>21.296954162367335</v>
          </cell>
          <cell r="M68">
            <v>2.9004728106309554</v>
          </cell>
          <cell r="O68">
            <v>74</v>
          </cell>
          <cell r="P68">
            <v>5328</v>
          </cell>
        </row>
        <row r="69">
          <cell r="A69">
            <v>75</v>
          </cell>
          <cell r="B69">
            <v>5400</v>
          </cell>
          <cell r="C69">
            <v>5.3668455050634929</v>
          </cell>
          <cell r="D69">
            <v>14.418965965485985</v>
          </cell>
          <cell r="E69">
            <v>19.364214819229058</v>
          </cell>
          <cell r="F69">
            <v>2.6866743139674933</v>
          </cell>
          <cell r="H69">
            <v>75</v>
          </cell>
          <cell r="I69">
            <v>5400</v>
          </cell>
          <cell r="J69">
            <v>5.7009042637836336</v>
          </cell>
          <cell r="K69">
            <v>16.368672980478049</v>
          </cell>
          <cell r="L69">
            <v>21.590079136937575</v>
          </cell>
          <cell r="M69">
            <v>2.8712415124147905</v>
          </cell>
          <cell r="O69">
            <v>75</v>
          </cell>
          <cell r="P69">
            <v>5400</v>
          </cell>
        </row>
        <row r="70">
          <cell r="A70">
            <v>76</v>
          </cell>
          <cell r="B70">
            <v>5472</v>
          </cell>
          <cell r="C70">
            <v>5.4762093874654516</v>
          </cell>
          <cell r="D70">
            <v>14.582722020744264</v>
          </cell>
          <cell r="E70">
            <v>19.628787894751195</v>
          </cell>
          <cell r="F70">
            <v>2.6629226512271056</v>
          </cell>
          <cell r="H70">
            <v>76</v>
          </cell>
          <cell r="I70">
            <v>5472</v>
          </cell>
          <cell r="J70">
            <v>5.8228494187642532</v>
          </cell>
          <cell r="K70">
            <v>16.550174002945305</v>
          </cell>
          <cell r="L70">
            <v>21.88306694596832</v>
          </cell>
          <cell r="M70">
            <v>2.8422809543403313</v>
          </cell>
          <cell r="O70">
            <v>76</v>
          </cell>
          <cell r="P70">
            <v>5472</v>
          </cell>
        </row>
        <row r="71">
          <cell r="A71">
            <v>77</v>
          </cell>
          <cell r="B71">
            <v>5544</v>
          </cell>
          <cell r="C71">
            <v>5.5867683085598632</v>
          </cell>
          <cell r="D71">
            <v>14.745334485775041</v>
          </cell>
          <cell r="E71">
            <v>19.893307317482638</v>
          </cell>
          <cell r="F71">
            <v>2.6393316621315268</v>
          </cell>
          <cell r="H71">
            <v>77</v>
          </cell>
          <cell r="I71">
            <v>5544</v>
          </cell>
          <cell r="J71">
            <v>5.9462201935284016</v>
          </cell>
          <cell r="K71">
            <v>16.730239486653819</v>
          </cell>
          <cell r="L71">
            <v>22.175915352537821</v>
          </cell>
          <cell r="M71">
            <v>2.8135923228780291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5.6985262986663052</v>
          </cell>
          <cell r="D72">
            <v>14.906797824211546</v>
          </cell>
          <cell r="E72">
            <v>20.157772183756361</v>
          </cell>
          <cell r="F72">
            <v>2.6159040149907464</v>
          </cell>
          <cell r="H72">
            <v>78</v>
          </cell>
          <cell r="I72">
            <v>5616</v>
          </cell>
          <cell r="J72">
            <v>6.0710201876493457</v>
          </cell>
          <cell r="K72">
            <v>16.908862367446417</v>
          </cell>
          <cell r="L72">
            <v>22.468622136922402</v>
          </cell>
          <cell r="M72">
            <v>2.7851764357241255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5.8114873474308739</v>
          </cell>
          <cell r="D73">
            <v>15.067106515267069</v>
          </cell>
          <cell r="E73">
            <v>20.422181596358463</v>
          </cell>
          <cell r="F73">
            <v>2.5926420577905747</v>
          </cell>
          <cell r="H73">
            <v>79</v>
          </cell>
          <cell r="I73">
            <v>5688</v>
          </cell>
          <cell r="J73">
            <v>6.1972529289791582</v>
          </cell>
          <cell r="K73">
            <v>17.086035624917347</v>
          </cell>
          <cell r="L73">
            <v>22.761185096941073</v>
          </cell>
          <cell r="M73">
            <v>2.757033772983644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5.9256554045309411</v>
          </cell>
          <cell r="D74">
            <v>15.226255053890288</v>
          </cell>
          <cell r="E74">
            <v>20.686534664673303</v>
          </cell>
          <cell r="F74">
            <v>2.5695478414502162</v>
          </cell>
          <cell r="H74">
            <v>80</v>
          </cell>
          <cell r="I74">
            <v>5760</v>
          </cell>
          <cell r="J74">
            <v>6.3249218746529365</v>
          </cell>
          <cell r="K74">
            <v>17.261752282777113</v>
          </cell>
          <cell r="L74">
            <v>23.053602048294856</v>
          </cell>
          <cell r="M74">
            <v>2.729164505881633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6.0410343803310429</v>
          </cell>
          <cell r="D75">
            <v>15.384237950916201</v>
          </cell>
          <cell r="E75">
            <v>20.950830504826662</v>
          </cell>
          <cell r="F75">
            <v>2.5466231413953913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6.1576281465071929</v>
          </cell>
          <cell r="D76">
            <v>15.54104973321267</v>
          </cell>
          <cell r="E76">
            <v>21.215068239827055</v>
          </cell>
          <cell r="F76">
            <v>2.5238694775727986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6.2754405366519839</v>
          </cell>
          <cell r="D77">
            <v>15.696684943822381</v>
          </cell>
          <cell r="E77">
            <v>21.479246999704927</v>
          </cell>
          <cell r="F77">
            <v>2.5012881330235239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6.3944753468693865</v>
          </cell>
          <cell r="D78">
            <v>15.851138142100362</v>
          </cell>
          <cell r="E78">
            <v>21.743365921649861</v>
          </cell>
          <cell r="F78">
            <v>2.4788801711247159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6.5147363363655666</v>
          </cell>
          <cell r="D79">
            <v>16.004403903846896</v>
          </cell>
          <cell r="E79">
            <v>22.007424150145731</v>
          </cell>
          <cell r="F79">
            <v>2.4566464516007431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6.6362272280400232</v>
          </cell>
          <cell r="D80">
            <v>16.15647682143581</v>
          </cell>
          <cell r="E80">
            <v>22.271420837103634</v>
          </cell>
          <cell r="F80">
            <v>2.4345876453973601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6.7589517090800539</v>
          </cell>
          <cell r="D81">
            <v>16.30735150393819</v>
          </cell>
          <cell r="E81">
            <v>22.535355141992742</v>
          </cell>
          <cell r="F81">
            <v>2.4127042485050905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8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H12">
            <v>18</v>
          </cell>
          <cell r="I12">
            <v>1296</v>
          </cell>
          <cell r="O12">
            <v>18</v>
          </cell>
          <cell r="P12">
            <v>1296</v>
          </cell>
        </row>
        <row r="13">
          <cell r="A13">
            <v>19</v>
          </cell>
          <cell r="B13">
            <v>1368</v>
          </cell>
          <cell r="H13">
            <v>19</v>
          </cell>
          <cell r="I13">
            <v>1368</v>
          </cell>
          <cell r="O13">
            <v>19</v>
          </cell>
          <cell r="P13">
            <v>1368</v>
          </cell>
        </row>
        <row r="14">
          <cell r="A14">
            <v>20</v>
          </cell>
          <cell r="B14">
            <v>1440</v>
          </cell>
          <cell r="C14">
            <v>1.2175504077726296</v>
          </cell>
          <cell r="D14">
            <v>3.7863618169963673</v>
          </cell>
          <cell r="E14">
            <v>4.7792927161437566</v>
          </cell>
          <cell r="F14">
            <v>3.1098193494288973</v>
          </cell>
          <cell r="H14">
            <v>20</v>
          </cell>
          <cell r="I14">
            <v>1440</v>
          </cell>
          <cell r="J14">
            <v>1.2133132352228948</v>
          </cell>
          <cell r="K14">
            <v>4.3638365736604436</v>
          </cell>
          <cell r="L14">
            <v>5.3496575858073792</v>
          </cell>
          <cell r="M14">
            <v>3.5966281805693598</v>
          </cell>
          <cell r="O14">
            <v>20</v>
          </cell>
          <cell r="P14">
            <v>1440</v>
          </cell>
        </row>
        <row r="15">
          <cell r="A15">
            <v>21</v>
          </cell>
          <cell r="B15">
            <v>1512</v>
          </cell>
          <cell r="C15">
            <v>1.2685068045799706</v>
          </cell>
          <cell r="D15">
            <v>4.0050553229956378</v>
          </cell>
          <cell r="E15">
            <v>5.0452844848327993</v>
          </cell>
          <cell r="F15">
            <v>3.1572990452517096</v>
          </cell>
          <cell r="H15">
            <v>21</v>
          </cell>
          <cell r="I15">
            <v>1512</v>
          </cell>
          <cell r="J15">
            <v>1.2537832594459177</v>
          </cell>
          <cell r="K15">
            <v>4.6112907827203635</v>
          </cell>
          <cell r="L15">
            <v>5.6473872753031005</v>
          </cell>
          <cell r="M15">
            <v>3.6779010630260154</v>
          </cell>
          <cell r="O15">
            <v>21</v>
          </cell>
          <cell r="P15">
            <v>1512</v>
          </cell>
        </row>
        <row r="16">
          <cell r="A16">
            <v>22</v>
          </cell>
          <cell r="B16">
            <v>1584</v>
          </cell>
          <cell r="C16">
            <v>1.3199974565958965</v>
          </cell>
          <cell r="D16">
            <v>4.2230737446767472</v>
          </cell>
          <cell r="E16">
            <v>5.3110409549261401</v>
          </cell>
          <cell r="F16">
            <v>3.1993044559097186</v>
          </cell>
          <cell r="H16">
            <v>22</v>
          </cell>
          <cell r="I16">
            <v>1584</v>
          </cell>
          <cell r="J16">
            <v>1.2960890625420749</v>
          </cell>
          <cell r="K16">
            <v>4.8566255718370446</v>
          </cell>
          <cell r="L16">
            <v>5.9456695049180048</v>
          </cell>
          <cell r="M16">
            <v>3.7471387670778866</v>
          </cell>
          <cell r="O16">
            <v>22</v>
          </cell>
          <cell r="P16">
            <v>1584</v>
          </cell>
        </row>
        <row r="17">
          <cell r="A17">
            <v>23</v>
          </cell>
          <cell r="B17">
            <v>1656</v>
          </cell>
          <cell r="C17">
            <v>1.3648165274418975</v>
          </cell>
          <cell r="D17">
            <v>4.4387484064163898</v>
          </cell>
          <cell r="E17">
            <v>5.5777659472999535</v>
          </cell>
          <cell r="F17">
            <v>3.2522674785716608</v>
          </cell>
          <cell r="H17">
            <v>23</v>
          </cell>
          <cell r="I17">
            <v>1656</v>
          </cell>
          <cell r="J17">
            <v>1.3423076409257899</v>
          </cell>
          <cell r="K17">
            <v>5.1002325195618043</v>
          </cell>
          <cell r="L17">
            <v>6.2442912334691627</v>
          </cell>
          <cell r="M17">
            <v>3.7996003032838082</v>
          </cell>
          <cell r="O17">
            <v>23</v>
          </cell>
          <cell r="P17">
            <v>1656</v>
          </cell>
        </row>
        <row r="18">
          <cell r="A18">
            <v>24</v>
          </cell>
          <cell r="B18">
            <v>1728</v>
          </cell>
          <cell r="C18">
            <v>1.4088969195928787</v>
          </cell>
          <cell r="D18">
            <v>4.6524021866076595</v>
          </cell>
          <cell r="E18">
            <v>5.8452693902224269</v>
          </cell>
          <cell r="F18">
            <v>3.3021593857640337</v>
          </cell>
          <cell r="H18">
            <v>24</v>
          </cell>
          <cell r="I18">
            <v>1728</v>
          </cell>
          <cell r="J18">
            <v>1.3923651350564905</v>
          </cell>
          <cell r="K18">
            <v>5.3420232663700746</v>
          </cell>
          <cell r="L18">
            <v>6.543293671411158</v>
          </cell>
          <cell r="M18">
            <v>3.8366540010737484</v>
          </cell>
          <cell r="O18">
            <v>24</v>
          </cell>
          <cell r="P18">
            <v>1728</v>
          </cell>
        </row>
        <row r="19">
          <cell r="A19">
            <v>25</v>
          </cell>
          <cell r="B19">
            <v>1800</v>
          </cell>
          <cell r="C19">
            <v>1.4561790430476289</v>
          </cell>
          <cell r="D19">
            <v>4.8647076420401216</v>
          </cell>
          <cell r="E19">
            <v>6.1130802358071223</v>
          </cell>
          <cell r="F19">
            <v>3.3407345513356672</v>
          </cell>
          <cell r="H19">
            <v>25</v>
          </cell>
          <cell r="I19">
            <v>1800</v>
          </cell>
          <cell r="J19">
            <v>1.4462222391218247</v>
          </cell>
          <cell r="K19">
            <v>5.5819036315456039</v>
          </cell>
          <cell r="L19">
            <v>6.8427155975263023</v>
          </cell>
          <cell r="M19">
            <v>3.8596444450577998</v>
          </cell>
          <cell r="O19">
            <v>25</v>
          </cell>
          <cell r="P19">
            <v>1800</v>
          </cell>
        </row>
        <row r="20">
          <cell r="A20">
            <v>26</v>
          </cell>
          <cell r="B20">
            <v>1872</v>
          </cell>
          <cell r="C20">
            <v>1.5066084793867003</v>
          </cell>
          <cell r="D20">
            <v>5.0756054881054462</v>
          </cell>
          <cell r="E20">
            <v>6.3812401910522958</v>
          </cell>
          <cell r="F20">
            <v>3.3688948107948975</v>
          </cell>
          <cell r="H20">
            <v>26</v>
          </cell>
          <cell r="I20">
            <v>1872</v>
          </cell>
          <cell r="J20">
            <v>1.5038695347158444</v>
          </cell>
          <cell r="K20">
            <v>5.8197730995608898</v>
          </cell>
          <cell r="L20">
            <v>7.1425935285234008</v>
          </cell>
          <cell r="M20">
            <v>3.8698656799777074</v>
          </cell>
          <cell r="O20">
            <v>26</v>
          </cell>
          <cell r="P20">
            <v>1872</v>
          </cell>
        </row>
        <row r="21">
          <cell r="A21">
            <v>27</v>
          </cell>
          <cell r="B21">
            <v>1944</v>
          </cell>
          <cell r="C21">
            <v>1.5601550499088146</v>
          </cell>
          <cell r="D21">
            <v>5.2850322968502503</v>
          </cell>
          <cell r="E21">
            <v>6.6497891267880176</v>
          </cell>
          <cell r="F21">
            <v>3.3875045285781957</v>
          </cell>
          <cell r="H21">
            <v>27</v>
          </cell>
          <cell r="I21">
            <v>1944</v>
          </cell>
          <cell r="J21">
            <v>1.5653240291809054</v>
          </cell>
          <cell r="K21">
            <v>6.0555243129996343</v>
          </cell>
          <cell r="L21">
            <v>7.442961897960493</v>
          </cell>
          <cell r="M21">
            <v>3.8685436370438504</v>
          </cell>
          <cell r="O21">
            <v>27</v>
          </cell>
          <cell r="P21">
            <v>1944</v>
          </cell>
        </row>
        <row r="22">
          <cell r="A22">
            <v>28</v>
          </cell>
          <cell r="B22">
            <v>2016</v>
          </cell>
          <cell r="C22">
            <v>1.6168096760798649</v>
          </cell>
          <cell r="D22">
            <v>5.4929201594527752</v>
          </cell>
          <cell r="E22">
            <v>6.9187651765170681</v>
          </cell>
          <cell r="F22">
            <v>3.3973820423755576</v>
          </cell>
          <cell r="H22">
            <v>28</v>
          </cell>
          <cell r="I22">
            <v>2016</v>
          </cell>
          <cell r="J22">
            <v>1.630626573761824</v>
          </cell>
          <cell r="K22">
            <v>6.2890425688084655</v>
          </cell>
          <cell r="L22">
            <v>7.7438532441114978</v>
          </cell>
          <cell r="M22">
            <v>3.8568257564328574</v>
          </cell>
          <cell r="O22">
            <v>28</v>
          </cell>
          <cell r="P22">
            <v>2016</v>
          </cell>
        </row>
        <row r="23">
          <cell r="A23">
            <v>29</v>
          </cell>
          <cell r="B23">
            <v>2088</v>
          </cell>
          <cell r="C23">
            <v>1.6765819993492772</v>
          </cell>
          <cell r="D23">
            <v>5.6991963503451082</v>
          </cell>
          <cell r="E23">
            <v>7.188204840372121</v>
          </cell>
          <cell r="F23">
            <v>3.399294727342359</v>
          </cell>
          <cell r="H23">
            <v>29</v>
          </cell>
          <cell r="I23">
            <v>2088</v>
          </cell>
          <cell r="J23">
            <v>1.6998399281565701</v>
          </cell>
          <cell r="K23">
            <v>6.5202053149784458</v>
          </cell>
          <cell r="L23">
            <v>8.045298406677281</v>
          </cell>
          <cell r="M23">
            <v>3.8357760674850305</v>
          </cell>
          <cell r="O23">
            <v>29</v>
          </cell>
          <cell r="P23">
            <v>2088</v>
          </cell>
        </row>
        <row r="24">
          <cell r="A24">
            <v>30</v>
          </cell>
          <cell r="B24">
            <v>2160</v>
          </cell>
          <cell r="C24">
            <v>1.7394985760515738</v>
          </cell>
          <cell r="D24">
            <v>5.9037829911840767</v>
          </cell>
          <cell r="E24">
            <v>7.4581430939514037</v>
          </cell>
          <cell r="F24">
            <v>3.3939567829856259</v>
          </cell>
          <cell r="H24">
            <v>30</v>
          </cell>
          <cell r="I24">
            <v>2160</v>
          </cell>
          <cell r="J24">
            <v>1.7730473041283539</v>
          </cell>
          <cell r="K24">
            <v>6.7488816449350102</v>
          </cell>
          <cell r="L24">
            <v>8.3473267324560396</v>
          </cell>
          <cell r="M24">
            <v>3.8063742739525055</v>
          </cell>
          <cell r="O24">
            <v>30</v>
          </cell>
          <cell r="P24">
            <v>2160</v>
          </cell>
        </row>
        <row r="25">
          <cell r="A25">
            <v>31</v>
          </cell>
          <cell r="B25">
            <v>2232</v>
          </cell>
          <cell r="C25">
            <v>1.8056015104877046</v>
          </cell>
          <cell r="D25">
            <v>6.1065967130308136</v>
          </cell>
          <cell r="E25">
            <v>7.7286135020001998</v>
          </cell>
          <cell r="F25">
            <v>3.3820290233260728</v>
          </cell>
          <cell r="H25">
            <v>31</v>
          </cell>
          <cell r="I25">
            <v>2232</v>
          </cell>
          <cell r="J25">
            <v>1.850351269542873</v>
          </cell>
          <cell r="K25">
            <v>6.9749317869790719</v>
          </cell>
          <cell r="L25">
            <v>8.649966290258476</v>
          </cell>
          <cell r="M25">
            <v>3.7695176595859121</v>
          </cell>
          <cell r="O25">
            <v>31</v>
          </cell>
          <cell r="P25">
            <v>2232</v>
          </cell>
        </row>
        <row r="26">
          <cell r="A26">
            <v>32</v>
          </cell>
          <cell r="B26">
            <v>2304</v>
          </cell>
          <cell r="C26">
            <v>1.8749474239685806</v>
          </cell>
          <cell r="D26">
            <v>6.3075483152018128</v>
          </cell>
          <cell r="E26">
            <v>7.9996483370633262</v>
          </cell>
          <cell r="F26">
            <v>3.3641200998858043</v>
          </cell>
          <cell r="H26">
            <v>32</v>
          </cell>
          <cell r="I26">
            <v>2304</v>
          </cell>
          <cell r="J26">
            <v>1.9318729305125653</v>
          </cell>
          <cell r="K26">
            <v>7.198206586085913</v>
          </cell>
          <cell r="L26">
            <v>8.9532440954979062</v>
          </cell>
          <cell r="M26">
            <v>3.7260248706813663</v>
          </cell>
          <cell r="O26">
            <v>32</v>
          </cell>
          <cell r="P26">
            <v>2304</v>
          </cell>
        </row>
        <row r="27">
          <cell r="A27">
            <v>33</v>
          </cell>
          <cell r="B27">
            <v>2376</v>
          </cell>
          <cell r="C27">
            <v>1.9476066834971613</v>
          </cell>
          <cell r="D27">
            <v>6.5065424193098984</v>
          </cell>
          <cell r="E27">
            <v>8.2712787033584725</v>
          </cell>
          <cell r="F27">
            <v>3.3407887097751283</v>
          </cell>
          <cell r="H27">
            <v>33</v>
          </cell>
          <cell r="I27">
            <v>2376</v>
          </cell>
          <cell r="J27">
            <v>2.0177513364620276</v>
          </cell>
          <cell r="K27">
            <v>7.4185469752386899</v>
          </cell>
          <cell r="L27">
            <v>9.2571863450167218</v>
          </cell>
          <cell r="M27">
            <v>3.6766408432897104</v>
          </cell>
          <cell r="O27">
            <v>33</v>
          </cell>
          <cell r="P27">
            <v>2376</v>
          </cell>
        </row>
        <row r="28">
          <cell r="A28">
            <v>34</v>
          </cell>
          <cell r="B28">
            <v>2448</v>
          </cell>
          <cell r="C28">
            <v>2.0236628334279687</v>
          </cell>
          <cell r="D28">
            <v>6.7034771170256109</v>
          </cell>
          <cell r="E28">
            <v>8.5435346662224969</v>
          </cell>
          <cell r="F28">
            <v>3.3125464411827465</v>
          </cell>
          <cell r="H28">
            <v>34</v>
          </cell>
          <cell r="I28">
            <v>2448</v>
          </cell>
          <cell r="J28">
            <v>2.1081430729922617</v>
          </cell>
          <cell r="K28">
            <v>7.635783433253561</v>
          </cell>
          <cell r="L28">
            <v>9.5618186628400679</v>
          </cell>
          <cell r="M28">
            <v>3.6220423229697891</v>
          </cell>
          <cell r="O28">
            <v>34</v>
          </cell>
          <cell r="P28">
            <v>2448</v>
          </cell>
        </row>
        <row r="29">
          <cell r="A29">
            <v>35</v>
          </cell>
          <cell r="B29">
            <v>2520</v>
          </cell>
          <cell r="C29">
            <v>2.103212188573909</v>
          </cell>
          <cell r="D29">
            <v>6.8982436100608826</v>
          </cell>
          <cell r="E29">
            <v>8.8164453875711182</v>
          </cell>
          <cell r="F29">
            <v>3.2798609895553441</v>
          </cell>
          <cell r="H29">
            <v>35</v>
          </cell>
          <cell r="I29">
            <v>2520</v>
          </cell>
          <cell r="J29">
            <v>2.2032220219112095</v>
          </cell>
          <cell r="K29">
            <v>7.8497354257421668</v>
          </cell>
          <cell r="L29">
            <v>9.8671663576839688</v>
          </cell>
          <cell r="M29">
            <v>3.5628435753074155</v>
          </cell>
          <cell r="O29">
            <v>35</v>
          </cell>
          <cell r="P29">
            <v>2520</v>
          </cell>
        </row>
        <row r="30">
          <cell r="A30">
            <v>36</v>
          </cell>
          <cell r="B30">
            <v>2592</v>
          </cell>
          <cell r="C30">
            <v>2.1863635589684933</v>
          </cell>
          <cell r="D30">
            <v>7.0907258408074094</v>
          </cell>
          <cell r="E30">
            <v>9.090039267892319</v>
          </cell>
          <cell r="F30">
            <v>3.2431595430326099</v>
          </cell>
          <cell r="H30">
            <v>36</v>
          </cell>
          <cell r="I30">
            <v>2592</v>
          </cell>
          <cell r="J30">
            <v>2.2879219388688621</v>
          </cell>
          <cell r="K30">
            <v>8.0709377306185548</v>
          </cell>
          <cell r="L30">
            <v>10.167929581996239</v>
          </cell>
          <cell r="M30">
            <v>3.5276281036969244</v>
          </cell>
          <cell r="O30">
            <v>36</v>
          </cell>
          <cell r="P30">
            <v>2592</v>
          </cell>
        </row>
        <row r="31">
          <cell r="A31">
            <v>37</v>
          </cell>
          <cell r="B31">
            <v>2664</v>
          </cell>
          <cell r="C31">
            <v>2.2732380856139649</v>
          </cell>
          <cell r="D31">
            <v>7.2808001119520469</v>
          </cell>
          <cell r="E31">
            <v>9.3643440953714467</v>
          </cell>
          <cell r="F31">
            <v>3.2028321881584261</v>
          </cell>
          <cell r="H31">
            <v>37</v>
          </cell>
          <cell r="I31">
            <v>2664</v>
          </cell>
          <cell r="J31">
            <v>2.3670302258268507</v>
          </cell>
          <cell r="K31">
            <v>8.2957140847324329</v>
          </cell>
          <cell r="L31">
            <v>10.46611949789809</v>
          </cell>
          <cell r="M31">
            <v>3.504692924584254</v>
          </cell>
          <cell r="O31">
            <v>37</v>
          </cell>
          <cell r="P31">
            <v>2664</v>
          </cell>
          <cell r="Q31">
            <v>2.4229838192357449</v>
          </cell>
          <cell r="R31">
            <v>9.6462975557372417</v>
          </cell>
          <cell r="S31">
            <v>11.858611569556412</v>
          </cell>
          <cell r="T31">
            <v>3.9811646611737865</v>
          </cell>
        </row>
        <row r="32">
          <cell r="A32">
            <v>38</v>
          </cell>
          <cell r="B32">
            <v>2736</v>
          </cell>
          <cell r="C32">
            <v>2.3639691735983095</v>
          </cell>
          <cell r="D32">
            <v>7.4683346932385701</v>
          </cell>
          <cell r="E32">
            <v>9.639387202825171</v>
          </cell>
          <cell r="F32">
            <v>3.1592352288886509</v>
          </cell>
          <cell r="H32">
            <v>38</v>
          </cell>
          <cell r="I32">
            <v>2736</v>
          </cell>
          <cell r="J32">
            <v>2.4473698947657705</v>
          </cell>
          <cell r="K32">
            <v>8.5192111531242176</v>
          </cell>
          <cell r="L32">
            <v>10.764182169151651</v>
          </cell>
          <cell r="M32">
            <v>3.4809659019441206</v>
          </cell>
          <cell r="O32">
            <v>38</v>
          </cell>
          <cell r="P32">
            <v>2736</v>
          </cell>
          <cell r="Q32">
            <v>2.5094702740236459</v>
          </cell>
          <cell r="R32">
            <v>9.9027573936099067</v>
          </cell>
          <cell r="S32">
            <v>12.194876713182945</v>
          </cell>
          <cell r="T32">
            <v>3.9461544916935711</v>
          </cell>
        </row>
        <row r="33">
          <cell r="A33">
            <v>39</v>
          </cell>
          <cell r="B33">
            <v>2808</v>
          </cell>
          <cell r="C33">
            <v>2.4587025143501129</v>
          </cell>
          <cell r="D33">
            <v>7.6531894133466123</v>
          </cell>
          <cell r="E33">
            <v>9.9151956332066611</v>
          </cell>
          <cell r="F33">
            <v>3.112694345362685</v>
          </cell>
          <cell r="H33">
            <v>39</v>
          </cell>
          <cell r="I33">
            <v>2808</v>
          </cell>
          <cell r="J33">
            <v>2.5289518557548814</v>
          </cell>
          <cell r="K33">
            <v>8.7414208475536856</v>
          </cell>
          <cell r="L33">
            <v>11.06211483166377</v>
          </cell>
          <cell r="M33">
            <v>3.4565390510150338</v>
          </cell>
          <cell r="O33">
            <v>39</v>
          </cell>
          <cell r="P33">
            <v>2808</v>
          </cell>
          <cell r="Q33">
            <v>2.5975303076853722</v>
          </cell>
          <cell r="R33">
            <v>10.157610512227137</v>
          </cell>
          <cell r="S33">
            <v>12.530954401916112</v>
          </cell>
          <cell r="T33">
            <v>3.9104877745501501</v>
          </cell>
        </row>
        <row r="34">
          <cell r="A34">
            <v>40</v>
          </cell>
          <cell r="B34">
            <v>2880</v>
          </cell>
          <cell r="C34">
            <v>2.5404946970923521</v>
          </cell>
          <cell r="D34">
            <v>7.8460097535417752</v>
          </cell>
          <cell r="E34">
            <v>10.184663517796668</v>
          </cell>
          <cell r="F34">
            <v>3.0883787171536681</v>
          </cell>
          <cell r="H34">
            <v>40</v>
          </cell>
          <cell r="I34">
            <v>2880</v>
          </cell>
          <cell r="J34">
            <v>2.6117870894271857</v>
          </cell>
          <cell r="K34">
            <v>8.9623351185106657</v>
          </cell>
          <cell r="L34">
            <v>11.359914731105846</v>
          </cell>
          <cell r="M34">
            <v>3.4314952986754657</v>
          </cell>
          <cell r="O34">
            <v>40</v>
          </cell>
          <cell r="P34">
            <v>2880</v>
          </cell>
          <cell r="Q34">
            <v>2.6871764000378477</v>
          </cell>
          <cell r="R34">
            <v>10.410845920797785</v>
          </cell>
          <cell r="S34">
            <v>12.866840026908839</v>
          </cell>
          <cell r="T34">
            <v>3.8742696313688794</v>
          </cell>
        </row>
        <row r="35">
          <cell r="A35">
            <v>41</v>
          </cell>
          <cell r="B35">
            <v>2952</v>
          </cell>
          <cell r="C35">
            <v>2.6196412367219541</v>
          </cell>
          <cell r="D35">
            <v>8.0400941814737159</v>
          </cell>
          <cell r="E35">
            <v>10.45245615248575</v>
          </cell>
          <cell r="F35">
            <v>3.069158504900678</v>
          </cell>
          <cell r="H35">
            <v>41</v>
          </cell>
          <cell r="I35">
            <v>2952</v>
          </cell>
          <cell r="J35">
            <v>2.6958864716004958</v>
          </cell>
          <cell r="K35">
            <v>9.1819459559128358</v>
          </cell>
          <cell r="L35">
            <v>11.657579123395907</v>
          </cell>
          <cell r="M35">
            <v>3.4059097267778089</v>
          </cell>
          <cell r="O35">
            <v>41</v>
          </cell>
          <cell r="P35">
            <v>2952</v>
          </cell>
          <cell r="Q35">
            <v>2.7784200246121151</v>
          </cell>
          <cell r="R35">
            <v>10.662452698710968</v>
          </cell>
          <cell r="S35">
            <v>13.202528995878763</v>
          </cell>
          <cell r="T35">
            <v>3.8375956854109967</v>
          </cell>
        </row>
        <row r="36">
          <cell r="A36">
            <v>42</v>
          </cell>
          <cell r="B36">
            <v>3024</v>
          </cell>
          <cell r="C36">
            <v>2.6998221521411261</v>
          </cell>
          <cell r="D36">
            <v>8.2330998594547946</v>
          </cell>
          <cell r="E36">
            <v>10.720144679418622</v>
          </cell>
          <cell r="F36">
            <v>3.0494971133285342</v>
          </cell>
          <cell r="H36">
            <v>42</v>
          </cell>
          <cell r="I36">
            <v>3024</v>
          </cell>
          <cell r="J36">
            <v>2.7812606271741069</v>
          </cell>
          <cell r="K36">
            <v>9.4002453897938576</v>
          </cell>
          <cell r="L36">
            <v>11.955105275179124</v>
          </cell>
          <cell r="M36">
            <v>3.3798505965062877</v>
          </cell>
          <cell r="O36">
            <v>42</v>
          </cell>
          <cell r="P36">
            <v>3024</v>
          </cell>
          <cell r="Q36">
            <v>2.8712716929392506</v>
          </cell>
          <cell r="R36">
            <v>10.912419996786779</v>
          </cell>
          <cell r="S36">
            <v>13.538016733881909</v>
          </cell>
          <cell r="T36">
            <v>3.8005529130599278</v>
          </cell>
        </row>
        <row r="37">
          <cell r="A37">
            <v>43</v>
          </cell>
          <cell r="B37">
            <v>3096</v>
          </cell>
          <cell r="C37">
            <v>2.7810452637213725</v>
          </cell>
          <cell r="D37">
            <v>8.4250210419457598</v>
          </cell>
          <cell r="E37">
            <v>10.987727877047369</v>
          </cell>
          <cell r="F37">
            <v>3.0294440553880344</v>
          </cell>
          <cell r="H37">
            <v>43</v>
          </cell>
          <cell r="I37">
            <v>3096</v>
          </cell>
          <cell r="J37">
            <v>2.8679198156022454</v>
          </cell>
          <cell r="K37">
            <v>9.6172254909814345</v>
          </cell>
          <cell r="L37">
            <v>12.252490464306394</v>
          </cell>
          <cell r="M37">
            <v>3.3533801881981407</v>
          </cell>
          <cell r="O37">
            <v>43</v>
          </cell>
          <cell r="P37">
            <v>3096</v>
          </cell>
          <cell r="Q37">
            <v>2.9657410289357125</v>
          </cell>
          <cell r="R37">
            <v>11.160737038507675</v>
          </cell>
          <cell r="S37">
            <v>13.873298684082986</v>
          </cell>
          <cell r="T37">
            <v>3.7632203653711542</v>
          </cell>
        </row>
        <row r="38">
          <cell r="A38">
            <v>44</v>
          </cell>
          <cell r="B38">
            <v>3168</v>
          </cell>
          <cell r="C38">
            <v>2.8633185552544549</v>
          </cell>
          <cell r="D38">
            <v>8.6158520065245767</v>
          </cell>
          <cell r="E38">
            <v>11.255204532854009</v>
          </cell>
          <cell r="F38">
            <v>3.0090441703434254</v>
          </cell>
          <cell r="H38">
            <v>44</v>
          </cell>
          <cell r="I38">
            <v>3168</v>
          </cell>
          <cell r="J38">
            <v>2.9558738479926081</v>
          </cell>
          <cell r="K38">
            <v>9.8328783717651689</v>
          </cell>
          <cell r="L38">
            <v>12.549731980311027</v>
          </cell>
          <cell r="M38">
            <v>3.3265554883009871</v>
          </cell>
          <cell r="O38">
            <v>44</v>
          </cell>
          <cell r="P38">
            <v>3168</v>
          </cell>
          <cell r="Q38">
            <v>3.0618368603956294</v>
          </cell>
          <cell r="R38">
            <v>11.407393121229951</v>
          </cell>
          <cell r="S38">
            <v>14.208370308521967</v>
          </cell>
          <cell r="T38">
            <v>3.7256697993230006</v>
          </cell>
        </row>
        <row r="39">
          <cell r="A39">
            <v>45</v>
          </cell>
          <cell r="B39">
            <v>3240</v>
          </cell>
          <cell r="C39">
            <v>2.9466500766076895</v>
          </cell>
          <cell r="D39">
            <v>8.8055870541348664</v>
          </cell>
          <cell r="E39">
            <v>11.522573443574831</v>
          </cell>
          <cell r="F39">
            <v>2.9883382231365041</v>
          </cell>
          <cell r="H39">
            <v>45</v>
          </cell>
          <cell r="I39">
            <v>3240</v>
          </cell>
          <cell r="J39">
            <v>3.0451320340096353</v>
          </cell>
          <cell r="K39">
            <v>10.047196186553847</v>
          </cell>
          <cell r="L39">
            <v>12.846827124883191</v>
          </cell>
          <cell r="M39">
            <v>3.2994287519692018</v>
          </cell>
          <cell r="O39">
            <v>45</v>
          </cell>
          <cell r="P39">
            <v>3240</v>
          </cell>
          <cell r="Q39">
            <v>3.1595673168320917</v>
          </cell>
          <cell r="R39">
            <v>11.652377617374915</v>
          </cell>
          <cell r="S39">
            <v>14.543227088876762</v>
          </cell>
          <cell r="T39">
            <v>3.6879662462954119</v>
          </cell>
        </row>
        <row r="40">
          <cell r="A40">
            <v>46</v>
          </cell>
          <cell r="B40">
            <v>3312</v>
          </cell>
          <cell r="C40">
            <v>3.031047856023255</v>
          </cell>
          <cell r="D40">
            <v>8.9942205093285335</v>
          </cell>
          <cell r="E40">
            <v>11.789833415422846</v>
          </cell>
          <cell r="F40">
            <v>2.9673634124434383</v>
          </cell>
          <cell r="H40">
            <v>46</v>
          </cell>
          <cell r="I40">
            <v>3312</v>
          </cell>
          <cell r="J40">
            <v>3.1357031553590748</v>
          </cell>
          <cell r="K40">
            <v>10.260171132521856</v>
          </cell>
          <cell r="L40">
            <v>13.14377321234201</v>
          </cell>
          <cell r="M40">
            <v>3.2720479663346662</v>
          </cell>
          <cell r="O40">
            <v>46</v>
          </cell>
          <cell r="P40">
            <v>3312</v>
          </cell>
          <cell r="Q40">
            <v>3.258939925506799</v>
          </cell>
          <cell r="R40">
            <v>11.895679975599208</v>
          </cell>
          <cell r="S40">
            <v>14.877864527221657</v>
          </cell>
          <cell r="T40">
            <v>3.6501685356318148</v>
          </cell>
        </row>
        <row r="41">
          <cell r="A41">
            <v>47</v>
          </cell>
          <cell r="B41">
            <v>3384</v>
          </cell>
          <cell r="C41">
            <v>3.1165198239929635</v>
          </cell>
          <cell r="D41">
            <v>9.1817467205025594</v>
          </cell>
          <cell r="E41">
            <v>12.056983264308258</v>
          </cell>
          <cell r="F41">
            <v>2.9461537994450087</v>
          </cell>
          <cell r="H41">
            <v>47</v>
          </cell>
          <cell r="I41">
            <v>3384</v>
          </cell>
          <cell r="J41">
            <v>3.2275954617173532</v>
          </cell>
          <cell r="K41">
            <v>10.471795450244647</v>
          </cell>
          <cell r="L41">
            <v>13.440567570105234</v>
          </cell>
          <cell r="M41">
            <v>3.2444572358745254</v>
          </cell>
          <cell r="O41">
            <v>47</v>
          </cell>
          <cell r="P41">
            <v>3384</v>
          </cell>
          <cell r="Q41">
            <v>3.3599617000723891</v>
          </cell>
          <cell r="R41">
            <v>12.137289721943846</v>
          </cell>
          <cell r="S41">
            <v>15.2122781467813</v>
          </cell>
          <cell r="T41">
            <v>3.6123297839027013</v>
          </cell>
        </row>
        <row r="42">
          <cell r="A42">
            <v>48</v>
          </cell>
          <cell r="B42">
            <v>3456</v>
          </cell>
          <cell r="C42">
            <v>3.2030737498550415</v>
          </cell>
          <cell r="D42">
            <v>9.368160060129787</v>
          </cell>
          <cell r="E42">
            <v>12.324021816056874</v>
          </cell>
          <cell r="F42">
            <v>2.9247406684138175</v>
          </cell>
          <cell r="H42">
            <v>48</v>
          </cell>
          <cell r="I42">
            <v>3456</v>
          </cell>
          <cell r="J42">
            <v>3.3208166845231624</v>
          </cell>
          <cell r="K42">
            <v>10.682061424322711</v>
          </cell>
          <cell r="L42">
            <v>13.737207539156085</v>
          </cell>
          <cell r="M42">
            <v>3.2166971077045625</v>
          </cell>
          <cell r="O42">
            <v>48</v>
          </cell>
          <cell r="P42">
            <v>3456</v>
          </cell>
          <cell r="Q42">
            <v>3.4626392185588406</v>
          </cell>
          <cell r="R42">
            <v>12.377196460961468</v>
          </cell>
          <cell r="S42">
            <v>15.546463492679909</v>
          </cell>
          <cell r="T42">
            <v>3.5744978554574591</v>
          </cell>
        </row>
        <row r="43">
          <cell r="A43">
            <v>49</v>
          </cell>
          <cell r="B43">
            <v>3528</v>
          </cell>
          <cell r="C43">
            <v>3.2907171915261753</v>
          </cell>
          <cell r="D43">
            <v>9.5534549249836296</v>
          </cell>
          <cell r="E43">
            <v>12.59094790662637</v>
          </cell>
          <cell r="F43">
            <v>2.9031528292933948</v>
          </cell>
          <cell r="H43">
            <v>49</v>
          </cell>
          <cell r="I43">
            <v>3528</v>
          </cell>
          <cell r="J43">
            <v>3.4153740640086965</v>
          </cell>
          <cell r="K43">
            <v>10.890961383994101</v>
          </cell>
          <cell r="L43">
            <v>14.033690474507376</v>
          </cell>
          <cell r="M43">
            <v>3.1888048512060054</v>
          </cell>
          <cell r="O43">
            <v>49</v>
          </cell>
          <cell r="P43">
            <v>3528</v>
          </cell>
          <cell r="Q43">
            <v>3.5669786893108055</v>
          </cell>
          <cell r="R43">
            <v>12.615389876821471</v>
          </cell>
          <cell r="S43">
            <v>15.880416132685575</v>
          </cell>
          <cell r="T43">
            <v>3.5367157966561766</v>
          </cell>
        </row>
        <row r="44">
          <cell r="A44">
            <v>50</v>
          </cell>
          <cell r="B44">
            <v>3600</v>
          </cell>
          <cell r="C44">
            <v>3.3794574581371868</v>
          </cell>
          <cell r="D44">
            <v>9.7376257363566268</v>
          </cell>
          <cell r="E44">
            <v>12.857760382320333</v>
          </cell>
          <cell r="F44">
            <v>2.8814168714892383</v>
          </cell>
          <cell r="H44">
            <v>50</v>
          </cell>
          <cell r="I44">
            <v>3600</v>
          </cell>
          <cell r="J44">
            <v>3.5112743851305899</v>
          </cell>
          <cell r="K44">
            <v>11.098487703735024</v>
          </cell>
          <cell r="L44">
            <v>14.330013745662496</v>
          </cell>
          <cell r="M44">
            <v>3.1608147032696947</v>
          </cell>
          <cell r="O44">
            <v>50</v>
          </cell>
          <cell r="P44">
            <v>3600</v>
          </cell>
          <cell r="Q44">
            <v>3.6729860048711509</v>
          </cell>
          <cell r="R44">
            <v>12.851859734392423</v>
          </cell>
          <cell r="S44">
            <v>16.21413165794921</v>
          </cell>
          <cell r="T44">
            <v>3.4990222443941139</v>
          </cell>
        </row>
        <row r="45">
          <cell r="A45">
            <v>51</v>
          </cell>
          <cell r="B45">
            <v>3672</v>
          </cell>
          <cell r="C45">
            <v>3.4693015848089832</v>
          </cell>
          <cell r="D45">
            <v>9.9206669402726906</v>
          </cell>
          <cell r="E45">
            <v>13.124458099999949</v>
          </cell>
          <cell r="F45">
            <v>2.8595573771136746</v>
          </cell>
          <cell r="H45">
            <v>51</v>
          </cell>
          <cell r="I45">
            <v>3672</v>
          </cell>
          <cell r="J45">
            <v>3.6085240185714178</v>
          </cell>
          <cell r="K45">
            <v>11.304632803848429</v>
          </cell>
          <cell r="L45">
            <v>14.626174737073303</v>
          </cell>
          <cell r="M45">
            <v>3.1327580877025261</v>
          </cell>
          <cell r="O45">
            <v>51</v>
          </cell>
          <cell r="P45">
            <v>3672</v>
          </cell>
          <cell r="Q45">
            <v>3.7806667847264874</v>
          </cell>
          <cell r="R45">
            <v>13.086595880301441</v>
          </cell>
          <cell r="S45">
            <v>16.54760568373802</v>
          </cell>
          <cell r="T45">
            <v>3.4614518087576429</v>
          </cell>
        </row>
        <row r="46">
          <cell r="A46">
            <v>52</v>
          </cell>
          <cell r="B46">
            <v>3744</v>
          </cell>
          <cell r="C46">
            <v>3.5602563184007008</v>
          </cell>
          <cell r="D46">
            <v>10.102573007693087</v>
          </cell>
          <cell r="E46">
            <v>13.391039927293397</v>
          </cell>
          <cell r="F46">
            <v>2.8375971009388596</v>
          </cell>
          <cell r="H46">
            <v>52</v>
          </cell>
          <cell r="I46">
            <v>3744</v>
          </cell>
          <cell r="J46">
            <v>3.70712896362914</v>
          </cell>
          <cell r="K46">
            <v>11.509389151040219</v>
          </cell>
          <cell r="L46">
            <v>14.922170848594545</v>
          </cell>
          <cell r="M46">
            <v>3.1046638150330113</v>
          </cell>
          <cell r="O46">
            <v>52</v>
          </cell>
          <cell r="P46">
            <v>3744</v>
          </cell>
          <cell r="Q46">
            <v>3.8900264083491916</v>
          </cell>
          <cell r="R46">
            <v>13.319588243970152</v>
          </cell>
          <cell r="S46">
            <v>16.88083385016327</v>
          </cell>
          <cell r="T46">
            <v>3.4240354295236206</v>
          </cell>
        </row>
        <row r="47">
          <cell r="A47">
            <v>53</v>
          </cell>
          <cell r="B47">
            <v>3816</v>
          </cell>
          <cell r="C47">
            <v>3.652328112786865</v>
          </cell>
          <cell r="D47">
            <v>10.283338434715864</v>
          </cell>
          <cell r="E47">
            <v>13.657504742802651</v>
          </cell>
          <cell r="F47">
            <v>2.8155571233355827</v>
          </cell>
          <cell r="H47">
            <v>53</v>
          </cell>
          <cell r="I47">
            <v>3816</v>
          </cell>
          <cell r="J47">
            <v>3.8070948905112707</v>
          </cell>
          <cell r="K47">
            <v>11.712749258982994</v>
          </cell>
          <cell r="L47">
            <v>15.217999495934865</v>
          </cell>
          <cell r="M47">
            <v>3.0765582670859142</v>
          </cell>
          <cell r="O47">
            <v>53</v>
          </cell>
          <cell r="P47">
            <v>3816</v>
          </cell>
          <cell r="Q47">
            <v>4.0010700401770851</v>
          </cell>
          <cell r="R47">
            <v>13.550826838626744</v>
          </cell>
          <cell r="S47">
            <v>17.213811822901963</v>
          </cell>
          <cell r="T47">
            <v>3.3868007064497654</v>
          </cell>
        </row>
        <row r="48">
          <cell r="A48">
            <v>54</v>
          </cell>
          <cell r="B48">
            <v>3888</v>
          </cell>
          <cell r="C48">
            <v>3.7455231320686333</v>
          </cell>
          <cell r="D48">
            <v>10.462957742768873</v>
          </cell>
          <cell r="E48">
            <v>13.923851436307828</v>
          </cell>
          <cell r="F48">
            <v>2.7934569815325729</v>
          </cell>
          <cell r="H48">
            <v>54</v>
          </cell>
          <cell r="I48">
            <v>3888</v>
          </cell>
          <cell r="J48">
            <v>3.9084271802358401</v>
          </cell>
          <cell r="K48">
            <v>11.914705688866958</v>
          </cell>
          <cell r="L48">
            <v>15.513658111104004</v>
          </cell>
          <cell r="M48">
            <v>3.048465569249267</v>
          </cell>
          <cell r="O48">
            <v>54</v>
          </cell>
          <cell r="P48">
            <v>3888</v>
          </cell>
          <cell r="Q48">
            <v>4.1138026481591314</v>
          </cell>
          <cell r="R48">
            <v>13.780301762293748</v>
          </cell>
          <cell r="S48">
            <v>17.546535293912278</v>
          </cell>
          <cell r="T48">
            <v>3.3497722036958284</v>
          </cell>
        </row>
        <row r="49">
          <cell r="A49">
            <v>55</v>
          </cell>
          <cell r="B49">
            <v>3960</v>
          </cell>
          <cell r="C49">
            <v>3.8398472600823363</v>
          </cell>
          <cell r="D49">
            <v>10.6414254787961</v>
          </cell>
          <cell r="E49">
            <v>14.190078908968838</v>
          </cell>
          <cell r="F49">
            <v>2.7713147836427012</v>
          </cell>
          <cell r="H49">
            <v>55</v>
          </cell>
          <cell r="I49">
            <v>3960</v>
          </cell>
          <cell r="J49">
            <v>4.0111309609640458</v>
          </cell>
          <cell r="K49">
            <v>12.115251049937923</v>
          </cell>
          <cell r="L49">
            <v>15.80914414285626</v>
          </cell>
          <cell r="M49">
            <v>3.0204077522879262</v>
          </cell>
          <cell r="O49">
            <v>55</v>
          </cell>
          <cell r="P49">
            <v>3960</v>
          </cell>
          <cell r="Q49">
            <v>4.2282290173466306</v>
          </cell>
          <cell r="R49">
            <v>14.008003198751243</v>
          </cell>
          <cell r="S49">
            <v>17.878999982142524</v>
          </cell>
          <cell r="T49">
            <v>3.3129717291287548</v>
          </cell>
        </row>
        <row r="50">
          <cell r="A50">
            <v>56</v>
          </cell>
          <cell r="B50">
            <v>4032</v>
          </cell>
          <cell r="C50">
            <v>3.9353061146181267</v>
          </cell>
          <cell r="D50">
            <v>10.818736215437392</v>
          </cell>
          <cell r="E50">
            <v>14.456186073524391</v>
          </cell>
          <cell r="F50">
            <v>2.7491473090873435</v>
          </cell>
          <cell r="H50">
            <v>56</v>
          </cell>
          <cell r="I50">
            <v>4032</v>
          </cell>
          <cell r="J50">
            <v>4.1152111401189124</v>
          </cell>
          <cell r="K50">
            <v>12.314378000022046</v>
          </cell>
          <cell r="L50">
            <v>16.104455057129822</v>
          </cell>
          <cell r="M50">
            <v>2.9924049048103547</v>
          </cell>
          <cell r="O50">
            <v>56</v>
          </cell>
          <cell r="P50">
            <v>4032</v>
          </cell>
          <cell r="Q50">
            <v>4.3443537597916109</v>
          </cell>
          <cell r="R50">
            <v>14.233921418474981</v>
          </cell>
          <cell r="S50">
            <v>18.211201634233259</v>
          </cell>
          <cell r="T50">
            <v>3.2764185896218891</v>
          </cell>
        </row>
        <row r="51">
          <cell r="A51">
            <v>57</v>
          </cell>
          <cell r="B51">
            <v>4104</v>
          </cell>
          <cell r="C51">
            <v>4.0319050648818511</v>
          </cell>
          <cell r="D51">
            <v>10.994884551201393</v>
          </cell>
          <cell r="E51">
            <v>14.722171854488165</v>
          </cell>
          <cell r="F51">
            <v>2.7269700983208991</v>
          </cell>
          <cell r="H51">
            <v>57</v>
          </cell>
          <cell r="I51">
            <v>4104</v>
          </cell>
          <cell r="J51">
            <v>4.2206724320668831</v>
          </cell>
          <cell r="K51">
            <v>12.512079246037249</v>
          </cell>
          <cell r="L51">
            <v>16.399588337482022</v>
          </cell>
          <cell r="M51">
            <v>2.9644753170077274</v>
          </cell>
          <cell r="O51">
            <v>57</v>
          </cell>
          <cell r="P51">
            <v>4104</v>
          </cell>
          <cell r="Q51">
            <v>4.462181321775696</v>
          </cell>
          <cell r="R51">
            <v>14.458046779549317</v>
          </cell>
          <cell r="S51">
            <v>18.543136025212554</v>
          </cell>
          <cell r="T51">
            <v>3.240129823723934</v>
          </cell>
        </row>
        <row r="52">
          <cell r="A52">
            <v>58</v>
          </cell>
          <cell r="B52">
            <v>4176</v>
          </cell>
          <cell r="C52">
            <v>4.1296492509029425</v>
          </cell>
          <cell r="D52">
            <v>11.169865110631671</v>
          </cell>
          <cell r="E52">
            <v>14.988035188342165</v>
          </cell>
          <cell r="F52">
            <v>2.704797534122152</v>
          </cell>
          <cell r="H52">
            <v>58</v>
          </cell>
          <cell r="I52">
            <v>4176</v>
          </cell>
          <cell r="J52">
            <v>4.3275193814533068</v>
          </cell>
          <cell r="K52">
            <v>12.708347544491</v>
          </cell>
          <cell r="L52">
            <v>16.694541485520212</v>
          </cell>
          <cell r="M52">
            <v>2.9366356159965172</v>
          </cell>
          <cell r="O52">
            <v>58</v>
          </cell>
          <cell r="P52">
            <v>4176</v>
          </cell>
          <cell r="Q52">
            <v>4.5817159891654242</v>
          </cell>
          <cell r="R52">
            <v>14.680369728554297</v>
          </cell>
          <cell r="S52">
            <v>18.874798959183856</v>
          </cell>
          <cell r="T52">
            <v>3.2041204132402754</v>
          </cell>
        </row>
        <row r="53">
          <cell r="A53">
            <v>59</v>
          </cell>
          <cell r="B53">
            <v>4248</v>
          </cell>
          <cell r="C53">
            <v>4.2285436037896522</v>
          </cell>
          <cell r="D53">
            <v>11.343672544465978</v>
          </cell>
          <cell r="E53">
            <v>15.253775023727117</v>
          </cell>
          <cell r="F53">
            <v>2.6826429161803356</v>
          </cell>
          <cell r="H53">
            <v>59</v>
          </cell>
          <cell r="I53">
            <v>4248</v>
          </cell>
          <cell r="J53">
            <v>4.4357563824972361</v>
          </cell>
          <cell r="K53">
            <v>12.903175701964336</v>
          </cell>
          <cell r="L53">
            <v>16.989312021328129</v>
          </cell>
          <cell r="M53">
            <v>2.9089008929521336</v>
          </cell>
          <cell r="O53">
            <v>59</v>
          </cell>
          <cell r="P53">
            <v>4248</v>
          </cell>
          <cell r="Q53">
            <v>4.7029618914909683</v>
          </cell>
          <cell r="R53">
            <v>14.900880801426871</v>
          </cell>
          <cell r="S53">
            <v>19.206186270006516</v>
          </cell>
          <cell r="T53">
            <v>3.1684034753475072</v>
          </cell>
        </row>
        <row r="54">
          <cell r="A54">
            <v>60</v>
          </cell>
          <cell r="B54">
            <v>4320</v>
          </cell>
          <cell r="C54">
            <v>4.3285928659431052</v>
          </cell>
          <cell r="D54">
            <v>11.516301529788539</v>
          </cell>
          <cell r="E54">
            <v>15.519390321629885</v>
          </cell>
          <cell r="F54">
            <v>2.6605185302589991</v>
          </cell>
          <cell r="H54">
            <v>60</v>
          </cell>
          <cell r="I54">
            <v>4320</v>
          </cell>
          <cell r="J54">
            <v>4.5453876946798824</v>
          </cell>
          <cell r="K54">
            <v>13.09655657558193</v>
          </cell>
          <cell r="L54">
            <v>17.283897483887689</v>
          </cell>
          <cell r="M54">
            <v>2.8812848221749499</v>
          </cell>
          <cell r="O54">
            <v>60</v>
          </cell>
          <cell r="P54">
            <v>4320</v>
          </cell>
          <cell r="Q54">
            <v>4.8259230051814734</v>
          </cell>
          <cell r="R54">
            <v>15.119570624295758</v>
          </cell>
          <cell r="S54">
            <v>19.537293821968547</v>
          </cell>
          <cell r="T54">
            <v>3.1329904368681909</v>
          </cell>
        </row>
        <row r="55">
          <cell r="A55">
            <v>61</v>
          </cell>
          <cell r="B55">
            <v>4392</v>
          </cell>
          <cell r="C55">
            <v>4.429801610548159</v>
          </cell>
          <cell r="D55">
            <v>11.687746770175366</v>
          </cell>
          <cell r="E55">
            <v>15.784880055567822</v>
          </cell>
          <cell r="F55">
            <v>2.6384357128645957</v>
          </cell>
          <cell r="H55">
            <v>61</v>
          </cell>
          <cell r="I55">
            <v>4392</v>
          </cell>
          <cell r="J55">
            <v>4.6564174553214563</v>
          </cell>
          <cell r="K55">
            <v>13.288483073468006</v>
          </cell>
          <cell r="L55">
            <v>17.57829543149591</v>
          </cell>
          <cell r="M55">
            <v>2.8537997722437098</v>
          </cell>
          <cell r="O55">
            <v>61</v>
          </cell>
          <cell r="P55">
            <v>4392</v>
          </cell>
          <cell r="Q55">
            <v>4.950603156262301</v>
          </cell>
          <cell r="R55">
            <v>15.33642991428972</v>
          </cell>
          <cell r="S55">
            <v>19.868117510451498</v>
          </cell>
          <cell r="T55">
            <v>3.0978911922862959</v>
          </cell>
        </row>
        <row r="56">
          <cell r="A56">
            <v>62</v>
          </cell>
          <cell r="B56">
            <v>4464</v>
          </cell>
          <cell r="C56">
            <v>4.5321742598514385</v>
          </cell>
          <cell r="D56">
            <v>11.858002995832464</v>
          </cell>
          <cell r="E56">
            <v>16.050243211769928</v>
          </cell>
          <cell r="F56">
            <v>2.6164049120699877</v>
          </cell>
          <cell r="H56">
            <v>62</v>
          </cell>
          <cell r="I56">
            <v>4464</v>
          </cell>
          <cell r="J56">
            <v>4.768849689550736</v>
          </cell>
          <cell r="K56">
            <v>13.478948155187956</v>
          </cell>
          <cell r="L56">
            <v>17.872503442176949</v>
          </cell>
          <cell r="M56">
            <v>2.8264569094560374</v>
          </cell>
          <cell r="O56">
            <v>62</v>
          </cell>
          <cell r="P56">
            <v>4464</v>
          </cell>
          <cell r="Q56">
            <v>5.0770060227231717</v>
          </cell>
          <cell r="R56">
            <v>15.551449480318926</v>
          </cell>
          <cell r="S56">
            <v>20.198653262587101</v>
          </cell>
          <cell r="T56">
            <v>3.063114247002122</v>
          </cell>
        </row>
        <row r="57">
          <cell r="A57">
            <v>63</v>
          </cell>
          <cell r="B57">
            <v>4536</v>
          </cell>
          <cell r="C57">
            <v>4.6357151019072482</v>
          </cell>
          <cell r="D57">
            <v>12.027064963726977</v>
          </cell>
          <cell r="E57">
            <v>16.315478789354888</v>
          </cell>
          <cell r="F57">
            <v>2.5944357449358231</v>
          </cell>
          <cell r="H57">
            <v>63</v>
          </cell>
          <cell r="I57">
            <v>4536</v>
          </cell>
          <cell r="J57">
            <v>4.8826883181458633</v>
          </cell>
          <cell r="K57">
            <v>13.667944832175534</v>
          </cell>
          <cell r="L57">
            <v>18.166519114089041</v>
          </cell>
          <cell r="M57">
            <v>2.7992662938120443</v>
          </cell>
          <cell r="O57">
            <v>63</v>
          </cell>
          <cell r="P57">
            <v>4536</v>
          </cell>
          <cell r="Q57">
            <v>5.2051351366967333</v>
          </cell>
          <cell r="R57">
            <v>15.76462022382923</v>
          </cell>
          <cell r="S57">
            <v>20.528897037905651</v>
          </cell>
          <cell r="T57">
            <v>3.0286668472230529</v>
          </cell>
        </row>
        <row r="58">
          <cell r="A58">
            <v>64</v>
          </cell>
          <cell r="B58">
            <v>4608</v>
          </cell>
          <cell r="C58">
            <v>4.74042830561618</v>
          </cell>
          <cell r="D58">
            <v>12.194927457711152</v>
          </cell>
          <cell r="E58">
            <v>16.580585800505787</v>
          </cell>
          <cell r="F58">
            <v>2.5725370518236339</v>
          </cell>
          <cell r="H58">
            <v>64</v>
          </cell>
          <cell r="I58">
            <v>4608</v>
          </cell>
          <cell r="J58">
            <v>4.9979371636779195</v>
          </cell>
          <cell r="K58">
            <v>13.855466168145366</v>
          </cell>
          <cell r="L58">
            <v>18.460340065926193</v>
          </cell>
          <cell r="M58">
            <v>2.7722369678512129</v>
          </cell>
          <cell r="O58">
            <v>64</v>
          </cell>
          <cell r="P58">
            <v>4608</v>
          </cell>
          <cell r="Q58">
            <v>5.3349938865381752</v>
          </cell>
          <cell r="R58">
            <v>15.975933139529007</v>
          </cell>
          <cell r="S58">
            <v>20.858844828975705</v>
          </cell>
          <cell r="T58">
            <v>2.9945550977745601</v>
          </cell>
        </row>
        <row r="59">
          <cell r="A59">
            <v>65</v>
          </cell>
          <cell r="B59">
            <v>4680</v>
          </cell>
          <cell r="C59">
            <v>4.846317933997577</v>
          </cell>
          <cell r="D59">
            <v>12.361585288639061</v>
          </cell>
          <cell r="E59">
            <v>16.845563270641446</v>
          </cell>
          <cell r="F59">
            <v>2.5507169477926457</v>
          </cell>
          <cell r="H59">
            <v>65</v>
          </cell>
          <cell r="I59">
            <v>4680</v>
          </cell>
          <cell r="J59">
            <v>5.1145999553308039</v>
          </cell>
          <cell r="K59">
            <v>14.041505279490694</v>
          </cell>
          <cell r="L59">
            <v>18.753963937314445</v>
          </cell>
          <cell r="M59">
            <v>2.745377038697939</v>
          </cell>
          <cell r="O59">
            <v>65</v>
          </cell>
          <cell r="P59">
            <v>4680</v>
          </cell>
          <cell r="Q59">
            <v>5.4665855188633632</v>
          </cell>
          <cell r="R59">
            <v>16.185379316088383</v>
          </cell>
          <cell r="S59">
            <v>21.188492662035053</v>
          </cell>
          <cell r="T59">
            <v>2.9607840690021292</v>
          </cell>
        </row>
        <row r="60">
          <cell r="A60">
            <v>66</v>
          </cell>
          <cell r="B60">
            <v>4752</v>
          </cell>
          <cell r="C60">
            <v>4.9533879557261056</v>
          </cell>
          <cell r="D60">
            <v>12.527033294476123</v>
          </cell>
          <cell r="E60">
            <v>17.110410238584439</v>
          </cell>
          <cell r="F60">
            <v>2.5289828712073521</v>
          </cell>
          <cell r="H60">
            <v>66</v>
          </cell>
          <cell r="I60">
            <v>4752</v>
          </cell>
          <cell r="J60">
            <v>5.232680332710161</v>
          </cell>
          <cell r="K60">
            <v>14.22605533566634</v>
          </cell>
          <cell r="L60">
            <v>19.04738838920278</v>
          </cell>
          <cell r="M60">
            <v>2.7186937537035138</v>
          </cell>
          <cell r="O60">
            <v>66</v>
          </cell>
          <cell r="P60">
            <v>4752</v>
          </cell>
        </row>
        <row r="61">
          <cell r="A61">
            <v>67</v>
          </cell>
          <cell r="B61">
            <v>4824</v>
          </cell>
          <cell r="C61">
            <v>5.0616422550268192</v>
          </cell>
          <cell r="D61">
            <v>12.69126634040132</v>
          </cell>
          <cell r="E61">
            <v>17.375125756725627</v>
          </cell>
          <cell r="F61">
            <v>2.5073416296454707</v>
          </cell>
          <cell r="H61">
            <v>67</v>
          </cell>
          <cell r="I61">
            <v>4824</v>
          </cell>
          <cell r="J61">
            <v>5.3521818488958148</v>
          </cell>
          <cell r="K61">
            <v>14.409109559556478</v>
          </cell>
          <cell r="L61">
            <v>19.340611104248207</v>
          </cell>
          <cell r="M61">
            <v>2.6921935700912627</v>
          </cell>
          <cell r="O61">
            <v>67</v>
          </cell>
          <cell r="P61">
            <v>4824</v>
          </cell>
        </row>
        <row r="62">
          <cell r="A62">
            <v>68</v>
          </cell>
          <cell r="B62">
            <v>4896</v>
          </cell>
          <cell r="C62">
            <v>5.1710846400651365</v>
          </cell>
          <cell r="D62">
            <v>12.854279318902073</v>
          </cell>
          <cell r="E62">
            <v>17.639708891185094</v>
          </cell>
          <cell r="F62">
            <v>2.4857994431783572</v>
          </cell>
          <cell r="H62">
            <v>68</v>
          </cell>
          <cell r="I62">
            <v>4896</v>
          </cell>
          <cell r="J62">
            <v>5.4731079729393706</v>
          </cell>
          <cell r="K62">
            <v>14.590661227827344</v>
          </cell>
          <cell r="L62">
            <v>19.633629787195133</v>
          </cell>
          <cell r="M62">
            <v>2.6658822190184797</v>
          </cell>
          <cell r="O62">
            <v>68</v>
          </cell>
          <cell r="P62">
            <v>4896</v>
          </cell>
        </row>
        <row r="63">
          <cell r="A63">
            <v>69</v>
          </cell>
          <cell r="B63">
            <v>4968</v>
          </cell>
          <cell r="C63">
            <v>5.2817188499923962</v>
          </cell>
          <cell r="D63">
            <v>13.016067149861788</v>
          </cell>
          <cell r="E63">
            <v>17.904158721969619</v>
          </cell>
          <cell r="F63">
            <v>2.4643619850913736</v>
          </cell>
          <cell r="H63">
            <v>69</v>
          </cell>
          <cell r="I63">
            <v>4968</v>
          </cell>
          <cell r="J63">
            <v>5.5954620919633609</v>
          </cell>
          <cell r="K63">
            <v>14.770703671264693</v>
          </cell>
          <cell r="L63">
            <v>19.926442165248858</v>
          </cell>
          <cell r="M63">
            <v>2.6397647644650348</v>
          </cell>
          <cell r="O63">
            <v>69</v>
          </cell>
          <cell r="P63">
            <v>4968</v>
          </cell>
        </row>
        <row r="64">
          <cell r="A64">
            <v>70</v>
          </cell>
          <cell r="B64">
            <v>5040</v>
          </cell>
          <cell r="C64">
            <v>5.3935485608169573</v>
          </cell>
          <cell r="D64">
            <v>13.176624780640044</v>
          </cell>
          <cell r="E64">
            <v>18.168474343126437</v>
          </cell>
          <cell r="F64">
            <v>2.4430344201154628</v>
          </cell>
          <cell r="H64">
            <v>70</v>
          </cell>
          <cell r="I64">
            <v>5040</v>
          </cell>
          <cell r="J64">
            <v>5.7192475129804654</v>
          </cell>
          <cell r="K64">
            <v>14.949230275095802</v>
          </cell>
          <cell r="L64">
            <v>20.219045988442929</v>
          </cell>
          <cell r="M64">
            <v>2.6138456573468569</v>
          </cell>
          <cell r="O64">
            <v>70</v>
          </cell>
          <cell r="P64">
            <v>5040</v>
          </cell>
        </row>
        <row r="65">
          <cell r="A65">
            <v>71</v>
          </cell>
          <cell r="B65">
            <v>5112</v>
          </cell>
          <cell r="C65">
            <v>5.5065773902697464</v>
          </cell>
          <cell r="D65">
            <v>13.335947186145292</v>
          </cell>
          <cell r="E65">
            <v>18.432654862893315</v>
          </cell>
          <cell r="F65">
            <v>2.4218214402489338</v>
          </cell>
          <cell r="H65">
            <v>71</v>
          </cell>
          <cell r="I65">
            <v>5112</v>
          </cell>
          <cell r="J65">
            <v>5.8444674645210188</v>
          </cell>
          <cell r="K65">
            <v>15.126234479296103</v>
          </cell>
          <cell r="L65">
            <v>20.511439030000439</v>
          </cell>
          <cell r="M65">
            <v>2.5881287852349724</v>
          </cell>
          <cell r="O65">
            <v>71</v>
          </cell>
          <cell r="P65">
            <v>5112</v>
          </cell>
        </row>
        <row r="66">
          <cell r="A66">
            <v>72</v>
          </cell>
          <cell r="B66">
            <v>5184</v>
          </cell>
          <cell r="C66">
            <v>5.6208089018242298</v>
          </cell>
          <cell r="D66">
            <v>13.49402936890025</v>
          </cell>
          <cell r="E66">
            <v>18.696699403844924</v>
          </cell>
          <cell r="F66">
            <v>2.4007272982578667</v>
          </cell>
          <cell r="H66">
            <v>72</v>
          </cell>
          <cell r="I66">
            <v>5184</v>
          </cell>
          <cell r="J66">
            <v>5.9711250981331254</v>
          </cell>
          <cell r="K66">
            <v>15.301709778880129</v>
          </cell>
          <cell r="L66">
            <v>20.80361908668889</v>
          </cell>
          <cell r="M66">
            <v>2.5626175180393078</v>
          </cell>
          <cell r="O66">
            <v>72</v>
          </cell>
          <cell r="P66">
            <v>5184</v>
          </cell>
        </row>
        <row r="67">
          <cell r="A67">
            <v>73</v>
          </cell>
          <cell r="B67">
            <v>5256</v>
          </cell>
          <cell r="C67">
            <v>5.7362466080170798</v>
          </cell>
          <cell r="D67">
            <v>13.650866359099755</v>
          </cell>
          <cell r="E67">
            <v>18.960607103035379</v>
          </cell>
          <cell r="F67">
            <v>2.3797558389524367</v>
          </cell>
          <cell r="H67">
            <v>73</v>
          </cell>
          <cell r="I67">
            <v>5256</v>
          </cell>
          <cell r="J67">
            <v>6.0992234898015383</v>
          </cell>
          <cell r="K67">
            <v>15.475649724176966</v>
          </cell>
          <cell r="L67">
            <v>21.095583979168815</v>
          </cell>
          <cell r="M67">
            <v>2.5373147499929578</v>
          </cell>
          <cell r="O67">
            <v>73</v>
          </cell>
          <cell r="P67">
            <v>5256</v>
          </cell>
        </row>
        <row r="68">
          <cell r="A68">
            <v>74</v>
          </cell>
          <cell r="B68">
            <v>5328</v>
          </cell>
          <cell r="C68">
            <v>5.8528939731994187</v>
          </cell>
          <cell r="D68">
            <v>13.806453214661245</v>
          </cell>
          <cell r="E68">
            <v>19.224377112136956</v>
          </cell>
          <cell r="F68">
            <v>2.3589105283439982</v>
          </cell>
          <cell r="H68">
            <v>74</v>
          </cell>
          <cell r="I68">
            <v>5328</v>
          </cell>
          <cell r="J68">
            <v>6.2287656413177741</v>
          </cell>
          <cell r="K68">
            <v>15.648047921089837</v>
          </cell>
          <cell r="L68">
            <v>21.387331552335709</v>
          </cell>
          <cell r="M68">
            <v>2.5122229382480499</v>
          </cell>
          <cell r="O68">
            <v>74</v>
          </cell>
          <cell r="P68">
            <v>5328</v>
          </cell>
        </row>
        <row r="69">
          <cell r="A69">
            <v>75</v>
          </cell>
          <cell r="B69">
            <v>5400</v>
          </cell>
          <cell r="C69">
            <v>5.9707544158312054</v>
          </cell>
          <cell r="D69">
            <v>13.960785021267712</v>
          </cell>
          <cell r="E69">
            <v>19.4880085975749</v>
          </cell>
          <cell r="F69">
            <v>2.3381944807931263</v>
          </cell>
          <cell r="H69">
            <v>75</v>
          </cell>
          <cell r="I69">
            <v>5400</v>
          </cell>
          <cell r="J69">
            <v>6.3597544816239076</v>
          </cell>
          <cell r="K69">
            <v>15.818898031339996</v>
          </cell>
          <cell r="L69">
            <v>21.678859675655406</v>
          </cell>
          <cell r="M69">
            <v>2.4873441383700681</v>
          </cell>
          <cell r="O69">
            <v>75</v>
          </cell>
          <cell r="P69">
            <v>5400</v>
          </cell>
        </row>
        <row r="70">
          <cell r="A70">
            <v>76</v>
          </cell>
          <cell r="B70">
            <v>5472</v>
          </cell>
          <cell r="C70">
            <v>6.0898313104142074</v>
          </cell>
          <cell r="D70">
            <v>14.113856892403271</v>
          </cell>
          <cell r="E70">
            <v>19.751500740658347</v>
          </cell>
          <cell r="F70">
            <v>2.3176104842620511</v>
          </cell>
          <cell r="H70">
            <v>76</v>
          </cell>
          <cell r="I70">
            <v>5472</v>
          </cell>
          <cell r="J70">
            <v>6.4921928681453238</v>
          </cell>
          <cell r="K70">
            <v>15.988193772694785</v>
          </cell>
          <cell r="L70">
            <v>21.970166243492756</v>
          </cell>
          <cell r="M70">
            <v>2.4626800369937651</v>
          </cell>
          <cell r="O70">
            <v>76</v>
          </cell>
          <cell r="P70">
            <v>5472</v>
          </cell>
        </row>
        <row r="71">
          <cell r="A71">
            <v>77</v>
          </cell>
          <cell r="B71">
            <v>5544</v>
          </cell>
          <cell r="C71">
            <v>6.2101279891429897</v>
          </cell>
          <cell r="D71">
            <v>14.265663969381189</v>
          </cell>
          <cell r="E71">
            <v>20.014852737707212</v>
          </cell>
          <cell r="F71">
            <v>2.2971610237859008</v>
          </cell>
          <cell r="H71">
            <v>77</v>
          </cell>
          <cell r="I71">
            <v>5544</v>
          </cell>
          <cell r="J71">
            <v>6.6260835881224969</v>
          </cell>
          <cell r="K71">
            <v>16.155928919179679</v>
          </cell>
          <cell r="L71">
            <v>22.26124917543326</v>
          </cell>
          <cell r="M71">
            <v>2.4382319818813918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6.3316477433388174</v>
          </cell>
          <cell r="D72">
            <v>14.416201421364461</v>
          </cell>
          <cell r="E72">
            <v>20.27806380017504</v>
          </cell>
          <cell r="F72">
            <v>2.2768483032763411</v>
          </cell>
          <cell r="H72">
            <v>78</v>
          </cell>
          <cell r="I72">
            <v>5616</v>
          </cell>
          <cell r="J72">
            <v>6.7614293599484139</v>
          </cell>
          <cell r="K72">
            <v>16.322097301274606</v>
          </cell>
          <cell r="L72">
            <v>22.552106416598004</v>
          </cell>
          <cell r="M72">
            <v>2.4140010096029658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6.4543938247188724</v>
          </cell>
          <cell r="D73">
            <v>14.565464445379027</v>
          </cell>
          <cell r="E73">
            <v>20.541133154767937</v>
          </cell>
          <cell r="F73">
            <v>2.2566742657686278</v>
          </cell>
          <cell r="H73">
            <v>79</v>
          </cell>
          <cell r="I73">
            <v>5688</v>
          </cell>
          <cell r="J73">
            <v>6.8982328345157464</v>
          </cell>
          <cell r="K73">
            <v>16.486692806094055</v>
          </cell>
          <cell r="L73">
            <v>22.842735937951268</v>
          </cell>
          <cell r="M73">
            <v>2.3899878710387736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6.5783694465420828</v>
          </cell>
          <cell r="D74">
            <v>14.713448266319411</v>
          </cell>
          <cell r="E74">
            <v>20.804060043559225</v>
          </cell>
          <cell r="F74">
            <v>2.23664061221942</v>
          </cell>
          <cell r="H74">
            <v>80</v>
          </cell>
          <cell r="I74">
            <v>5760</v>
          </cell>
          <cell r="J74">
            <v>7.0364965965762281</v>
          </cell>
          <cell r="K74">
            <v>16.649709377551403</v>
          </cell>
          <cell r="L74">
            <v>23.133135736601204</v>
          </cell>
          <cell r="M74">
            <v>2.366193054886534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6.7035777846641755</v>
          </cell>
          <cell r="D75">
            <v>14.860148136947011</v>
          </cell>
          <cell r="E75">
            <v>21.066843724100082</v>
          </cell>
          <cell r="F75">
            <v>2.2167488189579423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6.8300219785268528</v>
          </cell>
          <cell r="D76">
            <v>15.005559337880971</v>
          </cell>
          <cell r="E76">
            <v>21.329483469526</v>
          </cell>
          <cell r="F76">
            <v>2.1970001538878612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6.9577051321002612</v>
          </cell>
          <cell r="D77">
            <v>15.149677177581614</v>
          </cell>
          <cell r="E77">
            <v>21.59197856865902</v>
          </cell>
          <cell r="F77">
            <v>2.1773956915314856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7.0866303147930463</v>
          </cell>
          <cell r="D78">
            <v>15.292496992326559</v>
          </cell>
          <cell r="E78">
            <v>21.854328326105755</v>
          </cell>
          <cell r="F78">
            <v>2.1579363270021448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7.2168005623407172</v>
          </cell>
          <cell r="D79">
            <v>15.434014146179484</v>
          </cell>
          <cell r="E79">
            <v>22.116532062351197</v>
          </cell>
          <cell r="F79">
            <v>2.138622788984704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7.3482188776801225</v>
          </cell>
          <cell r="D80">
            <v>15.574224030951564</v>
          </cell>
          <cell r="E80">
            <v>22.378589113848207</v>
          </cell>
          <cell r="F80">
            <v>2.1194556517984999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7.4808882318156851</v>
          </cell>
          <cell r="D81">
            <v>15.71312206615568</v>
          </cell>
          <cell r="E81">
            <v>22.640498833102729</v>
          </cell>
          <cell r="F81">
            <v>2.1004353466115013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5_20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-15"/>
      <sheetName val="-7"/>
      <sheetName val="2"/>
      <sheetName val="7"/>
      <sheetName val="R30"/>
      <sheetName val="R35"/>
      <sheetName val="R40"/>
    </sheetNames>
    <sheetDataSet>
      <sheetData sheetId="0" refreshError="1"/>
      <sheetData sheetId="1">
        <row r="3">
          <cell r="B3" t="str">
            <v>ES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aire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air-to-water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air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aria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Luft-Wasser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Lucht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ar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V17">
            <v>23</v>
          </cell>
          <cell r="W17">
            <v>1656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V18">
            <v>24</v>
          </cell>
          <cell r="W18">
            <v>1728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V19">
            <v>25</v>
          </cell>
          <cell r="W19">
            <v>1800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V20">
            <v>26</v>
          </cell>
          <cell r="W20">
            <v>1872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V21">
            <v>27</v>
          </cell>
          <cell r="W21">
            <v>1944</v>
          </cell>
          <cell r="X21">
            <v>1.1885169584367774</v>
          </cell>
          <cell r="Y21">
            <v>1.8880411986142625</v>
          </cell>
          <cell r="Z21">
            <v>2.9790661516816108</v>
          </cell>
          <cell r="AA21">
            <v>2.5065407191159408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V22">
            <v>28</v>
          </cell>
          <cell r="W22">
            <v>2016</v>
          </cell>
          <cell r="X22">
            <v>1.227547081259593</v>
          </cell>
          <cell r="Y22">
            <v>1.9582475794944993</v>
          </cell>
          <cell r="Z22">
            <v>3.086474643091718</v>
          </cell>
          <cell r="AA22">
            <v>2.5143431891220569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V23">
            <v>29</v>
          </cell>
          <cell r="W23">
            <v>2088</v>
          </cell>
          <cell r="X23">
            <v>1.266648472044106</v>
          </cell>
          <cell r="Y23">
            <v>2.0277212766091068</v>
          </cell>
          <cell r="Z23">
            <v>3.1932221403536629</v>
          </cell>
          <cell r="AA23">
            <v>2.5210010597498052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V24">
            <v>30</v>
          </cell>
          <cell r="W24">
            <v>2160</v>
          </cell>
          <cell r="X24">
            <v>1.3058185671236726</v>
          </cell>
          <cell r="Y24">
            <v>2.0964786923778131</v>
          </cell>
          <cell r="Z24">
            <v>3.2993225841773226</v>
          </cell>
          <cell r="AA24">
            <v>2.5266316984944872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V25">
            <v>31</v>
          </cell>
          <cell r="W25">
            <v>2232</v>
          </cell>
          <cell r="X25">
            <v>1.3450548561802067</v>
          </cell>
          <cell r="Y25">
            <v>2.16453595225257</v>
          </cell>
          <cell r="Z25">
            <v>3.4047896918881611</v>
          </cell>
          <cell r="AA25">
            <v>2.5313389087768154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V26">
            <v>32</v>
          </cell>
          <cell r="W26">
            <v>2304</v>
          </cell>
          <cell r="X26">
            <v>1.3843548801519654</v>
          </cell>
          <cell r="Y26">
            <v>2.2319089126715044</v>
          </cell>
          <cell r="Z26">
            <v>3.5096369633230449</v>
          </cell>
          <cell r="AA26">
            <v>2.5352147875101072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V27">
            <v>33</v>
          </cell>
          <cell r="W27">
            <v>2376</v>
          </cell>
          <cell r="X27">
            <v>1.4237162291919432</v>
          </cell>
          <cell r="Y27">
            <v>2.2986131687268969</v>
          </cell>
          <cell r="Z27">
            <v>3.6138776864933373</v>
          </cell>
          <cell r="AA27">
            <v>2.5383412876767313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V28">
            <v>34</v>
          </cell>
          <cell r="W28">
            <v>2448</v>
          </cell>
          <cell r="X28">
            <v>1.4631365406748444</v>
          </cell>
          <cell r="Y28">
            <v>2.3646640615597971</v>
          </cell>
          <cell r="Z28">
            <v>3.7175249430256745</v>
          </cell>
          <cell r="AA28">
            <v>2.5407915390528322</v>
          </cell>
          <cell r="AJ28">
            <v>24</v>
          </cell>
          <cell r="AK28">
            <v>1728</v>
          </cell>
        </row>
        <row r="29">
          <cell r="H29">
            <v>24.5</v>
          </cell>
          <cell r="I29">
            <v>1764</v>
          </cell>
          <cell r="V29">
            <v>35</v>
          </cell>
          <cell r="W29">
            <v>2520</v>
          </cell>
          <cell r="X29">
            <v>1.502613497250713</v>
          </cell>
          <cell r="Y29">
            <v>2.4300766854932823</v>
          </cell>
          <cell r="Z29">
            <v>3.8205916133903699</v>
          </cell>
          <cell r="AA29">
            <v>2.542630969561229</v>
          </cell>
          <cell r="AJ29">
            <v>24.5</v>
          </cell>
          <cell r="AK29">
            <v>1764</v>
          </cell>
        </row>
        <row r="30">
          <cell r="H30">
            <v>25</v>
          </cell>
          <cell r="I30">
            <v>1800</v>
          </cell>
          <cell r="V30">
            <v>36</v>
          </cell>
          <cell r="W30">
            <v>2592</v>
          </cell>
          <cell r="X30">
            <v>1.5421448249433687</v>
          </cell>
          <cell r="Y30">
            <v>2.4948658949157259</v>
          </cell>
          <cell r="Z30">
            <v>3.9230903819268326</v>
          </cell>
          <cell r="AA30">
            <v>2.5439182614193827</v>
          </cell>
          <cell r="AJ30">
            <v>25</v>
          </cell>
          <cell r="AK30">
            <v>1800</v>
          </cell>
        </row>
        <row r="31">
          <cell r="H31">
            <v>25.5</v>
          </cell>
          <cell r="I31">
            <v>1836</v>
          </cell>
          <cell r="V31">
            <v>37</v>
          </cell>
          <cell r="W31">
            <v>2664</v>
          </cell>
          <cell r="X31">
            <v>1.5817282912918937</v>
          </cell>
          <cell r="Y31">
            <v>2.5590463109249106</v>
          </cell>
          <cell r="Z31">
            <v>4.0250337416749487</v>
          </cell>
          <cell r="AA31">
            <v>2.544706169722398</v>
          </cell>
          <cell r="AJ31">
            <v>25.5</v>
          </cell>
          <cell r="AK31">
            <v>1836</v>
          </cell>
        </row>
        <row r="32">
          <cell r="H32">
            <v>26</v>
          </cell>
          <cell r="I32">
            <v>1872</v>
          </cell>
          <cell r="J32">
            <v>1.1191002076914558</v>
          </cell>
          <cell r="K32">
            <v>2.1272810536381597</v>
          </cell>
          <cell r="L32">
            <v>3.190426250945043</v>
          </cell>
          <cell r="M32">
            <v>2.8508852281659722</v>
          </cell>
          <cell r="V32">
            <v>38</v>
          </cell>
          <cell r="W32">
            <v>2736</v>
          </cell>
          <cell r="X32">
            <v>1.6213617035334631</v>
          </cell>
          <cell r="Y32">
            <v>2.6226323277433079</v>
          </cell>
          <cell r="Z32">
            <v>4.1264339990209367</v>
          </cell>
          <cell r="AA32">
            <v>2.5450422259438619</v>
          </cell>
          <cell r="AJ32">
            <v>26</v>
          </cell>
          <cell r="AK32">
            <v>1872</v>
          </cell>
        </row>
        <row r="33">
          <cell r="H33">
            <v>26.5</v>
          </cell>
          <cell r="I33">
            <v>1908</v>
          </cell>
          <cell r="J33">
            <v>1.1372959656323465</v>
          </cell>
          <cell r="K33">
            <v>2.1677464246303115</v>
          </cell>
          <cell r="L33">
            <v>3.2481775919810407</v>
          </cell>
          <cell r="M33">
            <v>2.8560530329279992</v>
          </cell>
          <cell r="V33">
            <v>39</v>
          </cell>
          <cell r="W33">
            <v>2808</v>
          </cell>
          <cell r="X33">
            <v>1.6610429068259138</v>
          </cell>
          <cell r="Y33">
            <v>2.685638118914234</v>
          </cell>
          <cell r="Z33">
            <v>4.2273032781656958</v>
          </cell>
          <cell r="AA33">
            <v>2.5449693447375465</v>
          </cell>
          <cell r="AJ33">
            <v>26.5</v>
          </cell>
          <cell r="AK33">
            <v>1908</v>
          </cell>
        </row>
        <row r="34">
          <cell r="H34">
            <v>27</v>
          </cell>
          <cell r="I34">
            <v>1944</v>
          </cell>
          <cell r="J34">
            <v>1.1554970890770198</v>
          </cell>
          <cell r="K34">
            <v>2.208056586312698</v>
          </cell>
          <cell r="L34">
            <v>3.3057788209358669</v>
          </cell>
          <cell r="M34">
            <v>2.8609148843260477</v>
          </cell>
          <cell r="V34">
            <v>40</v>
          </cell>
          <cell r="W34">
            <v>2880</v>
          </cell>
          <cell r="X34">
            <v>1.7007697825084935</v>
          </cell>
          <cell r="Y34">
            <v>2.748077643288334</v>
          </cell>
          <cell r="Z34">
            <v>4.3276535254234334</v>
          </cell>
          <cell r="AA34">
            <v>2.5445263491455647</v>
          </cell>
          <cell r="AJ34">
            <v>27</v>
          </cell>
          <cell r="AK34">
            <v>1944</v>
          </cell>
        </row>
        <row r="35">
          <cell r="H35">
            <v>27.5</v>
          </cell>
          <cell r="I35">
            <v>1980</v>
          </cell>
          <cell r="J35">
            <v>1.173703313593597</v>
          </cell>
          <cell r="K35">
            <v>2.2482133856722299</v>
          </cell>
          <cell r="L35">
            <v>3.3632315335861471</v>
          </cell>
          <cell r="M35">
            <v>2.8654869545257919</v>
          </cell>
          <cell r="V35">
            <v>41</v>
          </cell>
          <cell r="W35">
            <v>2952</v>
          </cell>
          <cell r="X35">
            <v>1.7405402463992983</v>
          </cell>
          <cell r="Y35">
            <v>2.8099646508091314</v>
          </cell>
          <cell r="Z35">
            <v>4.4274965133577577</v>
          </cell>
          <cell r="AA35">
            <v>2.5437484266836328</v>
          </cell>
          <cell r="AJ35">
            <v>27.5</v>
          </cell>
          <cell r="AK35">
            <v>1980</v>
          </cell>
        </row>
        <row r="36">
          <cell r="H36">
            <v>28</v>
          </cell>
          <cell r="I36">
            <v>2016</v>
          </cell>
          <cell r="J36">
            <v>1.1919143769625293</v>
          </cell>
          <cell r="K36">
            <v>2.2882186575922279</v>
          </cell>
          <cell r="L36">
            <v>3.420537315706631</v>
          </cell>
          <cell r="M36">
            <v>2.8697844256426515</v>
          </cell>
          <cell r="V36">
            <v>42</v>
          </cell>
          <cell r="W36">
            <v>3024</v>
          </cell>
          <cell r="X36">
            <v>1.7803522471279758</v>
          </cell>
          <cell r="Y36">
            <v>2.8713126881061979</v>
          </cell>
          <cell r="Z36">
            <v>4.5268438447622952</v>
          </cell>
          <cell r="AA36">
            <v>2.5426675266453018</v>
          </cell>
          <cell r="AJ36">
            <v>28</v>
          </cell>
          <cell r="AK36">
            <v>2016</v>
          </cell>
        </row>
        <row r="37">
          <cell r="H37">
            <v>28.5</v>
          </cell>
          <cell r="I37">
            <v>2052</v>
          </cell>
          <cell r="J37">
            <v>1.2101300191326878</v>
          </cell>
          <cell r="K37">
            <v>2.3280742249928554</v>
          </cell>
          <cell r="L37">
            <v>3.4776977431689087</v>
          </cell>
          <cell r="M37">
            <v>2.8738215631254311</v>
          </cell>
          <cell r="V37">
            <v>43</v>
          </cell>
          <cell r="W37">
            <v>3096</v>
          </cell>
          <cell r="X37">
            <v>1.8202037645023235</v>
          </cell>
          <cell r="Y37">
            <v>2.9321351039039398</v>
          </cell>
          <cell r="Z37">
            <v>4.6257069564923921</v>
          </cell>
          <cell r="AA37">
            <v>2.5413127072381063</v>
          </cell>
          <cell r="AJ37">
            <v>28.5</v>
          </cell>
          <cell r="AK37">
            <v>2052</v>
          </cell>
          <cell r="AL37">
            <v>1.6327675113063007</v>
          </cell>
          <cell r="AM37">
            <v>1.8498046781224526</v>
          </cell>
          <cell r="AN37">
            <v>3.4009338138634382</v>
          </cell>
          <cell r="AO37">
            <v>2.0829259464763052</v>
          </cell>
        </row>
        <row r="38">
          <cell r="H38">
            <v>29</v>
          </cell>
          <cell r="I38">
            <v>2088</v>
          </cell>
          <cell r="J38">
            <v>1.2283499821779111</v>
          </cell>
          <cell r="K38">
            <v>2.3677818989694805</v>
          </cell>
          <cell r="L38">
            <v>3.5347143820384961</v>
          </cell>
          <cell r="M38">
            <v>2.8776117827358236</v>
          </cell>
          <cell r="V38">
            <v>44</v>
          </cell>
          <cell r="W38">
            <v>3168</v>
          </cell>
          <cell r="X38">
            <v>1.8600928079074541</v>
          </cell>
          <cell r="Y38">
            <v>2.9924450542536927</v>
          </cell>
          <cell r="Z38">
            <v>4.7240971231542241</v>
          </cell>
          <cell r="AA38">
            <v>2.5397104397541779</v>
          </cell>
          <cell r="AJ38">
            <v>29</v>
          </cell>
          <cell r="AK38">
            <v>2088</v>
          </cell>
          <cell r="AL38">
            <v>1.6548469539040997</v>
          </cell>
          <cell r="AM38">
            <v>1.884540807596498</v>
          </cell>
          <cell r="AN38">
            <v>3.4566454138053926</v>
          </cell>
          <cell r="AO38">
            <v>2.0888006625933029</v>
          </cell>
        </row>
        <row r="39">
          <cell r="H39">
            <v>29.5</v>
          </cell>
          <cell r="I39">
            <v>2124</v>
          </cell>
          <cell r="J39">
            <v>1.2465740102539873</v>
          </cell>
          <cell r="K39">
            <v>2.4073434789290338</v>
          </cell>
          <cell r="L39">
            <v>3.5915887886703217</v>
          </cell>
          <cell r="M39">
            <v>2.8811677117658996</v>
          </cell>
          <cell r="V39">
            <v>45</v>
          </cell>
          <cell r="W39">
            <v>3240</v>
          </cell>
          <cell r="X39">
            <v>1.9000174147362852</v>
          </cell>
          <cell r="Y39">
            <v>3.0522555075964459</v>
          </cell>
          <cell r="Z39">
            <v>4.8220254606573354</v>
          </cell>
          <cell r="AA39">
            <v>2.5378848758218426</v>
          </cell>
          <cell r="AJ39">
            <v>29.5</v>
          </cell>
          <cell r="AK39">
            <v>2124</v>
          </cell>
          <cell r="AL39">
            <v>1.6769661520542618</v>
          </cell>
          <cell r="AM39">
            <v>1.9190933360880102</v>
          </cell>
          <cell r="AN39">
            <v>3.5122111805395591</v>
          </cell>
          <cell r="AO39">
            <v>2.0943840615012688</v>
          </cell>
        </row>
        <row r="40">
          <cell r="H40">
            <v>30</v>
          </cell>
          <cell r="I40">
            <v>2160</v>
          </cell>
          <cell r="J40">
            <v>1.264801849556068</v>
          </cell>
          <cell r="K40">
            <v>2.4467607527243924</v>
          </cell>
          <cell r="L40">
            <v>3.6483225098026573</v>
          </cell>
          <cell r="M40">
            <v>2.8845012450631531</v>
          </cell>
          <cell r="V40">
            <v>46</v>
          </cell>
          <cell r="W40">
            <v>3312</v>
          </cell>
          <cell r="X40">
            <v>1.9399756488501143</v>
          </cell>
          <cell r="Y40">
            <v>3.1115792496631691</v>
          </cell>
          <cell r="Z40">
            <v>4.9195029296363142</v>
          </cell>
          <cell r="AA40">
            <v>2.5358580828332875</v>
          </cell>
          <cell r="AJ40">
            <v>30</v>
          </cell>
          <cell r="AK40">
            <v>2160</v>
          </cell>
          <cell r="AL40">
            <v>1.6991248879145884</v>
          </cell>
          <cell r="AM40">
            <v>1.9534639873452044</v>
          </cell>
          <cell r="AN40">
            <v>3.5676326308640633</v>
          </cell>
          <cell r="AO40">
            <v>2.0996882902720455</v>
          </cell>
        </row>
        <row r="41">
          <cell r="H41">
            <v>30.5</v>
          </cell>
          <cell r="I41">
            <v>2196</v>
          </cell>
          <cell r="J41">
            <v>1.2830332482765132</v>
          </cell>
          <cell r="K41">
            <v>2.4860354967868052</v>
          </cell>
          <cell r="L41">
            <v>3.7049170826494926</v>
          </cell>
          <cell r="M41">
            <v>2.8876235963692083</v>
          </cell>
          <cell r="V41">
            <v>47</v>
          </cell>
          <cell r="W41">
            <v>3384</v>
          </cell>
          <cell r="X41">
            <v>1.97996559906812</v>
          </cell>
          <cell r="Y41">
            <v>3.1704288882193925</v>
          </cell>
          <cell r="Z41">
            <v>5.016540338747058</v>
          </cell>
          <cell r="AA41">
            <v>2.5336502518569595</v>
          </cell>
          <cell r="AJ41">
            <v>30.5</v>
          </cell>
          <cell r="AK41">
            <v>2196</v>
          </cell>
          <cell r="AL41">
            <v>1.7213229461506545</v>
          </cell>
          <cell r="AM41">
            <v>1.9876544756501249</v>
          </cell>
          <cell r="AN41">
            <v>3.6229112744932466</v>
          </cell>
          <cell r="AO41">
            <v>2.1047249051057269</v>
          </cell>
        </row>
        <row r="42">
          <cell r="H42">
            <v>31</v>
          </cell>
          <cell r="I42">
            <v>2232</v>
          </cell>
          <cell r="J42">
            <v>1.301267956563148</v>
          </cell>
          <cell r="K42">
            <v>2.5251694762564467</v>
          </cell>
          <cell r="L42">
            <v>3.7613740349914373</v>
          </cell>
          <cell r="M42">
            <v>2.8905453454227934</v>
          </cell>
          <cell r="V42">
            <v>48</v>
          </cell>
          <cell r="W42">
            <v>3456</v>
          </cell>
          <cell r="X42">
            <v>2.0199853776846699</v>
          </cell>
          <cell r="Y42">
            <v>3.228816857660421</v>
          </cell>
          <cell r="Z42">
            <v>5.1131483478428699</v>
          </cell>
          <cell r="AA42">
            <v>2.531279881690836</v>
          </cell>
          <cell r="AJ42">
            <v>31</v>
          </cell>
          <cell r="AK42">
            <v>2232</v>
          </cell>
          <cell r="AL42">
            <v>1.7435601138961454</v>
          </cell>
          <cell r="AM42">
            <v>2.0216665059220742</v>
          </cell>
          <cell r="AN42">
            <v>3.6780486141234121</v>
          </cell>
          <cell r="AO42">
            <v>2.109504905973373</v>
          </cell>
        </row>
        <row r="43">
          <cell r="H43">
            <v>31.5</v>
          </cell>
          <cell r="I43">
            <v>2268</v>
          </cell>
          <cell r="J43">
            <v>1.3195057264779342</v>
          </cell>
          <cell r="K43">
            <v>2.5641644451110661</v>
          </cell>
          <cell r="L43">
            <v>3.8176948852651034</v>
          </cell>
          <cell r="M43">
            <v>2.8932764812286291</v>
          </cell>
          <cell r="V43">
            <v>49</v>
          </cell>
          <cell r="W43">
            <v>3528</v>
          </cell>
          <cell r="X43">
            <v>2.0600331190133345</v>
          </cell>
          <cell r="Y43">
            <v>3.2867554234632297</v>
          </cell>
          <cell r="Z43">
            <v>5.209337471035302</v>
          </cell>
          <cell r="AA43">
            <v>2.5287639421692143</v>
          </cell>
          <cell r="AJ43">
            <v>31.5</v>
          </cell>
          <cell r="AK43">
            <v>2268</v>
          </cell>
          <cell r="AL43">
            <v>1.7658361807135297</v>
          </cell>
          <cell r="AM43">
            <v>2.055501773819568</v>
          </cell>
          <cell r="AN43">
            <v>3.7330461454974211</v>
          </cell>
          <cell r="AO43">
            <v>2.1140387688675579</v>
          </cell>
        </row>
        <row r="44">
          <cell r="H44">
            <v>32</v>
          </cell>
          <cell r="I44">
            <v>2304</v>
          </cell>
          <cell r="J44">
            <v>1.3377463119560433</v>
          </cell>
          <cell r="K44">
            <v>2.603022146292834</v>
          </cell>
          <cell r="L44">
            <v>3.8738811426510749</v>
          </cell>
          <cell r="M44">
            <v>2.8958264418510806</v>
          </cell>
          <cell r="V44">
            <v>50</v>
          </cell>
          <cell r="W44">
            <v>3600</v>
          </cell>
          <cell r="X44">
            <v>2.1001069779565782</v>
          </cell>
          <cell r="Y44">
            <v>3.3442566865008194</v>
          </cell>
          <cell r="Z44">
            <v>5.3051180796445045</v>
          </cell>
          <cell r="AA44">
            <v>2.5261180193812933</v>
          </cell>
          <cell r="AJ44">
            <v>32</v>
          </cell>
          <cell r="AK44">
            <v>2304</v>
          </cell>
          <cell r="AL44">
            <v>1.7881509385550762</v>
          </cell>
          <cell r="AM44">
            <v>2.0891619658408378</v>
          </cell>
          <cell r="AN44">
            <v>3.7879053574681603</v>
          </cell>
          <cell r="AO44">
            <v>2.1183364758508558</v>
          </cell>
        </row>
        <row r="45">
          <cell r="H45">
            <v>32.5</v>
          </cell>
          <cell r="I45">
            <v>2340</v>
          </cell>
          <cell r="J45">
            <v>1.3559894687653302</v>
          </cell>
          <cell r="K45">
            <v>2.6417443118333668</v>
          </cell>
          <cell r="L45">
            <v>3.9299343071604307</v>
          </cell>
          <cell r="M45">
            <v>2.8982041510534411</v>
          </cell>
          <cell r="V45">
            <v>51</v>
          </cell>
          <cell r="W45">
            <v>3672</v>
          </cell>
          <cell r="X45">
            <v>2.1402051286001087</v>
          </cell>
          <cell r="Y45">
            <v>3.4013325872246281</v>
          </cell>
          <cell r="Z45">
            <v>5.4005004050436138</v>
          </cell>
          <cell r="AA45">
            <v>2.5233564450787194</v>
          </cell>
          <cell r="AJ45">
            <v>32.5</v>
          </cell>
          <cell r="AK45">
            <v>2340</v>
          </cell>
          <cell r="AL45">
            <v>1.8105041817241911</v>
          </cell>
          <cell r="AM45">
            <v>2.1226487594228889</v>
          </cell>
          <cell r="AN45">
            <v>3.8426277320608704</v>
          </cell>
          <cell r="AO45">
            <v>2.1224075430753406</v>
          </cell>
        </row>
        <row r="46">
          <cell r="H46">
            <v>33</v>
          </cell>
          <cell r="I46">
            <v>2376</v>
          </cell>
          <cell r="J46">
            <v>1.374234954466194</v>
          </cell>
          <cell r="K46">
            <v>2.6803326629769915</v>
          </cell>
          <cell r="L46">
            <v>3.9858558697198756</v>
          </cell>
          <cell r="M46">
            <v>2.9004180520703873</v>
          </cell>
          <cell r="V46">
            <v>52</v>
          </cell>
          <cell r="W46">
            <v>3744</v>
          </cell>
          <cell r="X46">
            <v>2.1803257628309209</v>
          </cell>
          <cell r="Y46">
            <v>3.4579949097202203</v>
          </cell>
          <cell r="Z46">
            <v>5.495494541401472</v>
          </cell>
          <cell r="AA46">
            <v>2.5204924122284171</v>
          </cell>
          <cell r="AJ46">
            <v>33</v>
          </cell>
          <cell r="AK46">
            <v>2376</v>
          </cell>
          <cell r="AL46">
            <v>1.832895706837097</v>
          </cell>
          <cell r="AM46">
            <v>2.1559638230391722</v>
          </cell>
          <cell r="AN46">
            <v>3.8972147445344145</v>
          </cell>
          <cell r="AO46">
            <v>2.1262610469308001</v>
          </cell>
        </row>
        <row r="47">
          <cell r="H47">
            <v>33.5</v>
          </cell>
          <cell r="I47">
            <v>2412</v>
          </cell>
          <cell r="J47">
            <v>1.3924825283718274</v>
          </cell>
          <cell r="K47">
            <v>2.7187889103022811</v>
          </cell>
          <cell r="L47">
            <v>4.0416473122555168</v>
          </cell>
          <cell r="M47">
            <v>2.902476138771557</v>
          </cell>
          <cell r="V47">
            <v>53</v>
          </cell>
          <cell r="W47">
            <v>3816</v>
          </cell>
          <cell r="X47">
            <v>2.22046708897809</v>
          </cell>
          <cell r="Y47">
            <v>3.5142552856413691</v>
          </cell>
          <cell r="Z47">
            <v>5.5901104483278132</v>
          </cell>
          <cell r="AA47">
            <v>2.517538078396159</v>
          </cell>
          <cell r="AJ47">
            <v>33.5</v>
          </cell>
          <cell r="AK47">
            <v>2412</v>
          </cell>
          <cell r="AL47">
            <v>1.8553253127848168</v>
          </cell>
          <cell r="AM47">
            <v>2.1891088162958527</v>
          </cell>
          <cell r="AN47">
            <v>3.9516678634414286</v>
          </cell>
          <cell r="AO47">
            <v>2.1299056484655146</v>
          </cell>
        </row>
        <row r="48">
          <cell r="H48">
            <v>34</v>
          </cell>
          <cell r="I48">
            <v>2448</v>
          </cell>
          <cell r="J48">
            <v>1.4107319515088395</v>
          </cell>
          <cell r="K48">
            <v>2.7571147538418797</v>
          </cell>
          <cell r="L48">
            <v>4.0973101077752769</v>
          </cell>
          <cell r="M48">
            <v>2.90438598444802</v>
          </cell>
          <cell r="V48">
            <v>54</v>
          </cell>
          <cell r="W48">
            <v>3888</v>
          </cell>
          <cell r="X48">
            <v>2.2606273304754092</v>
          </cell>
          <cell r="Y48">
            <v>3.5701251980273225</v>
          </cell>
          <cell r="Z48">
            <v>5.6843579534248363</v>
          </cell>
          <cell r="AA48">
            <v>2.5145046584168376</v>
          </cell>
          <cell r="AJ48">
            <v>34</v>
          </cell>
          <cell r="AK48">
            <v>2448</v>
          </cell>
          <cell r="AL48">
            <v>1.8777928006954845</v>
          </cell>
          <cell r="AM48">
            <v>2.2220853900267454</v>
          </cell>
          <cell r="AN48">
            <v>4.0059885506874551</v>
          </cell>
          <cell r="AO48">
            <v>2.1333496162109808</v>
          </cell>
        </row>
        <row r="49">
          <cell r="H49">
            <v>34.5</v>
          </cell>
          <cell r="I49">
            <v>2484</v>
          </cell>
          <cell r="J49">
            <v>1.4289829865782546</v>
          </cell>
          <cell r="K49">
            <v>2.7953118832006623</v>
          </cell>
          <cell r="L49">
            <v>4.1528457204500038</v>
          </cell>
          <cell r="M49">
            <v>2.9061547684301865</v>
          </cell>
          <cell r="V49">
            <v>55</v>
          </cell>
          <cell r="W49">
            <v>3960</v>
          </cell>
          <cell r="X49">
            <v>2.300804724544995</v>
          </cell>
          <cell r="Y49">
            <v>3.6256159850079364</v>
          </cell>
          <cell r="Z49">
            <v>5.7782467547489507</v>
          </cell>
          <cell r="AA49">
            <v>2.511402507612484</v>
          </cell>
          <cell r="AJ49">
            <v>34.5</v>
          </cell>
          <cell r="AK49">
            <v>2484</v>
          </cell>
          <cell r="AL49">
            <v>1.900297973896961</v>
          </cell>
          <cell r="AM49">
            <v>2.2548951863868951</v>
          </cell>
          <cell r="AN49">
            <v>4.0601782615890079</v>
          </cell>
          <cell r="AO49">
            <v>2.1366008475306417</v>
          </cell>
        </row>
        <row r="50">
          <cell r="H50">
            <v>35</v>
          </cell>
          <cell r="I50">
            <v>2520</v>
          </cell>
          <cell r="J50">
            <v>1.4472353979168728</v>
          </cell>
          <cell r="K50">
            <v>2.833381977672242</v>
          </cell>
          <cell r="L50">
            <v>4.208255605693271</v>
          </cell>
          <cell r="M50">
            <v>2.907789300725069</v>
          </cell>
          <cell r="V50">
            <v>56</v>
          </cell>
          <cell r="W50">
            <v>4032</v>
          </cell>
          <cell r="X50">
            <v>2.3409975209010199</v>
          </cell>
          <cell r="Y50">
            <v>3.6807388434010448</v>
          </cell>
          <cell r="Z50">
            <v>5.8717864231862702</v>
          </cell>
          <cell r="AA50">
            <v>2.5082411966529103</v>
          </cell>
          <cell r="AJ50">
            <v>35</v>
          </cell>
          <cell r="AK50">
            <v>2520</v>
          </cell>
          <cell r="AL50">
            <v>1.92284063787976</v>
          </cell>
          <cell r="AM50">
            <v>2.2875398389448676</v>
          </cell>
          <cell r="AN50">
            <v>4.1142384449306393</v>
          </cell>
          <cell r="AO50">
            <v>2.1396668886025036</v>
          </cell>
        </row>
        <row r="51">
          <cell r="H51">
            <v>35.5</v>
          </cell>
          <cell r="I51">
            <v>2556</v>
          </cell>
          <cell r="J51">
            <v>1.4654889514589922</v>
          </cell>
          <cell r="K51">
            <v>2.8713267063538792</v>
          </cell>
          <cell r="L51">
            <v>4.2635412102399215</v>
          </cell>
          <cell r="M51">
            <v>2.909296044842427</v>
          </cell>
          <cell r="V51">
            <v>57</v>
          </cell>
          <cell r="W51">
            <v>4104</v>
          </cell>
          <cell r="X51">
            <v>2.3812039804727281</v>
          </cell>
          <cell r="Y51">
            <v>3.7355048322063693</v>
          </cell>
          <cell r="Z51">
            <v>5.9649864047453001</v>
          </cell>
          <cell r="AA51">
            <v>2.5050295790120014</v>
          </cell>
          <cell r="AJ51">
            <v>35.5</v>
          </cell>
          <cell r="AK51">
            <v>2556</v>
          </cell>
          <cell r="AL51">
            <v>1.9454206002602725</v>
          </cell>
          <cell r="AM51">
            <v>2.3200209727737389</v>
          </cell>
          <cell r="AN51">
            <v>4.1681705430209979</v>
          </cell>
          <cell r="AO51">
            <v>2.142554953136278</v>
          </cell>
        </row>
        <row r="52">
          <cell r="H52">
            <v>36</v>
          </cell>
          <cell r="I52">
            <v>2592</v>
          </cell>
          <cell r="J52">
            <v>1.4837434146984845</v>
          </cell>
          <cell r="K52">
            <v>2.9091477282598079</v>
          </cell>
          <cell r="L52">
            <v>4.3187039722233678</v>
          </cell>
          <cell r="M52">
            <v>2.9106811389629543</v>
          </cell>
          <cell r="V52">
            <v>58</v>
          </cell>
          <cell r="W52">
            <v>4176</v>
          </cell>
          <cell r="X52">
            <v>2.4214223741459708</v>
          </cell>
          <cell r="Y52">
            <v>3.7899248759999518</v>
          </cell>
          <cell r="Z52">
            <v>6.0578560227700757</v>
          </cell>
          <cell r="AA52">
            <v>2.5017758518509869</v>
          </cell>
          <cell r="AJ52">
            <v>36</v>
          </cell>
          <cell r="AK52">
            <v>2592</v>
          </cell>
          <cell r="AL52">
            <v>1.9680376707442884</v>
          </cell>
          <cell r="AM52">
            <v>2.3523402045408237</v>
          </cell>
          <cell r="AN52">
            <v>4.2219759917478976</v>
          </cell>
          <cell r="AO52">
            <v>2.1452719399172864</v>
          </cell>
        </row>
        <row r="53">
          <cell r="H53">
            <v>36.5</v>
          </cell>
          <cell r="I53">
            <v>2628</v>
          </cell>
          <cell r="J53">
            <v>1.5019985566512166</v>
          </cell>
          <cell r="K53">
            <v>2.9468466924329877</v>
          </cell>
          <cell r="L53">
            <v>4.3737453212516435</v>
          </cell>
          <cell r="M53">
            <v>2.9119504155870395</v>
          </cell>
          <cell r="V53">
            <v>59</v>
          </cell>
          <cell r="W53">
            <v>4248</v>
          </cell>
          <cell r="X53">
            <v>2.4616509815224528</v>
          </cell>
          <cell r="Y53">
            <v>3.8440097682331045</v>
          </cell>
          <cell r="Z53">
            <v>6.1504044800769613</v>
          </cell>
          <cell r="AA53">
            <v>2.4984876110557037</v>
          </cell>
          <cell r="AJ53">
            <v>36.5</v>
          </cell>
          <cell r="AK53">
            <v>2628</v>
          </cell>
          <cell r="AL53">
            <v>1.9906916610908096</v>
          </cell>
          <cell r="AM53">
            <v>2.3844991425961775</v>
          </cell>
          <cell r="AN53">
            <v>4.2756562206324462</v>
          </cell>
          <cell r="AO53">
            <v>2.1478244492618099</v>
          </cell>
        </row>
        <row r="54">
          <cell r="H54">
            <v>37</v>
          </cell>
          <cell r="I54">
            <v>2664</v>
          </cell>
          <cell r="J54">
            <v>1.5202541478178189</v>
          </cell>
          <cell r="K54">
            <v>2.9844252380553709</v>
          </cell>
          <cell r="L54">
            <v>4.4286666784822986</v>
          </cell>
          <cell r="M54">
            <v>2.9131094197895995</v>
          </cell>
          <cell r="V54">
            <v>60</v>
          </cell>
          <cell r="W54">
            <v>4320</v>
          </cell>
          <cell r="X54">
            <v>2.5018880896959743</v>
          </cell>
          <cell r="Y54">
            <v>3.8977701744394961</v>
          </cell>
          <cell r="Z54">
            <v>6.2426408610180282</v>
          </cell>
          <cell r="AA54">
            <v>2.495171901064777</v>
          </cell>
          <cell r="AJ54">
            <v>37</v>
          </cell>
          <cell r="AK54">
            <v>2664</v>
          </cell>
          <cell r="AL54">
            <v>2.0133823850761536</v>
          </cell>
          <cell r="AM54">
            <v>2.4164993870598455</v>
          </cell>
          <cell r="AN54">
            <v>4.329212652882191</v>
          </cell>
          <cell r="AO54">
            <v>2.1502187984615966</v>
          </cell>
        </row>
        <row r="55">
          <cell r="H55">
            <v>37.5</v>
          </cell>
          <cell r="I55">
            <v>2700</v>
          </cell>
          <cell r="J55">
            <v>1.5385099601467846</v>
          </cell>
          <cell r="K55">
            <v>3.0218849945566237</v>
          </cell>
          <cell r="L55">
            <v>4.4834694566960689</v>
          </cell>
          <cell r="M55">
            <v>2.9141634261947282</v>
          </cell>
          <cell r="V55">
            <v>61</v>
          </cell>
          <cell r="W55">
            <v>4392</v>
          </cell>
          <cell r="X55">
            <v>2.542131992044915</v>
          </cell>
          <cell r="Y55">
            <v>3.9512166353540081</v>
          </cell>
          <cell r="Z55">
            <v>6.3345741334739447</v>
          </cell>
          <cell r="AA55">
            <v>2.491835260048143</v>
          </cell>
          <cell r="AJ55">
            <v>37.5</v>
          </cell>
          <cell r="AK55">
            <v>2700</v>
          </cell>
          <cell r="AL55">
            <v>2.0361096584583382</v>
          </cell>
          <cell r="AM55">
            <v>2.4483425299079471</v>
          </cell>
          <cell r="AN55">
            <v>4.3826467054433689</v>
          </cell>
          <cell r="AO55">
            <v>2.1524610362890453</v>
          </cell>
        </row>
        <row r="56">
          <cell r="H56">
            <v>38</v>
          </cell>
          <cell r="I56">
            <v>2736</v>
          </cell>
          <cell r="J56">
            <v>1.5567657669979034</v>
          </cell>
          <cell r="K56">
            <v>3.0592275817214172</v>
          </cell>
          <cell r="L56">
            <v>4.5381550603694256</v>
          </cell>
          <cell r="M56">
            <v>2.9151174547734886</v>
          </cell>
          <cell r="V56">
            <v>62</v>
          </cell>
          <cell r="W56">
            <v>4464</v>
          </cell>
          <cell r="X56">
            <v>2.5823809870402661</v>
          </cell>
          <cell r="Y56">
            <v>4.0043595699467982</v>
          </cell>
          <cell r="Z56">
            <v>6.4262131507791356</v>
          </cell>
          <cell r="AA56">
            <v>2.4884837609280828</v>
          </cell>
          <cell r="AJ56">
            <v>38</v>
          </cell>
          <cell r="AK56">
            <v>2736</v>
          </cell>
          <cell r="AL56">
            <v>2.0588732989417386</v>
          </cell>
          <cell r="AM56">
            <v>2.480030155057559</v>
          </cell>
          <cell r="AN56">
            <v>4.4359597890522107</v>
          </cell>
          <cell r="AO56">
            <v>2.1545569566288005</v>
          </cell>
        </row>
        <row r="57">
          <cell r="H57">
            <v>38.5</v>
          </cell>
          <cell r="I57">
            <v>2772</v>
          </cell>
          <cell r="J57">
            <v>1.5750213431060178</v>
          </cell>
          <cell r="K57">
            <v>3.0964546097952508</v>
          </cell>
          <cell r="L57">
            <v>4.5927248857459677</v>
          </cell>
          <cell r="M57">
            <v>2.9159762855587044</v>
          </cell>
          <cell r="V57">
            <v>63</v>
          </cell>
          <cell r="W57">
            <v>4536</v>
          </cell>
          <cell r="X57">
            <v>2.6226333770685168</v>
          </cell>
          <cell r="Y57">
            <v>4.0572092783758054</v>
          </cell>
          <cell r="Z57">
            <v>6.5175666535818069</v>
          </cell>
          <cell r="AA57">
            <v>2.4851230486767095</v>
          </cell>
          <cell r="AJ57">
            <v>38.5</v>
          </cell>
          <cell r="AK57">
            <v>2772</v>
          </cell>
          <cell r="AL57">
            <v>2.0816731261420367</v>
          </cell>
          <cell r="AM57">
            <v>2.5115638384504528</v>
          </cell>
          <cell r="AN57">
            <v>4.4891533082853874</v>
          </cell>
          <cell r="AO57">
            <v>2.1565121112963261</v>
          </cell>
        </row>
        <row r="58">
          <cell r="H58">
            <v>39</v>
          </cell>
          <cell r="I58">
            <v>2808</v>
          </cell>
          <cell r="J58">
            <v>1.5932764645451036</v>
          </cell>
          <cell r="K58">
            <v>3.1335676795888636</v>
          </cell>
          <cell r="L58">
            <v>4.6471803209067115</v>
          </cell>
          <cell r="M58">
            <v>2.9167444723621947</v>
          </cell>
          <cell r="V58">
            <v>64</v>
          </cell>
          <cell r="W58">
            <v>4608</v>
          </cell>
          <cell r="X58">
            <v>2.6628874672687219</v>
          </cell>
          <cell r="Y58">
            <v>4.1097759448608793</v>
          </cell>
          <cell r="Z58">
            <v>6.6086432716413697</v>
          </cell>
          <cell r="AA58">
            <v>2.4817583742732254</v>
          </cell>
          <cell r="AJ58">
            <v>39</v>
          </cell>
          <cell r="AK58">
            <v>2808</v>
          </cell>
          <cell r="AL58">
            <v>2.1045089615514163</v>
          </cell>
          <cell r="AM58">
            <v>2.5429451481356846</v>
          </cell>
          <cell r="AN58">
            <v>4.5422286616095295</v>
          </cell>
          <cell r="AO58">
            <v>2.1583318220992789</v>
          </cell>
        </row>
        <row r="59">
          <cell r="H59">
            <v>39.5</v>
          </cell>
          <cell r="I59">
            <v>2844</v>
          </cell>
          <cell r="J59">
            <v>1.6115309086926639</v>
          </cell>
          <cell r="K59">
            <v>3.1705683825812612</v>
          </cell>
          <cell r="L59">
            <v>4.7015227458392914</v>
          </cell>
          <cell r="M59">
            <v>2.9174263555722604</v>
          </cell>
          <cell r="V59">
            <v>65</v>
          </cell>
          <cell r="W59">
            <v>4680</v>
          </cell>
          <cell r="X59">
            <v>2.703141564383102</v>
          </cell>
          <cell r="Y59">
            <v>4.1620696404825814</v>
          </cell>
          <cell r="Z59">
            <v>6.6994515255657294</v>
          </cell>
          <cell r="AA59">
            <v>2.4783946256601794</v>
          </cell>
          <cell r="AJ59">
            <v>39.5</v>
          </cell>
          <cell r="AK59">
            <v>2844</v>
          </cell>
          <cell r="AL59">
            <v>2.1273806285040466</v>
          </cell>
          <cell r="AM59">
            <v>2.5741756443510657</v>
          </cell>
          <cell r="AN59">
            <v>4.59518724142991</v>
          </cell>
          <cell r="AO59">
            <v>2.1600211921931436</v>
          </cell>
        </row>
        <row r="60">
          <cell r="H60">
            <v>40</v>
          </cell>
          <cell r="I60">
            <v>2880</v>
          </cell>
          <cell r="J60">
            <v>1.62978445419443</v>
          </cell>
          <cell r="K60">
            <v>3.2074583010213562</v>
          </cell>
          <cell r="L60">
            <v>4.7557535325060645</v>
          </cell>
          <cell r="M60">
            <v>2.9180260741023809</v>
          </cell>
          <cell r="V60">
            <v>66</v>
          </cell>
          <cell r="W60">
            <v>4752</v>
          </cell>
          <cell r="X60">
            <v>2.7433939756205321</v>
          </cell>
          <cell r="Y60">
            <v>4.2141003259084915</v>
          </cell>
          <cell r="Z60">
            <v>6.7899998284906573</v>
          </cell>
          <cell r="AA60">
            <v>2.4750363559994395</v>
          </cell>
          <cell r="AJ60">
            <v>40</v>
          </cell>
          <cell r="AK60">
            <v>2880</v>
          </cell>
          <cell r="AL60">
            <v>2.1502879521418095</v>
          </cell>
          <cell r="AM60">
            <v>2.6052568796035551</v>
          </cell>
          <cell r="AN60">
            <v>4.6480304341382741</v>
          </cell>
          <cell r="AO60">
            <v>2.1615851167786948</v>
          </cell>
        </row>
        <row r="61">
          <cell r="H61">
            <v>40.5</v>
          </cell>
          <cell r="I61">
            <v>2916</v>
          </cell>
          <cell r="J61">
            <v>1.6480368809293733</v>
          </cell>
          <cell r="K61">
            <v>3.2442390080282859</v>
          </cell>
          <cell r="L61">
            <v>4.8098740449111901</v>
          </cell>
          <cell r="M61">
            <v>2.9185475765559143</v>
          </cell>
          <cell r="V61">
            <v>67</v>
          </cell>
          <cell r="W61">
            <v>4824</v>
          </cell>
          <cell r="X61">
            <v>2.7836430075322967</v>
          </cell>
          <cell r="Y61">
            <v>4.2658778540499052</v>
          </cell>
          <cell r="Z61">
            <v>6.8802964877035784</v>
          </cell>
          <cell r="AA61">
            <v>2.471687809495001</v>
          </cell>
          <cell r="AJ61">
            <v>40.5</v>
          </cell>
          <cell r="AK61">
            <v>2916</v>
          </cell>
          <cell r="AL61">
            <v>2.1732307593803055</v>
          </cell>
          <cell r="AM61">
            <v>2.6361903987485489</v>
          </cell>
          <cell r="AN61">
            <v>4.7007596201598396</v>
          </cell>
          <cell r="AO61">
            <v>2.1630282931851452</v>
          </cell>
        </row>
        <row r="62">
          <cell r="H62">
            <v>41</v>
          </cell>
          <cell r="I62">
            <v>2952</v>
          </cell>
          <cell r="J62">
            <v>1.6662879699750115</v>
          </cell>
          <cell r="K62">
            <v>3.2809120676903931</v>
          </cell>
          <cell r="L62">
            <v>4.8638856391666536</v>
          </cell>
          <cell r="M62">
            <v>2.9189946316659747</v>
          </cell>
          <cell r="V62">
            <v>68</v>
          </cell>
          <cell r="W62">
            <v>4896</v>
          </cell>
          <cell r="X62">
            <v>2.8238869648995046</v>
          </cell>
          <cell r="Y62">
            <v>4.3174119726515112</v>
          </cell>
          <cell r="Z62">
            <v>6.9703497062137938</v>
          </cell>
          <cell r="AA62">
            <v>2.4683529450201815</v>
          </cell>
          <cell r="AJ62">
            <v>41</v>
          </cell>
          <cell r="AK62">
            <v>2952</v>
          </cell>
          <cell r="AL62">
            <v>2.1962088788750882</v>
          </cell>
          <cell r="AM62">
            <v>2.6669777390681104</v>
          </cell>
          <cell r="AN62">
            <v>4.7533761739994436</v>
          </cell>
          <cell r="AO62">
            <v>2.1643552303796132</v>
          </cell>
        </row>
        <row r="63">
          <cell r="H63">
            <v>41.5</v>
          </cell>
          <cell r="I63">
            <v>2988</v>
          </cell>
          <cell r="J63">
            <v>1.684537503573011</v>
          </cell>
          <cell r="K63">
            <v>3.3174790351629255</v>
          </cell>
          <cell r="L63">
            <v>4.9177896635572864</v>
          </cell>
          <cell r="M63">
            <v>2.919370838064657</v>
          </cell>
          <cell r="V63">
            <v>69</v>
          </cell>
          <cell r="W63">
            <v>4968</v>
          </cell>
          <cell r="X63">
            <v>2.8641241496315595</v>
          </cell>
          <cell r="Y63">
            <v>4.3687123268166737</v>
          </cell>
          <cell r="Z63">
            <v>7.0601675842712321</v>
          </cell>
          <cell r="AA63">
            <v>2.4650354577609535</v>
          </cell>
          <cell r="AJ63">
            <v>41.5</v>
          </cell>
          <cell r="AK63">
            <v>2988</v>
          </cell>
          <cell r="AL63">
            <v>2.2192221409881761</v>
          </cell>
          <cell r="AM63">
            <v>2.6976204303481723</v>
          </cell>
          <cell r="AN63">
            <v>4.805881464286939</v>
          </cell>
          <cell r="AO63">
            <v>2.1655702579404577</v>
          </cell>
        </row>
        <row r="64">
          <cell r="H64">
            <v>42</v>
          </cell>
          <cell r="I64">
            <v>3024</v>
          </cell>
          <cell r="J64">
            <v>1.7027852650950841</v>
          </cell>
          <cell r="K64">
            <v>3.3539414567644421</v>
          </cell>
          <cell r="L64">
            <v>4.9715874586047715</v>
          </cell>
          <cell r="M64">
            <v>2.9196796334311457</v>
          </cell>
          <cell r="V64">
            <v>70</v>
          </cell>
          <cell r="W64">
            <v>5040</v>
          </cell>
          <cell r="X64">
            <v>2.9043528596751029</v>
          </cell>
          <cell r="Y64">
            <v>4.4197884614707963</v>
          </cell>
          <cell r="Z64">
            <v>7.1497581208356884</v>
          </cell>
          <cell r="AA64">
            <v>2.4617387990643467</v>
          </cell>
          <cell r="AJ64">
            <v>42</v>
          </cell>
          <cell r="AK64">
            <v>3024</v>
          </cell>
          <cell r="AL64">
            <v>2.2422703777547857</v>
          </cell>
          <cell r="AM64">
            <v>2.7281199949546897</v>
          </cell>
          <cell r="AN64">
            <v>4.858276853821736</v>
          </cell>
          <cell r="AO64">
            <v>2.1666775345292622</v>
          </cell>
        </row>
        <row r="65">
          <cell r="H65">
            <v>42.5</v>
          </cell>
          <cell r="I65">
            <v>3060</v>
          </cell>
          <cell r="J65">
            <v>1.7210310390091665</v>
          </cell>
          <cell r="K65">
            <v>3.3903008700719992</v>
          </cell>
          <cell r="L65">
            <v>5.0252803571307076</v>
          </cell>
          <cell r="M65">
            <v>2.9199243030642066</v>
          </cell>
          <cell r="V65">
            <v>71</v>
          </cell>
          <cell r="W65">
            <v>5112</v>
          </cell>
          <cell r="X65">
            <v>2.944571387932867</v>
          </cell>
          <cell r="Y65">
            <v>4.4706498237651218</v>
          </cell>
          <cell r="Z65">
            <v>7.2391292149983926</v>
          </cell>
          <cell r="AA65">
            <v>2.4584661946608022</v>
          </cell>
          <cell r="AJ65">
            <v>42.5</v>
          </cell>
          <cell r="AK65">
            <v>3060</v>
          </cell>
          <cell r="AL65">
            <v>2.2653534228503274</v>
          </cell>
          <cell r="AM65">
            <v>2.7584779479088186</v>
          </cell>
          <cell r="AN65">
            <v>4.9105636996166293</v>
          </cell>
          <cell r="AO65">
            <v>2.1676810558937105</v>
          </cell>
        </row>
        <row r="66">
          <cell r="H66">
            <v>43</v>
          </cell>
          <cell r="I66">
            <v>3096</v>
          </cell>
          <cell r="J66">
            <v>1.7392746108458792</v>
          </cell>
          <cell r="K66">
            <v>3.4265588040150856</v>
          </cell>
          <cell r="L66">
            <v>5.0788696843186703</v>
          </cell>
          <cell r="M66">
            <v>2.9201079879206722</v>
          </cell>
          <cell r="V66">
            <v>72</v>
          </cell>
          <cell r="W66">
            <v>5184</v>
          </cell>
          <cell r="X66">
            <v>2.9847780211918522</v>
          </cell>
          <cell r="Y66">
            <v>4.5213057654232651</v>
          </cell>
          <cell r="Z66">
            <v>7.3282886673576968</v>
          </cell>
          <cell r="AA66">
            <v>2.4552206614116772</v>
          </cell>
          <cell r="AJ66">
            <v>43</v>
          </cell>
          <cell r="AK66">
            <v>3096</v>
          </cell>
          <cell r="AL66">
            <v>2.2884711115576275</v>
          </cell>
          <cell r="AM66">
            <v>2.7886957969610733</v>
          </cell>
          <cell r="AN66">
            <v>4.9627433529408194</v>
          </cell>
          <cell r="AO66">
            <v>2.1685846624312299</v>
          </cell>
        </row>
        <row r="67">
          <cell r="H67">
            <v>43.5</v>
          </cell>
          <cell r="I67">
            <v>3132</v>
          </cell>
          <cell r="J67">
            <v>1.7575157671652639</v>
          </cell>
          <cell r="K67">
            <v>3.4627167789683395</v>
          </cell>
          <cell r="L67">
            <v>5.13235675777534</v>
          </cell>
          <cell r="M67">
            <v>2.9202336921582397</v>
          </cell>
          <cell r="V67">
            <v>73</v>
          </cell>
          <cell r="W67">
            <v>5256</v>
          </cell>
          <cell r="X67">
            <v>3.02497103906029</v>
          </cell>
          <cell r="Y67">
            <v>4.5717655450326919</v>
          </cell>
          <cell r="Z67">
            <v>7.4172441813506342</v>
          </cell>
          <cell r="AA67">
            <v>2.4520050227174433</v>
          </cell>
          <cell r="AJ67">
            <v>43.5</v>
          </cell>
          <cell r="AK67">
            <v>3132</v>
          </cell>
          <cell r="AL67">
            <v>2.3116232807343988</v>
          </cell>
          <cell r="AM67">
            <v>2.8187750426645235</v>
          </cell>
          <cell r="AN67">
            <v>5.0148171593622024</v>
          </cell>
          <cell r="AO67">
            <v>2.1693920463411338</v>
          </cell>
        </row>
        <row r="68">
          <cell r="H68">
            <v>44</v>
          </cell>
          <cell r="I68">
            <v>3168</v>
          </cell>
          <cell r="J68">
            <v>1.775754295523793</v>
          </cell>
          <cell r="K68">
            <v>3.4987763068431255</v>
          </cell>
          <cell r="L68">
            <v>5.1857428875907292</v>
          </cell>
          <cell r="M68">
            <v>2.9203042902177487</v>
          </cell>
          <cell r="V68">
            <v>74</v>
          </cell>
          <cell r="W68">
            <v>5328</v>
          </cell>
          <cell r="X68">
            <v>3.0651487129128481</v>
          </cell>
          <cell r="Y68">
            <v>4.6220383302832717</v>
          </cell>
          <cell r="Z68">
            <v>7.5060033645420017</v>
          </cell>
          <cell r="AA68">
            <v>2.4488219227082642</v>
          </cell>
          <cell r="AJ68">
            <v>44</v>
          </cell>
          <cell r="AK68">
            <v>3168</v>
          </cell>
          <cell r="AL68">
            <v>2.3348097687809224</v>
          </cell>
          <cell r="AM68">
            <v>2.8487171784470378</v>
          </cell>
          <cell r="AN68">
            <v>5.066786458788914</v>
          </cell>
          <cell r="AO68">
            <v>2.1701067583910456</v>
          </cell>
        </row>
        <row r="69">
          <cell r="H69">
            <v>44.5</v>
          </cell>
          <cell r="I69">
            <v>3204</v>
          </cell>
          <cell r="J69">
            <v>1.7939899844416467</v>
          </cell>
          <cell r="K69">
            <v>3.5347388911778976</v>
          </cell>
          <cell r="L69">
            <v>5.239029376397462</v>
          </cell>
          <cell r="M69">
            <v>2.9203225334772611</v>
          </cell>
          <cell r="V69">
            <v>75</v>
          </cell>
          <cell r="W69">
            <v>5400</v>
          </cell>
          <cell r="X69">
            <v>3.1053093048435287</v>
          </cell>
          <cell r="Y69">
            <v>4.6721332001549012</v>
          </cell>
          <cell r="Z69">
            <v>7.5945737298724962</v>
          </cell>
          <cell r="AA69">
            <v>2.4456738393263451</v>
          </cell>
          <cell r="AJ69">
            <v>44.5</v>
          </cell>
          <cell r="AK69">
            <v>3204</v>
          </cell>
          <cell r="AL69">
            <v>2.3580304156079803</v>
          </cell>
          <cell r="AM69">
            <v>2.87852369068258</v>
          </cell>
          <cell r="AN69">
            <v>5.1186525855101612</v>
          </cell>
          <cell r="AO69">
            <v>2.1707322143215015</v>
          </cell>
        </row>
        <row r="70">
          <cell r="H70">
            <v>45</v>
          </cell>
          <cell r="I70">
            <v>3240</v>
          </cell>
          <cell r="J70">
            <v>1.8122226233702565</v>
          </cell>
          <cell r="K70">
            <v>3.5706060272274467</v>
          </cell>
          <cell r="L70">
            <v>5.2922175194291903</v>
          </cell>
          <cell r="M70">
            <v>2.9202910565077596</v>
          </cell>
          <cell r="V70">
            <v>76</v>
          </cell>
          <cell r="W70">
            <v>5472</v>
          </cell>
          <cell r="X70">
            <v>3.1454510666257329</v>
          </cell>
          <cell r="Y70">
            <v>4.7220591470562248</v>
          </cell>
          <cell r="Z70">
            <v>7.6829626968674916</v>
          </cell>
          <cell r="AA70">
            <v>2.4425630963985561</v>
          </cell>
          <cell r="AJ70">
            <v>45</v>
          </cell>
          <cell r="AK70">
            <v>3240</v>
          </cell>
          <cell r="AL70">
            <v>2.3812850626050022</v>
          </cell>
          <cell r="AM70">
            <v>2.9081960587615816</v>
          </cell>
          <cell r="AN70">
            <v>5.1704168682363338</v>
          </cell>
          <cell r="AO70">
            <v>2.1712717009110056</v>
          </cell>
        </row>
        <row r="71">
          <cell r="H71">
            <v>45.5</v>
          </cell>
          <cell r="I71">
            <v>3276</v>
          </cell>
          <cell r="J71">
            <v>1.8304520026600959</v>
          </cell>
          <cell r="K71">
            <v>3.6063792020510119</v>
          </cell>
          <cell r="L71">
            <v>5.3453086045781024</v>
          </cell>
          <cell r="M71">
            <v>2.9202123829579021</v>
          </cell>
          <cell r="V71">
            <v>77</v>
          </cell>
          <cell r="W71">
            <v>5544</v>
          </cell>
          <cell r="X71">
            <v>3.1855722386789709</v>
          </cell>
          <cell r="Y71">
            <v>4.7718250789163106</v>
          </cell>
          <cell r="Z71">
            <v>7.771177592807879</v>
          </cell>
          <cell r="AA71">
            <v>2.4394918747880974</v>
          </cell>
          <cell r="AJ71">
            <v>45.5</v>
          </cell>
          <cell r="AK71">
            <v>3276</v>
          </cell>
          <cell r="AL71">
            <v>2.4045735526084333</v>
          </cell>
          <cell r="AM71">
            <v>2.9377357551604164</v>
          </cell>
          <cell r="AN71">
            <v>5.2220806301384286</v>
          </cell>
          <cell r="AO71">
            <v>2.1717283817222475</v>
          </cell>
        </row>
        <row r="72">
          <cell r="H72">
            <v>46</v>
          </cell>
          <cell r="I72">
            <v>3312</v>
          </cell>
          <cell r="J72">
            <v>1.8486779135287459</v>
          </cell>
          <cell r="K72">
            <v>3.6420598945993099</v>
          </cell>
          <cell r="L72">
            <v>5.3983039124516186</v>
          </cell>
          <cell r="M72">
            <v>2.920088931093122</v>
          </cell>
          <cell r="V72">
            <v>78</v>
          </cell>
          <cell r="W72">
            <v>5616</v>
          </cell>
          <cell r="X72">
            <v>3.2256710490417029</v>
          </cell>
          <cell r="Y72">
            <v>4.8214398212311025</v>
          </cell>
          <cell r="Z72">
            <v>7.8592256538643666</v>
          </cell>
          <cell r="AA72">
            <v>2.4364622227053254</v>
          </cell>
          <cell r="AJ72">
            <v>46</v>
          </cell>
          <cell r="AK72">
            <v>3312</v>
          </cell>
          <cell r="AL72">
            <v>2.4278957298703232</v>
          </cell>
          <cell r="AM72">
            <v>2.9671442455099739</v>
          </cell>
          <cell r="AN72">
            <v>5.273645188886781</v>
          </cell>
          <cell r="AO72">
            <v>2.1721053025487436</v>
          </cell>
        </row>
        <row r="73">
          <cell r="H73">
            <v>46.5</v>
          </cell>
          <cell r="I73">
            <v>3348</v>
          </cell>
          <cell r="J73">
            <v>1.8669001480291918</v>
          </cell>
          <cell r="K73">
            <v>3.6776495758004448</v>
          </cell>
          <cell r="L73">
            <v>5.4512047164281769</v>
          </cell>
          <cell r="M73">
            <v>2.9199230190124443</v>
          </cell>
          <cell r="V73">
            <v>79</v>
          </cell>
          <cell r="W73">
            <v>5688</v>
          </cell>
          <cell r="X73">
            <v>3.2657457123497871</v>
          </cell>
          <cell r="Y73">
            <v>4.8709121190664355</v>
          </cell>
          <cell r="Z73">
            <v>7.9471140261966031</v>
          </cell>
          <cell r="AA73">
            <v>2.4334760652501792</v>
          </cell>
          <cell r="AJ73">
            <v>46.5</v>
          </cell>
          <cell r="AK73">
            <v>3348</v>
          </cell>
          <cell r="AL73">
            <v>2.4512514400271308</v>
          </cell>
          <cell r="AM73">
            <v>2.9964229886633387</v>
          </cell>
          <cell r="AN73">
            <v>5.3251118566891122</v>
          </cell>
          <cell r="AO73">
            <v>2.1724053965798684</v>
          </cell>
        </row>
        <row r="74">
          <cell r="H74">
            <v>47</v>
          </cell>
          <cell r="I74">
            <v>3384</v>
          </cell>
          <cell r="J74">
            <v>1.8851184990183794</v>
          </cell>
          <cell r="K74">
            <v>3.7131497086447731</v>
          </cell>
          <cell r="L74">
            <v>5.5040122827122335</v>
          </cell>
          <cell r="M74">
            <v>2.9197168695645859</v>
          </cell>
          <cell r="V74">
            <v>80</v>
          </cell>
          <cell r="W74">
            <v>5760</v>
          </cell>
          <cell r="X74">
            <v>3.3057944288200347</v>
          </cell>
          <cell r="Y74">
            <v>4.9202506390192919</v>
          </cell>
          <cell r="Z74">
            <v>8.0348497670183985</v>
          </cell>
          <cell r="AA74">
            <v>2.4305352132517042</v>
          </cell>
          <cell r="AJ74">
            <v>47</v>
          </cell>
          <cell r="AK74">
            <v>3384</v>
          </cell>
          <cell r="AL74">
            <v>2.4746405300687386</v>
          </cell>
          <cell r="AM74">
            <v>3.0255734367626537</v>
          </cell>
          <cell r="AN74">
            <v>5.3764819403279551</v>
          </cell>
          <cell r="AO74">
            <v>2.1726314893010388</v>
          </cell>
        </row>
        <row r="75">
          <cell r="H75">
            <v>47.5</v>
          </cell>
          <cell r="I75">
            <v>3420</v>
          </cell>
          <cell r="J75">
            <v>1.9033327601260095</v>
          </cell>
          <cell r="K75">
            <v>3.7485617482687195</v>
          </cell>
          <cell r="L75">
            <v>5.5567278703884284</v>
          </cell>
          <cell r="M75">
            <v>2.9194726149832819</v>
          </cell>
          <cell r="V75">
            <v>81</v>
          </cell>
          <cell r="W75">
            <v>5832</v>
          </cell>
          <cell r="X75">
            <v>3.3458153832383597</v>
          </cell>
          <cell r="Y75">
            <v>4.9694639711389605</v>
          </cell>
          <cell r="Z75">
            <v>8.1224398456302982</v>
          </cell>
          <cell r="AA75">
            <v>2.4276413714640532</v>
          </cell>
          <cell r="AJ75">
            <v>47.5</v>
          </cell>
          <cell r="AK75">
            <v>3420</v>
          </cell>
          <cell r="AL75">
            <v>2.4980628483076783</v>
          </cell>
          <cell r="AM75">
            <v>3.05459703530508</v>
          </cell>
          <cell r="AN75">
            <v>5.4277567411973742</v>
          </cell>
          <cell r="AO75">
            <v>2.1727863031446257</v>
          </cell>
        </row>
        <row r="76">
          <cell r="H76">
            <v>48</v>
          </cell>
          <cell r="I76">
            <v>3456</v>
          </cell>
          <cell r="J76">
            <v>1.9215427257235729</v>
          </cell>
          <cell r="K76">
            <v>3.7838871420375799</v>
          </cell>
          <cell r="L76">
            <v>5.6093527314749743</v>
          </cell>
          <cell r="M76">
            <v>2.9191923012602938</v>
          </cell>
          <cell r="V76">
            <v>82</v>
          </cell>
          <cell r="W76">
            <v>5904</v>
          </cell>
          <cell r="X76">
            <v>3.3858067439520325</v>
          </cell>
          <cell r="Y76">
            <v>5.0185606308096302</v>
          </cell>
          <cell r="Z76">
            <v>8.209891144420661</v>
          </cell>
          <cell r="AA76">
            <v>2.4247961461727692</v>
          </cell>
          <cell r="AJ76">
            <v>48</v>
          </cell>
          <cell r="AK76">
            <v>3456</v>
          </cell>
          <cell r="AL76">
            <v>2.5215182443485618</v>
          </cell>
          <cell r="AM76">
            <v>3.0834952232079709</v>
          </cell>
          <cell r="AN76">
            <v>5.4789375553391046</v>
          </cell>
          <cell r="AO76">
            <v>2.1728724619062181</v>
          </cell>
        </row>
        <row r="77">
          <cell r="H77">
            <v>48.5</v>
          </cell>
          <cell r="I77">
            <v>3492</v>
          </cell>
          <cell r="J77">
            <v>1.9397481908936145</v>
          </cell>
          <cell r="K77">
            <v>3.8191273296272663</v>
          </cell>
          <cell r="L77">
            <v>5.6618881109762</v>
          </cell>
          <cell r="M77">
            <v>2.9188778922731453</v>
          </cell>
          <cell r="V77">
            <v>83</v>
          </cell>
          <cell r="W77">
            <v>5976</v>
          </cell>
          <cell r="X77">
            <v>3.4257666618655285</v>
          </cell>
          <cell r="Y77">
            <v>5.0675490605960309</v>
          </cell>
          <cell r="Z77">
            <v>8.2972104598364549</v>
          </cell>
          <cell r="AA77">
            <v>2.422001052260268</v>
          </cell>
          <cell r="AJ77">
            <v>48.5</v>
          </cell>
          <cell r="AK77">
            <v>3492</v>
          </cell>
          <cell r="AL77">
            <v>2.5450065690577119</v>
          </cell>
          <cell r="AM77">
            <v>3.1122694328731879</v>
          </cell>
          <cell r="AN77">
            <v>5.530025673478014</v>
          </cell>
          <cell r="AO77">
            <v>2.1728924949398087</v>
          </cell>
        </row>
        <row r="78">
          <cell r="H78">
            <v>49</v>
          </cell>
          <cell r="I78">
            <v>3528</v>
          </cell>
          <cell r="J78">
            <v>1.9579489513992421</v>
          </cell>
          <cell r="K78">
            <v>3.8542837431051105</v>
          </cell>
          <cell r="L78">
            <v>5.7143352469343904</v>
          </cell>
          <cell r="M78">
            <v>2.9185312736834423</v>
          </cell>
          <cell r="V78">
            <v>84</v>
          </cell>
          <cell r="W78">
            <v>6048</v>
          </cell>
          <cell r="X78">
            <v>3.4656932694394782</v>
          </cell>
          <cell r="Y78">
            <v>5.1164376320535059</v>
          </cell>
          <cell r="Z78">
            <v>8.3844045033247845</v>
          </cell>
          <cell r="AA78">
            <v>2.4192575197749195</v>
          </cell>
          <cell r="AJ78">
            <v>49</v>
          </cell>
          <cell r="AK78">
            <v>3528</v>
          </cell>
          <cell r="AL78">
            <v>2.568527674532997</v>
          </cell>
          <cell r="AM78">
            <v>3.1409210902506421</v>
          </cell>
          <cell r="AN78">
            <v>5.5810223810569894</v>
          </cell>
          <cell r="AO78">
            <v>2.1728488411446518</v>
          </cell>
        </row>
        <row r="79">
          <cell r="H79">
            <v>49.5</v>
          </cell>
          <cell r="I79">
            <v>3564</v>
          </cell>
          <cell r="J79">
            <v>1.9761448036538467</v>
          </cell>
          <cell r="K79">
            <v>3.8893578070096608</v>
          </cell>
          <cell r="L79">
            <v>5.7666953704808153</v>
          </cell>
          <cell r="M79">
            <v>2.9181542566204293</v>
          </cell>
          <cell r="V79">
            <v>85</v>
          </cell>
          <cell r="W79">
            <v>6120</v>
          </cell>
          <cell r="X79">
            <v>3.505584679692217</v>
          </cell>
          <cell r="Y79">
            <v>5.1652346475039987</v>
          </cell>
          <cell r="Z79">
            <v>8.4714799022462479</v>
          </cell>
          <cell r="AA79">
            <v>2.4165669000441965</v>
          </cell>
          <cell r="AJ79">
            <v>49.5</v>
          </cell>
          <cell r="AK79">
            <v>3564</v>
          </cell>
          <cell r="AL79">
            <v>2.5920814140738617</v>
          </cell>
          <cell r="AM79">
            <v>3.1694516149010235</v>
          </cell>
          <cell r="AN79">
            <v>5.6319289582711924</v>
          </cell>
          <cell r="AO79">
            <v>2.1727438527556644</v>
          </cell>
        </row>
        <row r="80">
          <cell r="H80">
            <v>50</v>
          </cell>
          <cell r="I80">
            <v>3600</v>
          </cell>
          <cell r="J80">
            <v>1.9943355446910602</v>
          </cell>
          <cell r="K80">
            <v>3.924350938429539</v>
          </cell>
          <cell r="L80">
            <v>5.8189697058860457</v>
          </cell>
          <cell r="M80">
            <v>2.9177485811633841</v>
          </cell>
          <cell r="V80">
            <v>86</v>
          </cell>
          <cell r="W80">
            <v>6192</v>
          </cell>
          <cell r="X80">
            <v>3.5454389852034578</v>
          </cell>
          <cell r="Y80">
            <v>5.213948341779334</v>
          </cell>
          <cell r="Z80">
            <v>8.5584432007611699</v>
          </cell>
          <cell r="AA80">
            <v>2.413930471368706</v>
          </cell>
          <cell r="AJ80">
            <v>50</v>
          </cell>
          <cell r="AK80">
            <v>3600</v>
          </cell>
          <cell r="AL80">
            <v>2.6156676421515477</v>
          </cell>
          <cell r="AM80">
            <v>3.1978624200577701</v>
          </cell>
          <cell r="AN80">
            <v>5.6827466801017401</v>
          </cell>
          <cell r="AO80">
            <v>2.1725797989485129</v>
          </cell>
        </row>
        <row r="81">
          <cell r="H81">
            <v>50.5</v>
          </cell>
          <cell r="I81">
            <v>3636</v>
          </cell>
          <cell r="J81">
            <v>2.0125209721349231</v>
          </cell>
          <cell r="K81">
            <v>3.9592645470813306</v>
          </cell>
          <cell r="L81">
            <v>5.8711594706095074</v>
          </cell>
          <cell r="M81">
            <v>2.9173159196354921</v>
          </cell>
          <cell r="V81">
            <v>87</v>
          </cell>
          <cell r="W81">
            <v>6264</v>
          </cell>
          <cell r="X81">
            <v>3.585254257119554</v>
          </cell>
          <cell r="Y81">
            <v>5.2625868839330945</v>
          </cell>
          <cell r="Z81">
            <v>8.6453008606895878</v>
          </cell>
          <cell r="AA81">
            <v>2.4113494443307206</v>
          </cell>
          <cell r="AJ81">
            <v>50.5</v>
          </cell>
          <cell r="AK81">
            <v>3636</v>
          </cell>
          <cell r="AL81">
            <v>2.6392862143795113</v>
          </cell>
          <cell r="AM81">
            <v>3.2261549126882492</v>
          </cell>
          <cell r="AN81">
            <v>5.7334768163487846</v>
          </cell>
          <cell r="AO81">
            <v>2.1723588692697766</v>
          </cell>
        </row>
        <row r="82">
          <cell r="H82">
            <v>51</v>
          </cell>
          <cell r="I82">
            <v>3672</v>
          </cell>
          <cell r="J82">
            <v>2.0307008841702792</v>
          </cell>
          <cell r="K82">
            <v>3.9941000353865719</v>
          </cell>
          <cell r="L82">
            <v>5.9232658753483367</v>
          </cell>
          <cell r="M82">
            <v>2.9168578797209292</v>
          </cell>
          <cell r="V82">
            <v>88</v>
          </cell>
          <cell r="W82">
            <v>6336</v>
          </cell>
          <cell r="X82">
            <v>3.6250285441599139</v>
          </cell>
          <cell r="Y82">
            <v>5.311158378922415</v>
          </cell>
          <cell r="Z82">
            <v>8.7320592623460378</v>
          </cell>
          <cell r="AA82">
            <v>2.4088249667478574</v>
          </cell>
          <cell r="AJ82">
            <v>51</v>
          </cell>
          <cell r="AK82">
            <v>3672</v>
          </cell>
          <cell r="AL82">
            <v>2.662936987484025</v>
          </cell>
          <cell r="AM82">
            <v>3.2543304935542148</v>
          </cell>
          <cell r="AN82">
            <v>5.7841206316640381</v>
          </cell>
          <cell r="AO82">
            <v>2.1720831769019608</v>
          </cell>
        </row>
        <row r="83">
          <cell r="H83">
            <v>51.5</v>
          </cell>
          <cell r="I83">
            <v>3708</v>
          </cell>
          <cell r="J83">
            <v>2.0488750795133752</v>
          </cell>
          <cell r="K83">
            <v>4.0288587985478159</v>
          </cell>
          <cell r="L83">
            <v>5.9752901240855225</v>
          </cell>
          <cell r="M83">
            <v>2.9163760074160807</v>
          </cell>
          <cell r="V83">
            <v>89</v>
          </cell>
          <cell r="W83">
            <v>6408</v>
          </cell>
          <cell r="X83">
            <v>3.664759871624002</v>
          </cell>
          <cell r="Y83">
            <v>5.3596708692609285</v>
          </cell>
          <cell r="Z83">
            <v>8.8187247053499451</v>
          </cell>
          <cell r="AA83">
            <v>2.4063581282999627</v>
          </cell>
          <cell r="AJ83">
            <v>51.5</v>
          </cell>
          <cell r="AK83">
            <v>3708</v>
          </cell>
          <cell r="AL83">
            <v>2.6866198192749637</v>
          </cell>
          <cell r="AM83">
            <v>3.2823905572715004</v>
          </cell>
          <cell r="AN83">
            <v>5.8346793855827155</v>
          </cell>
          <cell r="AO83">
            <v>2.1717547617724775</v>
          </cell>
        </row>
        <row r="84">
          <cell r="H84">
            <v>52</v>
          </cell>
          <cell r="I84">
            <v>3744</v>
          </cell>
          <cell r="J84">
            <v>2.0670433573826692</v>
          </cell>
          <cell r="K84">
            <v>4.0635422246238058</v>
          </cell>
          <cell r="L84">
            <v>6.0272334141373411</v>
          </cell>
          <cell r="M84">
            <v>2.915871789825029</v>
          </cell>
          <cell r="V84">
            <v>90</v>
          </cell>
          <cell r="W84">
            <v>6480</v>
          </cell>
          <cell r="X84">
            <v>3.7044462403984775</v>
          </cell>
          <cell r="Y84">
            <v>5.4081323366440905</v>
          </cell>
          <cell r="Z84">
            <v>8.9053034094125447</v>
          </cell>
          <cell r="AA84">
            <v>2.4039499648548346</v>
          </cell>
          <cell r="AJ84">
            <v>52</v>
          </cell>
          <cell r="AK84">
            <v>3744</v>
          </cell>
          <cell r="AL84">
            <v>2.7103345686167799</v>
          </cell>
          <cell r="AM84">
            <v>3.3103364923690104</v>
          </cell>
          <cell r="AN84">
            <v>5.8851543325549507</v>
          </cell>
          <cell r="AO84">
            <v>2.1713755935151728</v>
          </cell>
        </row>
        <row r="85">
          <cell r="H85">
            <v>52.5</v>
          </cell>
          <cell r="I85">
            <v>3780</v>
          </cell>
          <cell r="J85">
            <v>2.0852055174698574</v>
          </cell>
          <cell r="K85">
            <v>4.0981516946037706</v>
          </cell>
          <cell r="L85">
            <v>6.079096936200135</v>
          </cell>
          <cell r="M85">
            <v>2.9153466578087603</v>
          </cell>
          <cell r="V85">
            <v>91</v>
          </cell>
          <cell r="W85">
            <v>6552</v>
          </cell>
          <cell r="X85">
            <v>3.7440856259639528</v>
          </cell>
          <cell r="Y85">
            <v>5.4565507035480278</v>
          </cell>
          <cell r="Z85">
            <v>8.9918015151011197</v>
          </cell>
          <cell r="AA85">
            <v>2.4016014625162558</v>
          </cell>
          <cell r="AJ85">
            <v>52.5</v>
          </cell>
          <cell r="AK85">
            <v>3780</v>
          </cell>
          <cell r="AL85">
            <v>2.7340810953996533</v>
          </cell>
          <cell r="AM85">
            <v>3.3381696813469679</v>
          </cell>
          <cell r="AN85">
            <v>5.9355467219766389</v>
          </cell>
          <cell r="AO85">
            <v>2.1709475742924198</v>
          </cell>
        </row>
        <row r="86">
          <cell r="H86">
            <v>53</v>
          </cell>
          <cell r="I86">
            <v>3816</v>
          </cell>
          <cell r="J86">
            <v>2.1033613599110916</v>
          </cell>
          <cell r="K86">
            <v>4.1326885824808572</v>
          </cell>
          <cell r="L86">
            <v>6.130881874396394</v>
          </cell>
          <cell r="M86">
            <v>2.9148019884969001</v>
          </cell>
          <cell r="V86">
            <v>92</v>
          </cell>
          <cell r="W86">
            <v>6624</v>
          </cell>
          <cell r="X86">
            <v>3.7836759774008688</v>
          </cell>
          <cell r="Y86">
            <v>5.504933834803091</v>
          </cell>
          <cell r="Z86">
            <v>9.0782250845814065</v>
          </cell>
          <cell r="AA86">
            <v>2.3993135614158847</v>
          </cell>
          <cell r="AJ86">
            <v>53</v>
          </cell>
          <cell r="AK86">
            <v>3816</v>
          </cell>
          <cell r="AL86">
            <v>2.7578592605108203</v>
          </cell>
          <cell r="AM86">
            <v>3.3658915007344903</v>
          </cell>
          <cell r="AN86">
            <v>5.9858577982197696</v>
          </cell>
          <cell r="AO86">
            <v>2.1704725414853288</v>
          </cell>
        </row>
        <row r="87">
          <cell r="H87">
            <v>53.5</v>
          </cell>
          <cell r="I87">
            <v>3852</v>
          </cell>
          <cell r="J87">
            <v>2.1215106852583996</v>
          </cell>
          <cell r="K87">
            <v>4.1671542553247107</v>
          </cell>
          <cell r="L87">
            <v>6.1825894063201901</v>
          </cell>
          <cell r="M87">
            <v>2.9142391076701797</v>
          </cell>
          <cell r="V87">
            <v>93</v>
          </cell>
          <cell r="W87">
            <v>6696</v>
          </cell>
          <cell r="X87">
            <v>3.8232152163939719</v>
          </cell>
          <cell r="Y87">
            <v>5.5532895391431865</v>
          </cell>
          <cell r="Z87">
            <v>9.1645801023388707</v>
          </cell>
          <cell r="AA87">
            <v>2.3970871592687462</v>
          </cell>
          <cell r="AJ87">
            <v>53.5</v>
          </cell>
          <cell r="AK87">
            <v>3852</v>
          </cell>
          <cell r="AL87">
            <v>2.7816689258060721</v>
          </cell>
          <cell r="AM87">
            <v>3.3935033211464565</v>
          </cell>
          <cell r="AN87">
            <v>6.0360888006622249</v>
          </cell>
          <cell r="AO87">
            <v>2.1699522702591527</v>
          </cell>
        </row>
        <row r="88">
          <cell r="H88">
            <v>54</v>
          </cell>
          <cell r="I88">
            <v>3888</v>
          </cell>
          <cell r="J88">
            <v>2.1396532944513074</v>
          </cell>
          <cell r="K88">
            <v>4.2015500733532143</v>
          </cell>
          <cell r="L88">
            <v>6.2342207030819559</v>
          </cell>
          <cell r="M88">
            <v>2.9136592920212614</v>
          </cell>
          <cell r="V88">
            <v>94</v>
          </cell>
          <cell r="W88">
            <v>6768</v>
          </cell>
          <cell r="X88">
            <v>3.8627012362348885</v>
          </cell>
          <cell r="Y88">
            <v>5.6016255707319633</v>
          </cell>
          <cell r="Z88">
            <v>9.2508724758796461</v>
          </cell>
          <cell r="AA88">
            <v>2.3949231147104713</v>
          </cell>
          <cell r="AJ88">
            <v>54</v>
          </cell>
          <cell r="AK88">
            <v>3888</v>
          </cell>
          <cell r="AL88">
            <v>2.805509954081439</v>
          </cell>
          <cell r="AM88">
            <v>3.421006507339706</v>
          </cell>
          <cell r="AN88">
            <v>6.0862409637170725</v>
          </cell>
          <cell r="AO88">
            <v>2.1693884760105182</v>
          </cell>
        </row>
        <row r="89">
          <cell r="H89">
            <v>54.5</v>
          </cell>
          <cell r="I89">
            <v>3924</v>
          </cell>
          <cell r="J89">
            <v>2.1577889887886488</v>
          </cell>
          <cell r="K89">
            <v>4.2358773900034459</v>
          </cell>
          <cell r="L89">
            <v>6.2857769293526626</v>
          </cell>
          <cell r="M89">
            <v>2.9130637713011067</v>
          </cell>
          <cell r="V89">
            <v>95</v>
          </cell>
          <cell r="W89">
            <v>6840</v>
          </cell>
          <cell r="X89">
            <v>3.9021319008222801</v>
          </cell>
          <cell r="Y89">
            <v>5.6499496306668782</v>
          </cell>
          <cell r="Z89">
            <v>9.337108036411772</v>
          </cell>
          <cell r="AA89">
            <v>2.3928222504329497</v>
          </cell>
          <cell r="AJ89">
            <v>54.5</v>
          </cell>
          <cell r="AK89">
            <v>3924</v>
          </cell>
          <cell r="AL89">
            <v>2.8293822090450287</v>
          </cell>
          <cell r="AM89">
            <v>3.4484024182685689</v>
          </cell>
          <cell r="AN89">
            <v>6.1363155168613464</v>
          </cell>
          <cell r="AO89">
            <v>2.1687828167027572</v>
          </cell>
        </row>
        <row r="90">
          <cell r="H90">
            <v>55</v>
          </cell>
          <cell r="I90">
            <v>3960</v>
          </cell>
          <cell r="J90">
            <v>2.1759175699005664</v>
          </cell>
          <cell r="K90">
            <v>4.2701375520017564</v>
          </cell>
          <cell r="L90">
            <v>6.3372592434072939</v>
          </cell>
          <cell r="M90">
            <v>2.9124537303574831</v>
          </cell>
          <cell r="V90">
            <v>96</v>
          </cell>
          <cell r="W90">
            <v>6912</v>
          </cell>
          <cell r="X90">
            <v>3.9415050436590509</v>
          </cell>
          <cell r="Y90">
            <v>5.6982693684622392</v>
          </cell>
          <cell r="Z90">
            <v>9.4232925395075569</v>
          </cell>
          <cell r="AA90">
            <v>2.3907853561337959</v>
          </cell>
          <cell r="AJ90">
            <v>55</v>
          </cell>
          <cell r="AK90">
            <v>3960</v>
          </cell>
          <cell r="AL90">
            <v>2.8532855552890433</v>
          </cell>
          <cell r="AM90">
            <v>3.475692407139725</v>
          </cell>
          <cell r="AN90">
            <v>6.1863136846643165</v>
          </cell>
          <cell r="AO90">
            <v>2.1681368950951811</v>
          </cell>
        </row>
        <row r="91">
          <cell r="H91">
            <v>55.5</v>
          </cell>
          <cell r="I91">
            <v>3996</v>
          </cell>
          <cell r="J91">
            <v>2.194038839720704</v>
          </cell>
          <cell r="K91">
            <v>4.3043318994331461</v>
          </cell>
          <cell r="L91">
            <v>6.3886687971678153</v>
          </cell>
          <cell r="M91">
            <v>2.9118303110719217</v>
          </cell>
          <cell r="V91">
            <v>97</v>
          </cell>
          <cell r="W91">
            <v>6984</v>
          </cell>
          <cell r="X91">
            <v>3.9808184668460838</v>
          </cell>
          <cell r="Y91">
            <v>5.7465923835120805</v>
          </cell>
          <cell r="Z91">
            <v>9.5094316657475275</v>
          </cell>
          <cell r="AA91">
            <v>2.3888131912937101</v>
          </cell>
          <cell r="AJ91">
            <v>55.5</v>
          </cell>
          <cell r="AK91">
            <v>3996</v>
          </cell>
          <cell r="AL91">
            <v>2.8772198582619537</v>
          </cell>
          <cell r="AM91">
            <v>3.5028778214664564</v>
          </cell>
          <cell r="AN91">
            <v>6.2362366868153121</v>
          </cell>
          <cell r="AO91">
            <v>2.1674522608718698</v>
          </cell>
        </row>
        <row r="92">
          <cell r="H92">
            <v>56</v>
          </cell>
          <cell r="I92">
            <v>4032</v>
          </cell>
          <cell r="J92">
            <v>2.2121526004585754</v>
          </cell>
          <cell r="K92">
            <v>4.3384617658097815</v>
          </cell>
          <cell r="L92">
            <v>6.4400067362454276</v>
          </cell>
          <cell r="M92">
            <v>2.9111946142008582</v>
          </cell>
          <cell r="V92">
            <v>98</v>
          </cell>
          <cell r="W92">
            <v>7056</v>
          </cell>
          <cell r="X92">
            <v>4.0200699400719699</v>
          </cell>
          <cell r="Y92">
            <v>5.794926226533911</v>
          </cell>
          <cell r="Z92">
            <v>9.5955310213467389</v>
          </cell>
          <cell r="AA92">
            <v>2.3869064877948252</v>
          </cell>
          <cell r="AJ92">
            <v>56</v>
          </cell>
          <cell r="AK92">
            <v>4032</v>
          </cell>
          <cell r="AL92">
            <v>2.901184984240841</v>
          </cell>
          <cell r="AM92">
            <v>3.5299600031222305</v>
          </cell>
          <cell r="AN92">
            <v>6.2860857381510291</v>
          </cell>
          <cell r="AO92">
            <v>2.1667304126751237</v>
          </cell>
        </row>
        <row r="93">
          <cell r="H93">
            <v>56.5</v>
          </cell>
          <cell r="I93">
            <v>4068</v>
          </cell>
          <cell r="J93">
            <v>2.2302586545721206</v>
          </cell>
          <cell r="K93">
            <v>4.372528478138805</v>
          </cell>
          <cell r="L93">
            <v>6.4912741999823194</v>
          </cell>
          <cell r="M93">
            <v>2.9105477011264789</v>
          </cell>
          <cell r="V93">
            <v>99</v>
          </cell>
          <cell r="W93">
            <v>7128</v>
          </cell>
          <cell r="X93">
            <v>4.0592571995981785</v>
          </cell>
          <cell r="Y93">
            <v>5.8432784009942713</v>
          </cell>
          <cell r="Z93">
            <v>9.6815961387640037</v>
          </cell>
          <cell r="AA93">
            <v>2.3850659523920719</v>
          </cell>
          <cell r="AJ93">
            <v>56.5</v>
          </cell>
          <cell r="AK93">
            <v>4068</v>
          </cell>
          <cell r="AL93">
            <v>2.9251808003038984</v>
          </cell>
          <cell r="AM93">
            <v>3.556940288393672</v>
          </cell>
          <cell r="AN93">
            <v>6.335862048682376</v>
          </cell>
          <cell r="AO93">
            <v>2.1659728000485101</v>
          </cell>
        </row>
        <row r="94">
          <cell r="H94">
            <v>57</v>
          </cell>
          <cell r="I94">
            <v>4104</v>
          </cell>
          <cell r="J94">
            <v>2.2483568047404403</v>
          </cell>
          <cell r="K94">
            <v>4.4065333569893479</v>
          </cell>
          <cell r="L94">
            <v>6.5424723214927667</v>
          </cell>
          <cell r="M94">
            <v>2.9098905955222962</v>
          </cell>
          <cell r="V94">
            <v>100</v>
          </cell>
          <cell r="W94">
            <v>7200</v>
          </cell>
          <cell r="X94">
            <v>4.0983779472391397</v>
          </cell>
          <cell r="Y94">
            <v>5.8916563645169884</v>
          </cell>
          <cell r="Z94">
            <v>9.7676324772946508</v>
          </cell>
          <cell r="AA94">
            <v>2.3832922690486824</v>
          </cell>
          <cell r="AJ94">
            <v>57</v>
          </cell>
          <cell r="AK94">
            <v>4104</v>
          </cell>
          <cell r="AL94">
            <v>2.9492071743030817</v>
          </cell>
          <cell r="AM94">
            <v>3.5838200080329337</v>
          </cell>
          <cell r="AN94">
            <v>6.3855668236208611</v>
          </cell>
          <cell r="AO94">
            <v>2.1651808252941116</v>
          </cell>
        </row>
        <row r="95">
          <cell r="H95">
            <v>57.5</v>
          </cell>
          <cell r="J95">
            <v>2.2664468538366997</v>
          </cell>
          <cell r="K95">
            <v>4.4404777165588571</v>
          </cell>
          <cell r="L95">
            <v>6.5936022277037214</v>
          </cell>
          <cell r="M95">
            <v>2.9092242849382952</v>
          </cell>
          <cell r="AJ95">
            <v>57.5</v>
          </cell>
          <cell r="AL95">
            <v>2.9732639748369296</v>
          </cell>
          <cell r="AM95">
            <v>3.6106004873094708</v>
          </cell>
          <cell r="AN95">
            <v>6.4352012634045543</v>
          </cell>
          <cell r="AO95">
            <v>2.1643558452483171</v>
          </cell>
        </row>
        <row r="96">
          <cell r="H96">
            <v>58</v>
          </cell>
          <cell r="J96">
            <v>2.2845286049012068</v>
          </cell>
          <cell r="K96">
            <v>4.4743628647386435</v>
          </cell>
          <cell r="L96">
            <v>6.6446650393947895</v>
          </cell>
          <cell r="M96">
            <v>2.9085497223100583</v>
          </cell>
          <cell r="AJ96">
            <v>58</v>
          </cell>
          <cell r="AL96">
            <v>2.9973510712235241</v>
          </cell>
          <cell r="AM96">
            <v>3.6372830460611878</v>
          </cell>
          <cell r="AN96">
            <v>6.4847665637235359</v>
          </cell>
          <cell r="AO96">
            <v>2.1634991729802415</v>
          </cell>
        </row>
        <row r="97">
          <cell r="H97">
            <v>58.5</v>
          </cell>
          <cell r="J97">
            <v>2.3026018611146672</v>
          </cell>
          <cell r="K97">
            <v>4.5081901031787384</v>
          </cell>
          <cell r="L97">
            <v>6.6956618712376716</v>
          </cell>
          <cell r="M97">
            <v>2.9078678273960774</v>
          </cell>
          <cell r="AJ97">
            <v>58.5</v>
          </cell>
          <cell r="AL97">
            <v>3.0214683334736119</v>
          </cell>
          <cell r="AM97">
            <v>3.6638689987450492</v>
          </cell>
          <cell r="AN97">
            <v>6.5342639155449804</v>
          </cell>
          <cell r="AO97">
            <v>2.1626120794166672</v>
          </cell>
        </row>
        <row r="98">
          <cell r="H98">
            <v>59</v>
          </cell>
          <cell r="J98">
            <v>2.3206664257715928</v>
          </cell>
          <cell r="K98">
            <v>4.5419607273520546</v>
          </cell>
          <cell r="L98">
            <v>6.7465938318350673</v>
          </cell>
          <cell r="M98">
            <v>2.9071794881472068</v>
          </cell>
          <cell r="AJ98">
            <v>59</v>
          </cell>
          <cell r="AL98">
            <v>3.0456156322638637</v>
          </cell>
          <cell r="AM98">
            <v>3.6903596544870827</v>
          </cell>
          <cell r="AN98">
            <v>6.5836945051377533</v>
          </cell>
          <cell r="AO98">
            <v>2.1616957948971285</v>
          </cell>
        </row>
        <row r="99">
          <cell r="H99">
            <v>59.5</v>
          </cell>
          <cell r="J99">
            <v>2.3387221022538847</v>
          </cell>
          <cell r="K99">
            <v>4.5756760266178595</v>
          </cell>
          <cell r="L99">
            <v>6.7974620237590493</v>
          </cell>
          <cell r="M99">
            <v>2.9064855620119063</v>
          </cell>
          <cell r="AJ99">
            <v>59.5</v>
          </cell>
          <cell r="AL99">
            <v>3.069792838910288</v>
          </cell>
          <cell r="AM99">
            <v>3.7167563171318707</v>
          </cell>
          <cell r="AN99">
            <v>6.6330595140966437</v>
          </cell>
          <cell r="AO99">
            <v>2.1607515106626023</v>
          </cell>
        </row>
        <row r="100">
          <cell r="H100">
            <v>60</v>
          </cell>
          <cell r="J100">
            <v>2.3567686940045705</v>
          </cell>
          <cell r="K100">
            <v>4.6093372842845417</v>
          </cell>
          <cell r="L100">
            <v>6.848267543588884</v>
          </cell>
          <cell r="M100">
            <v>2.9057868771807454</v>
          </cell>
          <cell r="AJ100">
            <v>60</v>
          </cell>
          <cell r="AL100">
            <v>3.0939998253417884</v>
          </cell>
          <cell r="AM100">
            <v>3.7430602852914299</v>
          </cell>
          <cell r="AN100">
            <v>6.6823601193661286</v>
          </cell>
          <cell r="AO100">
            <v>2.1597803802810303</v>
          </cell>
        </row>
        <row r="101">
          <cell r="H101">
            <v>60.5</v>
          </cell>
          <cell r="J101">
            <v>2.3748060045017079</v>
          </cell>
          <cell r="K101">
            <v>4.642945777671752</v>
          </cell>
          <cell r="L101">
            <v>6.8990114819483743</v>
          </cell>
          <cell r="M101">
            <v>2.9050842337734255</v>
          </cell>
          <cell r="AJ101">
            <v>60.5</v>
          </cell>
          <cell r="AL101">
            <v>3.1182364640738593</v>
          </cell>
          <cell r="AM101">
            <v>3.7692728523935828</v>
          </cell>
          <cell r="AN101">
            <v>6.7315974932637488</v>
          </cell>
          <cell r="AO101">
            <v>2.1587835210127615</v>
          </cell>
        </row>
        <row r="102">
          <cell r="H102">
            <v>61</v>
          </cell>
          <cell r="J102">
            <v>2.3928338372324305</v>
          </cell>
          <cell r="K102">
            <v>4.6765027781718524</v>
          </cell>
          <cell r="L102">
            <v>6.9496949235426619</v>
          </cell>
          <cell r="M102">
            <v>2.9043784049713754</v>
          </cell>
          <cell r="AJ102">
            <v>61</v>
          </cell>
          <cell r="AL102">
            <v>3.1425026281824229</v>
          </cell>
          <cell r="AM102">
            <v>3.7953953067298123</v>
          </cell>
          <cell r="AN102">
            <v>6.7807728035031136</v>
          </cell>
          <cell r="AO102">
            <v>2.1577620151188266</v>
          </cell>
        </row>
        <row r="103">
          <cell r="H103">
            <v>61.5</v>
          </cell>
          <cell r="J103">
            <v>2.4108519956671621</v>
          </cell>
          <cell r="K103">
            <v>4.7100095513107663</v>
          </cell>
          <cell r="L103">
            <v>7.0003189471945699</v>
          </cell>
          <cell r="M103">
            <v>2.9036701380987724</v>
          </cell>
          <cell r="AJ103">
            <v>61.5</v>
          </cell>
          <cell r="AL103">
            <v>3.166798191277802</v>
          </cell>
          <cell r="AM103">
            <v>3.8214289315025507</v>
          </cell>
          <cell r="AN103">
            <v>6.8298872132164625</v>
          </cell>
          <cell r="AO103">
            <v>2.1567169111147577</v>
          </cell>
        </row>
        <row r="104">
          <cell r="H104">
            <v>62</v>
          </cell>
          <cell r="J104">
            <v>2.4288602832339681</v>
          </cell>
          <cell r="K104">
            <v>4.7434673568081269</v>
          </cell>
          <cell r="L104">
            <v>7.0508846258803963</v>
          </cell>
          <cell r="M104">
            <v>2.9029601556546991</v>
          </cell>
          <cell r="AJ104">
            <v>62</v>
          </cell>
          <cell r="AL104">
            <v>3.1911230274788407</v>
          </cell>
          <cell r="AM104">
            <v>3.8473750048720001</v>
          </cell>
          <cell r="AN104">
            <v>6.8789418809768987</v>
          </cell>
          <cell r="AO104">
            <v>2.1556492249725747</v>
          </cell>
        </row>
        <row r="105">
          <cell r="H105">
            <v>62.5</v>
          </cell>
          <cell r="J105">
            <v>2.4468585032930652</v>
          </cell>
          <cell r="K105">
            <v>4.7768774486368875</v>
          </cell>
          <cell r="L105">
            <v>7.1013930267652992</v>
          </cell>
          <cell r="M105">
            <v>2.9022491562989865</v>
          </cell>
          <cell r="AJ105">
            <v>62.5</v>
          </cell>
          <cell r="AL105">
            <v>3.2154770113871356</v>
          </cell>
          <cell r="AM105">
            <v>3.8732348000024022</v>
          </cell>
          <cell r="AN105">
            <v>6.9279379608201808</v>
          </cell>
          <cell r="AO105">
            <v>2.1545599412733831</v>
          </cell>
        </row>
        <row r="106">
          <cell r="H106">
            <v>63</v>
          </cell>
          <cell r="J106">
            <v>2.4648464591114667</v>
          </cell>
          <cell r="K106">
            <v>4.8102410750822475</v>
          </cell>
          <cell r="L106">
            <v>7.1518452112381414</v>
          </cell>
          <cell r="M106">
            <v>2.9015378157941143</v>
          </cell>
          <cell r="AJ106">
            <v>63</v>
          </cell>
          <cell r="AL106">
            <v>3.2398600180614259</v>
          </cell>
          <cell r="AM106">
            <v>3.8990095851078492</v>
          </cell>
          <cell r="AN106">
            <v>6.9768766022662039</v>
          </cell>
          <cell r="AO106">
            <v>2.1534500143129103</v>
          </cell>
        </row>
        <row r="107">
          <cell r="H107">
            <v>63.5</v>
          </cell>
          <cell r="J107">
            <v>2.4828239538377805</v>
          </cell>
          <cell r="K107">
            <v>4.8435594788000333</v>
          </cell>
          <cell r="L107">
            <v>7.202242234945925</v>
          </cell>
          <cell r="M107">
            <v>2.9008267879054368</v>
          </cell>
          <cell r="AJ107">
            <v>63.5</v>
          </cell>
          <cell r="AL107">
            <v>3.2642719229920871</v>
          </cell>
          <cell r="AM107">
            <v>3.9247006234975945</v>
          </cell>
          <cell r="AN107">
            <v>7.0257589503400766</v>
          </cell>
          <cell r="AO107">
            <v>2.1523203691621826</v>
          </cell>
        </row>
        <row r="108">
          <cell r="H108">
            <v>64</v>
          </cell>
          <cell r="J108">
            <v>2.5007907904771365</v>
          </cell>
          <cell r="K108">
            <v>4.8768338968744427</v>
          </cell>
          <cell r="L108">
            <v>7.2525851478277223</v>
          </cell>
          <cell r="M108">
            <v>2.9001167052618468</v>
          </cell>
          <cell r="AJ108">
            <v>64</v>
          </cell>
          <cell r="AL108">
            <v>3.2887126020757758</v>
          </cell>
          <cell r="AM108">
            <v>3.9503091736208669</v>
          </cell>
          <cell r="AN108">
            <v>7.0745861455928534</v>
          </cell>
          <cell r="AO108">
            <v>2.1511719026854164</v>
          </cell>
        </row>
        <row r="109">
          <cell r="H109">
            <v>64.5</v>
          </cell>
          <cell r="J109">
            <v>2.5187467718662599</v>
          </cell>
          <cell r="K109">
            <v>4.9100655608752479</v>
          </cell>
          <cell r="L109">
            <v>7.302874994148195</v>
          </cell>
          <cell r="M109">
            <v>2.8994081801788854</v>
          </cell>
          <cell r="AJ109">
            <v>64.5</v>
          </cell>
          <cell r="AL109">
            <v>3.3131819315901825</v>
          </cell>
          <cell r="AM109">
            <v>3.9758364891112445</v>
          </cell>
          <cell r="AN109">
            <v>7.1233593241219175</v>
          </cell>
          <cell r="AO109">
            <v>2.1500054845171199</v>
          </cell>
        </row>
        <row r="110">
          <cell r="H110">
            <v>65</v>
          </cell>
          <cell r="J110">
            <v>2.5366917006486824</v>
          </cell>
          <cell r="K110">
            <v>4.9432556969143979</v>
          </cell>
          <cell r="L110">
            <v>7.3531128125306466</v>
          </cell>
          <cell r="M110">
            <v>2.8987018054461684</v>
          </cell>
          <cell r="AJ110">
            <v>65</v>
          </cell>
          <cell r="AL110">
            <v>3.3376797881689213</v>
          </cell>
          <cell r="AM110">
            <v>4.0012838188305384</v>
          </cell>
          <cell r="AN110">
            <v>7.1720796175910131</v>
          </cell>
          <cell r="AO110">
            <v>2.1488219580002537</v>
          </cell>
        </row>
        <row r="111">
          <cell r="H111">
            <v>65.5</v>
          </cell>
          <cell r="J111">
            <v>2.554625379250071</v>
          </cell>
          <cell r="K111">
            <v>4.9764055257020861</v>
          </cell>
          <cell r="L111">
            <v>7.4032996359896535</v>
          </cell>
          <cell r="M111">
            <v>2.8979981550809404</v>
          </cell>
          <cell r="AJ111">
            <v>65.5</v>
          </cell>
          <cell r="AL111">
            <v>3.3622060487765286</v>
          </cell>
          <cell r="AM111">
            <v>4.0266524069122491</v>
          </cell>
          <cell r="AN111">
            <v>7.2207481532499518</v>
          </cell>
          <cell r="AO111">
            <v>2.14762214108725</v>
          </cell>
        </row>
        <row r="112">
          <cell r="H112">
            <v>66</v>
          </cell>
          <cell r="J112">
            <v>2.5725476098537055</v>
          </cell>
          <cell r="K112">
            <v>5.0095162626022427</v>
          </cell>
          <cell r="L112">
            <v>7.453436491963263</v>
          </cell>
          <cell r="M112">
            <v>2.8972977850493975</v>
          </cell>
          <cell r="AJ112">
            <v>66</v>
          </cell>
          <cell r="AL112">
            <v>3.3867605906835996</v>
          </cell>
          <cell r="AM112">
            <v>4.0519434928045319</v>
          </cell>
          <cell r="AN112">
            <v>7.2693660539539513</v>
          </cell>
          <cell r="AO112">
            <v>2.1464068272055417</v>
          </cell>
        </row>
        <row r="113">
          <cell r="H113">
            <v>66.5</v>
          </cell>
          <cell r="J113">
            <v>2.5904581943760729</v>
          </cell>
          <cell r="K113">
            <v>5.0425891176874993</v>
          </cell>
          <cell r="L113">
            <v>7.5035244023447678</v>
          </cell>
          <cell r="M113">
            <v>2.8966012339573908</v>
          </cell>
          <cell r="AJ113">
            <v>66.5</v>
          </cell>
          <cell r="AL113">
            <v>3.4113432914420243</v>
          </cell>
          <cell r="AM113">
            <v>4.0771583113127825</v>
          </cell>
          <cell r="AN113">
            <v>7.3179344381827054</v>
          </cell>
          <cell r="AO113">
            <v>2.1451767860892441</v>
          </cell>
        </row>
        <row r="114">
          <cell r="H114">
            <v>67</v>
          </cell>
          <cell r="J114">
            <v>2.6083569344425905</v>
          </cell>
          <cell r="K114">
            <v>5.0756252957936203</v>
          </cell>
          <cell r="L114">
            <v>7.5535643835140807</v>
          </cell>
          <cell r="M114">
            <v>2.8959090237120049</v>
          </cell>
          <cell r="AJ114">
            <v>67</v>
          </cell>
          <cell r="AL114">
            <v>3.4359540288603507</v>
          </cell>
          <cell r="AM114">
            <v>4.1022980926417354</v>
          </cell>
          <cell r="AN114">
            <v>7.3664544200590685</v>
          </cell>
          <cell r="AO114">
            <v>2.1439327645784596</v>
          </cell>
        </row>
        <row r="115">
          <cell r="H115">
            <v>67.5</v>
          </cell>
          <cell r="J115">
            <v>2.6262436313634563</v>
          </cell>
          <cell r="K115">
            <v>5.1086259965734255</v>
          </cell>
          <cell r="L115">
            <v>7.6035574463687094</v>
          </cell>
          <cell r="M115">
            <v>2.8952216601554217</v>
          </cell>
          <cell r="AJ115">
            <v>67.5</v>
          </cell>
          <cell r="AL115">
            <v>3.4605926809792678</v>
          </cell>
          <cell r="AM115">
            <v>4.1273640624371861</v>
          </cell>
          <cell r="AN115">
            <v>7.4149271093674898</v>
          </cell>
          <cell r="AO115">
            <v>2.1426754873876797</v>
          </cell>
        </row>
        <row r="116">
          <cell r="H116">
            <v>68</v>
          </cell>
          <cell r="J116">
            <v>2.6441180861096152</v>
          </cell>
          <cell r="K116">
            <v>5.1415924145501464</v>
          </cell>
          <cell r="L116">
            <v>7.6535045963542805</v>
          </cell>
          <cell r="M116">
            <v>2.8945396336723954</v>
          </cell>
          <cell r="AJ116">
            <v>68</v>
          </cell>
          <cell r="AL116">
            <v>3.4852591260471879</v>
          </cell>
          <cell r="AM116">
            <v>4.1523574418272489</v>
          </cell>
          <cell r="AN116">
            <v>7.4633536115720771</v>
          </cell>
          <cell r="AO116">
            <v>2.1414056578446297</v>
          </cell>
        </row>
        <row r="117">
          <cell r="H117">
            <v>68.5</v>
          </cell>
          <cell r="J117">
            <v>2.6619800992888489</v>
          </cell>
          <cell r="K117">
            <v>5.1745257391703428</v>
          </cell>
          <cell r="L117">
            <v>7.703406833494749</v>
          </cell>
          <cell r="M117">
            <v>2.8938634197726434</v>
          </cell>
          <cell r="AJ117">
            <v>68.5</v>
          </cell>
          <cell r="AL117">
            <v>3.5099532424959432</v>
          </cell>
          <cell r="AM117">
            <v>4.1772794474632553</v>
          </cell>
          <cell r="AN117">
            <v>7.5117350278344013</v>
          </cell>
          <cell r="AO117">
            <v>2.1401239586008769</v>
          </cell>
        </row>
        <row r="118">
          <cell r="H118">
            <v>69</v>
          </cell>
          <cell r="J118">
            <v>2.679829471121975</v>
          </cell>
          <cell r="K118">
            <v>5.2074271548562869</v>
          </cell>
          <cell r="L118">
            <v>7.7532651524221627</v>
          </cell>
          <cell r="M118">
            <v>2.8931934796493119</v>
          </cell>
          <cell r="AJ118">
            <v>69</v>
          </cell>
          <cell r="AL118">
            <v>3.5346749089166098</v>
          </cell>
          <cell r="AM118">
            <v>4.2021312915602032</v>
          </cell>
          <cell r="AN118">
            <v>7.5600724550309817</v>
          </cell>
          <cell r="AO118">
            <v>2.1388310523154082</v>
          </cell>
        </row>
        <row r="119">
          <cell r="H119">
            <v>69.5</v>
          </cell>
          <cell r="J119">
            <v>2.6976660014191705</v>
          </cell>
          <cell r="K119">
            <v>5.2402978410578704</v>
          </cell>
          <cell r="L119">
            <v>7.8030805424060823</v>
          </cell>
          <cell r="M119">
            <v>2.8925302607146657</v>
          </cell>
          <cell r="AJ119">
            <v>69.5</v>
          </cell>
          <cell r="AL119">
            <v>3.5594240040354115</v>
          </cell>
          <cell r="AM119">
            <v>4.2269141819368619</v>
          </cell>
          <cell r="AN119">
            <v>7.6083669857705027</v>
          </cell>
          <cell r="AO119">
            <v>2.1375275823123907</v>
          </cell>
        </row>
        <row r="120">
          <cell r="H120">
            <v>70</v>
          </cell>
          <cell r="J120">
            <v>2.7154894895564055</v>
          </cell>
          <cell r="K120">
            <v>5.273138972304011</v>
          </cell>
          <cell r="L120">
            <v>7.8528539873825967</v>
          </cell>
          <cell r="M120">
            <v>2.8918741971140594</v>
          </cell>
          <cell r="AJ120">
            <v>70</v>
          </cell>
          <cell r="AL120">
            <v>3.5842004066897468</v>
          </cell>
          <cell r="AM120">
            <v>4.2516293220554395</v>
          </cell>
          <cell r="AN120">
            <v>7.6566197084106991</v>
          </cell>
          <cell r="AO120">
            <v>2.1362141732141895</v>
          </cell>
        </row>
        <row r="121">
          <cell r="H121">
            <v>70.5</v>
          </cell>
          <cell r="J121">
            <v>2.7332997344519825</v>
          </cell>
          <cell r="K121">
            <v>5.3059517182536187</v>
          </cell>
          <cell r="L121">
            <v>7.9025864659830019</v>
          </cell>
          <cell r="M121">
            <v>2.8912257102192433</v>
          </cell>
          <cell r="AJ121">
            <v>70.5</v>
          </cell>
          <cell r="AL121">
            <v>3.6090039958043252</v>
          </cell>
          <cell r="AM121">
            <v>4.2762779110609017</v>
          </cell>
          <cell r="AN121">
            <v>7.7048317070750105</v>
          </cell>
          <cell r="AO121">
            <v>2.1348914315507326</v>
          </cell>
        </row>
        <row r="122">
          <cell r="H122">
            <v>71</v>
          </cell>
          <cell r="J122">
            <v>2.7510965345431857</v>
          </cell>
          <cell r="K122">
            <v>5.3387372437460829</v>
          </cell>
          <cell r="L122">
            <v>7.9522789515621088</v>
          </cell>
          <cell r="M122">
            <v>2.8905852091019297</v>
          </cell>
          <cell r="AJ122">
            <v>71</v>
          </cell>
          <cell r="AL122">
            <v>3.6338346503673886</v>
          </cell>
          <cell r="AM122">
            <v>4.3008611438199118</v>
          </cell>
          <cell r="AN122">
            <v>7.7530040616689302</v>
          </cell>
          <cell r="AO122">
            <v>2.1335599463462338</v>
          </cell>
        </row>
        <row r="123">
          <cell r="H123">
            <v>71.5</v>
          </cell>
          <cell r="J123">
            <v>2.7688796877630382</v>
          </cell>
          <cell r="K123">
            <v>5.3714967088512955</v>
          </cell>
          <cell r="L123">
            <v>8.0019324122261821</v>
          </cell>
          <cell r="M123">
            <v>2.8899530909885423</v>
          </cell>
          <cell r="AJ123">
            <v>71.5</v>
          </cell>
          <cell r="AL123">
            <v>3.6586922494070464</v>
          </cell>
          <cell r="AM123">
            <v>4.3253802109593975</v>
          </cell>
          <cell r="AN123">
            <v>7.8011378478960918</v>
          </cell>
          <cell r="AO123">
            <v>2.1322202896842168</v>
          </cell>
        </row>
        <row r="124">
          <cell r="H124">
            <v>72</v>
          </cell>
          <cell r="J124">
            <v>2.7866489915171631</v>
          </cell>
          <cell r="K124">
            <v>5.4042312689192569</v>
          </cell>
          <cell r="L124">
            <v>8.051547810860562</v>
          </cell>
          <cell r="M124">
            <v>2.8893297416970256</v>
          </cell>
          <cell r="AJ124">
            <v>72</v>
          </cell>
          <cell r="AL124">
            <v>3.6835766719677085</v>
          </cell>
          <cell r="AM124">
            <v>4.3498362989047559</v>
          </cell>
          <cell r="AN124">
            <v>7.8492341372740793</v>
          </cell>
          <cell r="AO124">
            <v>2.130873017251774</v>
          </cell>
        </row>
        <row r="125">
          <cell r="H125">
            <v>72.5</v>
          </cell>
          <cell r="J125">
            <v>2.8044042426607478</v>
          </cell>
          <cell r="K125">
            <v>5.4369420746291999</v>
          </cell>
          <cell r="L125">
            <v>8.1011261051569097</v>
          </cell>
          <cell r="M125">
            <v>2.888715536056516</v>
          </cell>
          <cell r="AJ125">
            <v>72.5</v>
          </cell>
          <cell r="AL125">
            <v>3.7084877970866135</v>
          </cell>
          <cell r="AM125">
            <v>4.374230589917703</v>
          </cell>
          <cell r="AN125">
            <v>7.8972939971499851</v>
          </cell>
          <cell r="AO125">
            <v>2.1295186688639225</v>
          </cell>
        </row>
        <row r="126">
          <cell r="H126">
            <v>73</v>
          </cell>
          <cell r="J126">
            <v>2.8221452374755995</v>
          </cell>
          <cell r="K126">
            <v>5.4696302720383096</v>
          </cell>
          <cell r="L126">
            <v>8.1506682476401284</v>
          </cell>
          <cell r="M126">
            <v>2.8881108383106735</v>
          </cell>
          <cell r="AJ126">
            <v>73</v>
          </cell>
          <cell r="AL126">
            <v>3.7334255037704502</v>
          </cell>
          <cell r="AM126">
            <v>4.3985642621338057</v>
          </cell>
          <cell r="AN126">
            <v>7.9453184907157333</v>
          </cell>
          <cell r="AO126">
            <v>2.1281577689689053</v>
          </cell>
        </row>
        <row r="127">
          <cell r="H127">
            <v>73.5</v>
          </cell>
          <cell r="J127">
            <v>2.8398717716473181</v>
          </cell>
          <cell r="K127">
            <v>5.50229700263003</v>
          </cell>
          <cell r="L127">
            <v>8.2001751856949809</v>
          </cell>
          <cell r="M127">
            <v>2.8875160025053961</v>
          </cell>
          <cell r="AJ127">
            <v>73.5</v>
          </cell>
          <cell r="AL127">
            <v>3.7583896709720843</v>
          </cell>
          <cell r="AM127">
            <v>4.4228384895996209</v>
          </cell>
          <cell r="AN127">
            <v>7.9933086770231014</v>
          </cell>
          <cell r="AO127">
            <v>2.1267908271351974</v>
          </cell>
        </row>
        <row r="128">
          <cell r="H128">
            <v>74</v>
          </cell>
          <cell r="J128">
            <v>2.8575836402425328</v>
          </cell>
          <cell r="K128">
            <v>5.5349434033619183</v>
          </cell>
          <cell r="L128">
            <v>8.2496478615923241</v>
          </cell>
          <cell r="M128">
            <v>2.886931372861635</v>
          </cell>
          <cell r="AJ128">
            <v>74</v>
          </cell>
          <cell r="AL128">
            <v>3.7833801775673677</v>
          </cell>
          <cell r="AM128">
            <v>4.4470544423095326</v>
          </cell>
          <cell r="AN128">
            <v>8.0412656109985328</v>
          </cell>
          <cell r="AO128">
            <v>2.125418338521003</v>
          </cell>
        </row>
        <row r="129">
          <cell r="H129">
            <v>74.5</v>
          </cell>
          <cell r="J129">
            <v>2.8752806376862718</v>
          </cell>
          <cell r="K129">
            <v>5.5675706067131134</v>
          </cell>
          <cell r="L129">
            <v>8.2990872125150723</v>
          </cell>
          <cell r="M129">
            <v>2.8863572841339473</v>
          </cell>
          <cell r="AJ129">
            <v>74.5</v>
          </cell>
          <cell r="AL129">
            <v>3.8083969023320403</v>
          </cell>
          <cell r="AM129">
            <v>4.4712132862422704</v>
          </cell>
          <cell r="AN129">
            <v>8.0891903434577088</v>
          </cell>
          <cell r="AO129">
            <v>2.1240407843269593</v>
          </cell>
        </row>
        <row r="130">
          <cell r="H130">
            <v>75</v>
          </cell>
          <cell r="J130">
            <v>2.8929625577393958</v>
          </cell>
          <cell r="K130">
            <v>5.6001797407313996</v>
          </cell>
          <cell r="L130">
            <v>8.3484941705838249</v>
          </cell>
          <cell r="M130">
            <v>2.8857940619554587</v>
          </cell>
          <cell r="AJ130">
            <v>75</v>
          </cell>
          <cell r="AL130">
            <v>3.8334397239187337</v>
          </cell>
          <cell r="AM130">
            <v>4.4953161833970716</v>
          </cell>
          <cell r="AN130">
            <v>8.1370839211198689</v>
          </cell>
          <cell r="AO130">
            <v>2.1226586322327079</v>
          </cell>
        </row>
        <row r="131">
          <cell r="H131">
            <v>75.5</v>
          </cell>
          <cell r="J131">
            <v>2.9106291934761241</v>
          </cell>
          <cell r="K131">
            <v>5.6327719290798708</v>
          </cell>
          <cell r="L131">
            <v>8.3978696628821883</v>
          </cell>
          <cell r="M131">
            <v>2.8852420231698179</v>
          </cell>
          <cell r="AJ131">
            <v>75.5</v>
          </cell>
          <cell r="AL131">
            <v>3.8585085208340395</v>
          </cell>
          <cell r="AM131">
            <v>4.5193642918295494</v>
          </cell>
          <cell r="AN131">
            <v>8.1849473866218858</v>
          </cell>
          <cell r="AO131">
            <v>2.1212723368180253</v>
          </cell>
        </row>
        <row r="132">
          <cell r="H132">
            <v>76</v>
          </cell>
          <cell r="J132">
            <v>2.9282803372616626</v>
          </cell>
          <cell r="K132">
            <v>5.6653482910832054</v>
          </cell>
          <cell r="L132">
            <v>8.447214611481785</v>
          </cell>
          <cell r="M132">
            <v>2.8847014761506991</v>
          </cell>
          <cell r="AJ132">
            <v>76</v>
          </cell>
          <cell r="AL132">
            <v>3.8836031714156913</v>
          </cell>
          <cell r="AM132">
            <v>4.5433587656872474</v>
          </cell>
          <cell r="AN132">
            <v>8.2327817785321535</v>
          </cell>
          <cell r="AO132">
            <v>2.1198823399691102</v>
          </cell>
        </row>
        <row r="133">
          <cell r="H133">
            <v>76.5</v>
          </cell>
          <cell r="J133">
            <v>2.9459157807299072</v>
          </cell>
          <cell r="K133">
            <v>5.6979099417735704</v>
          </cell>
          <cell r="L133">
            <v>8.4965299334669826</v>
          </cell>
          <cell r="M133">
            <v>2.8841727211094281</v>
          </cell>
          <cell r="AJ133">
            <v>76.5</v>
          </cell>
          <cell r="AL133">
            <v>3.9087235538098146</v>
          </cell>
          <cell r="AM133">
            <v>4.5673007552448803</v>
          </cell>
          <cell r="AN133">
            <v>8.2805881313642047</v>
          </cell>
          <cell r="AO133">
            <v>2.1184890712706337</v>
          </cell>
        </row>
        <row r="134">
          <cell r="H134">
            <v>77</v>
          </cell>
          <cell r="J134">
            <v>2.9635353147612347</v>
          </cell>
          <cell r="K134">
            <v>5.7304579919361203</v>
          </cell>
          <cell r="L134">
            <v>8.5458165409592937</v>
          </cell>
          <cell r="M134">
            <v>2.8836560503912234</v>
          </cell>
          <cell r="AJ134">
            <v>77</v>
          </cell>
          <cell r="AL134">
            <v>3.9338695459482684</v>
          </cell>
          <cell r="AM134">
            <v>4.5911914069392861</v>
          </cell>
          <cell r="AN134">
            <v>8.3283674755901416</v>
          </cell>
          <cell r="AO134">
            <v>2.1170929483841259</v>
          </cell>
        </row>
        <row r="135">
          <cell r="H135">
            <v>77.5</v>
          </cell>
          <cell r="J135">
            <v>2.9811387294603682</v>
          </cell>
          <cell r="K135">
            <v>5.7629935481541708</v>
          </cell>
          <cell r="L135">
            <v>8.5950753411415199</v>
          </cell>
          <cell r="M135">
            <v>2.8831517487605685</v>
          </cell>
          <cell r="AJ135">
            <v>77.5</v>
          </cell>
          <cell r="AL135">
            <v>3.9590410255260591</v>
          </cell>
          <cell r="AM135">
            <v>4.6150318634040826</v>
          </cell>
          <cell r="AN135">
            <v>8.3761208376538381</v>
          </cell>
          <cell r="AO135">
            <v>2.115694377413242</v>
          </cell>
        </row>
        <row r="136">
          <cell r="H136">
            <v>78</v>
          </cell>
          <cell r="J136">
            <v>2.9987258141343416</v>
          </cell>
          <cell r="K136">
            <v>5.7955177128539894</v>
          </cell>
          <cell r="L136">
            <v>8.6443072362816142</v>
          </cell>
          <cell r="M136">
            <v>2.8826600936761579</v>
          </cell>
          <cell r="AJ136">
            <v>78</v>
          </cell>
          <cell r="AL136">
            <v>3.9842378699788501</v>
          </cell>
          <cell r="AM136">
            <v>4.6388232635040216</v>
          </cell>
          <cell r="AN136">
            <v>8.4238492399839284</v>
          </cell>
          <cell r="AO136">
            <v>2.1142937532564154</v>
          </cell>
        </row>
        <row r="137">
          <cell r="H137">
            <v>78.5</v>
          </cell>
          <cell r="J137">
            <v>3.0162963572705186</v>
          </cell>
          <cell r="K137">
            <v>5.8280315843492101</v>
          </cell>
          <cell r="L137">
            <v>8.6935131237562029</v>
          </cell>
          <cell r="M137">
            <v>2.8821813555558791</v>
          </cell>
          <cell r="AJ137">
            <v>78.5</v>
          </cell>
          <cell r="AL137">
            <v>4.0094599564605433</v>
          </cell>
          <cell r="AM137">
            <v>4.6625667423690835</v>
          </cell>
          <cell r="AN137">
            <v>8.4715537010065987</v>
          </cell>
          <cell r="AO137">
            <v>2.1128914599474107</v>
          </cell>
        </row>
        <row r="138">
          <cell r="H138">
            <v>79</v>
          </cell>
          <cell r="J138">
            <v>3.0338501465147094</v>
          </cell>
          <cell r="K138">
            <v>5.8605362568849335</v>
          </cell>
          <cell r="L138">
            <v>8.7426938960739076</v>
          </cell>
          <cell r="M138">
            <v>2.8817157980322543</v>
          </cell>
          <cell r="AJ138">
            <v>79</v>
          </cell>
          <cell r="AL138">
            <v>4.0347071618209318</v>
          </cell>
          <cell r="AM138">
            <v>4.6862634314282738</v>
          </cell>
          <cell r="AN138">
            <v>8.5192352351581597</v>
          </cell>
          <cell r="AO138">
            <v>2.1114878709842437</v>
          </cell>
        </row>
        <row r="139">
          <cell r="H139">
            <v>79.5</v>
          </cell>
          <cell r="J139">
            <v>3.0513869686493478</v>
          </cell>
          <cell r="K139">
            <v>5.8930328206814764</v>
          </cell>
          <cell r="L139">
            <v>8.7918504408983562</v>
          </cell>
          <cell r="M139">
            <v>2.8812636781987511</v>
          </cell>
          <cell r="AJ139">
            <v>79.5</v>
          </cell>
          <cell r="AL139">
            <v>4.0599793625834391</v>
          </cell>
          <cell r="AM139">
            <v>4.7099144584431496</v>
          </cell>
          <cell r="AN139">
            <v>8.5668948528974163</v>
          </cell>
          <cell r="AO139">
            <v>2.1100833496469167</v>
          </cell>
        </row>
        <row r="140">
          <cell r="H140">
            <v>80</v>
          </cell>
          <cell r="J140">
            <v>3.0689066095717541</v>
          </cell>
          <cell r="K140">
            <v>5.9255223619777686</v>
          </cell>
          <cell r="L140">
            <v>8.8409836410709346</v>
          </cell>
          <cell r="M140">
            <v>2.8808252468473246</v>
          </cell>
          <cell r="AJ140">
            <v>80</v>
          </cell>
          <cell r="AL140">
            <v>4.0852764349229336</v>
          </cell>
          <cell r="AM140">
            <v>4.7335209475411109</v>
          </cell>
          <cell r="AN140">
            <v>8.6145335607178986</v>
          </cell>
          <cell r="AO140">
            <v>2.1086782493044209</v>
          </cell>
        </row>
        <row r="141">
          <cell r="H141">
            <v>80.5</v>
          </cell>
          <cell r="J141">
            <v>3.0864088542724439</v>
          </cell>
          <cell r="K141">
            <v>5.9580059630744282</v>
          </cell>
          <cell r="L141">
            <v>8.8900943746332501</v>
          </cell>
          <cell r="M141">
            <v>2.8804007486976002</v>
          </cell>
          <cell r="AJ141">
            <v>80.5</v>
          </cell>
          <cell r="AL141">
            <v>4.1105982546436097</v>
          </cell>
          <cell r="AM141">
            <v>4.7570840192483779</v>
          </cell>
          <cell r="AN141">
            <v>8.6621523611598068</v>
          </cell>
          <cell r="AO141">
            <v>2.1072729137113932</v>
          </cell>
        </row>
        <row r="142">
          <cell r="H142">
            <v>81</v>
          </cell>
          <cell r="J142">
            <v>3.1038934868135524</v>
          </cell>
          <cell r="K142">
            <v>5.9904847023765226</v>
          </cell>
          <cell r="L142">
            <v>8.9391835148493968</v>
          </cell>
          <cell r="M142">
            <v>2.8799904226179924</v>
          </cell>
          <cell r="AJ142">
            <v>81</v>
          </cell>
          <cell r="AL142">
            <v>4.1359446971569449</v>
          </cell>
          <cell r="AM142">
            <v>4.7806047905227489</v>
          </cell>
          <cell r="AN142">
            <v>8.709752252821847</v>
          </cell>
          <cell r="AO142">
            <v>2.1058676772948499</v>
          </cell>
        </row>
        <row r="143">
          <cell r="H143">
            <v>81.5</v>
          </cell>
          <cell r="J143">
            <v>3.1213602903072721</v>
          </cell>
          <cell r="K143">
            <v>6.0229596544359971</v>
          </cell>
          <cell r="L143">
            <v>8.9882519302279054</v>
          </cell>
          <cell r="M143">
            <v>2.87959450183916</v>
          </cell>
          <cell r="AJ143">
            <v>81.5</v>
          </cell>
          <cell r="AL143">
            <v>4.1613156374597233</v>
          </cell>
          <cell r="AM143">
            <v>4.8040843747860915</v>
          </cell>
          <cell r="AN143">
            <v>8.7573342303728285</v>
          </cell>
          <cell r="AO143">
            <v>2.1044628654313629</v>
          </cell>
        </row>
        <row r="144">
          <cell r="H144">
            <v>82</v>
          </cell>
          <cell r="J144">
            <v>3.1388090468943979</v>
          </cell>
          <cell r="K144">
            <v>6.0554318899937902</v>
          </cell>
          <cell r="L144">
            <v>9.0373004845434686</v>
          </cell>
          <cell r="M144">
            <v>2.8792132141600519</v>
          </cell>
          <cell r="AJ144">
            <v>82</v>
          </cell>
          <cell r="AL144">
            <v>4.1867109501121513</v>
          </cell>
          <cell r="AM144">
            <v>4.827523881956604</v>
          </cell>
          <cell r="AN144">
            <v>8.8048992845631471</v>
          </cell>
          <cell r="AO144">
            <v>2.1030587947150461</v>
          </cell>
        </row>
        <row r="145">
          <cell r="H145">
            <v>82.5</v>
          </cell>
          <cell r="J145">
            <v>3.1562395377229118</v>
          </cell>
          <cell r="K145">
            <v>6.0879024760216609</v>
          </cell>
          <cell r="L145">
            <v>9.0863300368584277</v>
          </cell>
          <cell r="M145">
            <v>2.8788467821469013</v>
          </cell>
          <cell r="AJ145">
            <v>82.5</v>
          </cell>
          <cell r="AL145">
            <v>4.212130509215994</v>
          </cell>
          <cell r="AM145">
            <v>4.8509244184808038</v>
          </cell>
          <cell r="AN145">
            <v>8.8524484022359982</v>
          </cell>
          <cell r="AO145">
            <v>2.1016557732167014</v>
          </cell>
        </row>
        <row r="146">
          <cell r="H146">
            <v>83</v>
          </cell>
          <cell r="J146">
            <v>3.1736515429266463</v>
          </cell>
          <cell r="K146">
            <v>6.1203724757636895</v>
          </cell>
          <cell r="L146">
            <v>9.1353414415440035</v>
          </cell>
          <cell r="M146">
            <v>2.8784954233254183</v>
          </cell>
          <cell r="AJ146">
            <v>83</v>
          </cell>
          <cell r="AL146">
            <v>4.2375741883928297</v>
          </cell>
          <cell r="AM146">
            <v>4.8742870873653148</v>
          </cell>
          <cell r="AN146">
            <v>8.8999825663385028</v>
          </cell>
          <cell r="AO146">
            <v>2.1002541007344506</v>
          </cell>
        </row>
        <row r="147">
          <cell r="H147">
            <v>83.5</v>
          </cell>
          <cell r="J147">
            <v>3.1910448416039943</v>
          </cell>
          <cell r="K147">
            <v>6.1528429487775007</v>
          </cell>
          <cell r="L147">
            <v>9.1843355483012949</v>
          </cell>
          <cell r="M147">
            <v>2.8781593503664911</v>
          </cell>
          <cell r="AJ147">
            <v>83.5</v>
          </cell>
          <cell r="AL147">
            <v>4.2630418607623337</v>
          </cell>
          <cell r="AM147">
            <v>4.8976129882084019</v>
          </cell>
          <cell r="AN147">
            <v>8.9475027559326179</v>
          </cell>
          <cell r="AO147">
            <v>2.0988540690361859</v>
          </cell>
        </row>
        <row r="148">
          <cell r="H148">
            <v>84</v>
          </cell>
          <cell r="J148">
            <v>3.2084192117966897</v>
          </cell>
          <cell r="K148">
            <v>6.1853149509751919</v>
          </cell>
          <cell r="L148">
            <v>9.2333132021820461</v>
          </cell>
          <cell r="M148">
            <v>2.8778387712656359</v>
          </cell>
          <cell r="AJ148">
            <v>84</v>
          </cell>
          <cell r="AL148">
            <v>4.2885333989206549</v>
          </cell>
          <cell r="AM148">
            <v>4.9209032172312721</v>
          </cell>
          <cell r="AN148">
            <v>8.9950099462058937</v>
          </cell>
          <cell r="AO148">
            <v>2.0974559620941213</v>
          </cell>
        </row>
        <row r="149">
          <cell r="H149">
            <v>84.5</v>
          </cell>
          <cell r="J149">
            <v>3.2257744304686362</v>
          </cell>
          <cell r="K149">
            <v>6.2177895346639671</v>
          </cell>
          <cell r="L149">
            <v>9.2822752436091704</v>
          </cell>
          <cell r="M149">
            <v>2.8775338895164637</v>
          </cell>
          <cell r="AJ149">
            <v>84.5</v>
          </cell>
          <cell r="AL149">
            <v>4.3140486749188209</v>
          </cell>
          <cell r="AM149">
            <v>4.9441588673091665</v>
          </cell>
          <cell r="AN149">
            <v>9.0425051084820467</v>
          </cell>
          <cell r="AO149">
            <v>2.0960600563117668</v>
          </cell>
        </row>
        <row r="150">
          <cell r="H150">
            <v>85</v>
          </cell>
          <cell r="J150">
            <v>3.2431102734847963</v>
          </cell>
          <cell r="K150">
            <v>6.2502677485864986</v>
          </cell>
          <cell r="L150">
            <v>9.3312225083970546</v>
          </cell>
          <cell r="M150">
            <v>2.877244904278399</v>
          </cell>
          <cell r="AJ150">
            <v>85</v>
          </cell>
          <cell r="AL150">
            <v>4.3395875602412408</v>
          </cell>
          <cell r="AM150">
            <v>4.9673810280022419</v>
          </cell>
          <cell r="AN150">
            <v>9.0899892102314208</v>
          </cell>
          <cell r="AO150">
            <v>2.0946666207435856</v>
          </cell>
        </row>
        <row r="151">
          <cell r="H151">
            <v>85.5</v>
          </cell>
          <cell r="J151">
            <v>3.2604265155901317</v>
          </cell>
          <cell r="K151">
            <v>6.2827506379610378</v>
          </cell>
          <cell r="L151">
            <v>9.380155827771663</v>
          </cell>
          <cell r="M151">
            <v>2.8769720105388945</v>
          </cell>
          <cell r="AJ151">
            <v>85.5</v>
          </cell>
          <cell r="AL151">
            <v>4.3651499257842321</v>
          </cell>
          <cell r="AM151">
            <v>4.9905707855861969</v>
          </cell>
          <cell r="AN151">
            <v>9.1374632150812172</v>
          </cell>
          <cell r="AO151">
            <v>2.0932759173076061</v>
          </cell>
        </row>
        <row r="152">
          <cell r="H152">
            <v>86</v>
          </cell>
          <cell r="J152">
            <v>3.2777229303886006</v>
          </cell>
          <cell r="K152">
            <v>6.315239244521198</v>
          </cell>
          <cell r="L152">
            <v>9.4290760283903694</v>
          </cell>
          <cell r="M152">
            <v>2.8767153992703332</v>
          </cell>
          <cell r="AJ152">
            <v>86</v>
          </cell>
          <cell r="AL152">
            <v>4.3907356418346426</v>
          </cell>
          <cell r="AM152">
            <v>5.0137292230827519</v>
          </cell>
          <cell r="AN152">
            <v>9.1849280828256621</v>
          </cell>
          <cell r="AO152">
            <v>2.0918882009912569</v>
          </cell>
        </row>
        <row r="153">
          <cell r="H153">
            <v>86.5</v>
          </cell>
          <cell r="J153">
            <v>3.294999290322195</v>
          </cell>
          <cell r="K153">
            <v>6.3477346065555347</v>
          </cell>
          <cell r="L153">
            <v>9.4779839323616208</v>
          </cell>
          <cell r="M153">
            <v>2.8764752575818719</v>
          </cell>
          <cell r="AJ153">
            <v>86.5</v>
          </cell>
          <cell r="AL153">
            <v>4.4163445780484958</v>
          </cell>
          <cell r="AM153">
            <v>5.036857420289869</v>
          </cell>
          <cell r="AN153">
            <v>9.2323847694359387</v>
          </cell>
          <cell r="AO153">
            <v>2.0905037200506591</v>
          </cell>
        </row>
        <row r="154">
          <cell r="H154">
            <v>87</v>
          </cell>
          <cell r="J154">
            <v>3.3122553666500392</v>
          </cell>
          <cell r="K154">
            <v>6.3802377589468353</v>
          </cell>
          <cell r="L154">
            <v>9.526880357264373</v>
          </cell>
          <cell r="M154">
            <v>2.8762517688663913</v>
          </cell>
          <cell r="AJ154">
            <v>87</v>
          </cell>
          <cell r="AL154">
            <v>4.441976603429719</v>
          </cell>
          <cell r="AM154">
            <v>5.0599564538117958</v>
          </cell>
          <cell r="AN154">
            <v>9.2798342270700296</v>
          </cell>
          <cell r="AO154">
            <v>2.089122716203621</v>
          </cell>
        </row>
        <row r="155">
          <cell r="H155">
            <v>87.5</v>
          </cell>
          <cell r="J155">
            <v>3.3294909294275232</v>
          </cell>
          <cell r="K155">
            <v>6.4127497332111654</v>
          </cell>
          <cell r="L155">
            <v>9.575766116167312</v>
          </cell>
          <cell r="M155">
            <v>2.8760451129427707</v>
          </cell>
          <cell r="AJ155">
            <v>87.5</v>
          </cell>
          <cell r="AL155">
            <v>4.4676315863089053</v>
          </cell>
          <cell r="AM155">
            <v>5.0830273970889239</v>
          </cell>
          <cell r="AN155">
            <v>9.327277404082384</v>
          </cell>
          <cell r="AO155">
            <v>2.0877454248165637</v>
          </cell>
        </row>
        <row r="156">
          <cell r="H156">
            <v>88</v>
          </cell>
          <cell r="J156">
            <v>3.3467057474854953</v>
          </cell>
          <cell r="K156">
            <v>6.4452715575366542</v>
          </cell>
          <cell r="L156">
            <v>9.624642017647874</v>
          </cell>
          <cell r="M156">
            <v>2.8758554661936522</v>
          </cell>
          <cell r="AJ156">
            <v>88</v>
          </cell>
          <cell r="AL156">
            <v>4.4933093943221456</v>
          </cell>
          <cell r="AM156">
            <v>5.1060713204274037</v>
          </cell>
          <cell r="AN156">
            <v>9.3747152450334426</v>
          </cell>
          <cell r="AO156">
            <v>2.0863720750855839</v>
          </cell>
        </row>
        <row r="157">
          <cell r="H157">
            <v>88.5</v>
          </cell>
          <cell r="J157">
            <v>3.3638995884094807</v>
          </cell>
          <cell r="K157">
            <v>6.4778042568220462</v>
          </cell>
          <cell r="L157">
            <v>9.6735088658110531</v>
          </cell>
          <cell r="M157">
            <v>2.8756830016988952</v>
          </cell>
          <cell r="AJ157">
            <v>88.5</v>
          </cell>
          <cell r="AL157">
            <v>4.5190098943899013</v>
          </cell>
          <cell r="AM157">
            <v>5.1290892910286434</v>
          </cell>
          <cell r="AN157">
            <v>9.4221486906990499</v>
          </cell>
          <cell r="AO157">
            <v>2.0850028902118849</v>
          </cell>
        </row>
        <row r="158">
          <cell r="H158">
            <v>89</v>
          </cell>
          <cell r="J158">
            <v>3.3810722185189612</v>
          </cell>
          <cell r="K158">
            <v>6.5103488527150128</v>
          </cell>
          <cell r="L158">
            <v>9.7223674603080248</v>
          </cell>
          <cell r="M158">
            <v>2.8755278893648692</v>
          </cell>
          <cell r="AJ158">
            <v>89</v>
          </cell>
          <cell r="AL158">
            <v>4.5447329526959326</v>
          </cell>
          <cell r="AM158">
            <v>5.1520823730185894</v>
          </cell>
          <cell r="AN158">
            <v>9.4695786780797242</v>
          </cell>
          <cell r="AO158">
            <v>2.0836380875717628</v>
          </cell>
        </row>
        <row r="159">
          <cell r="H159">
            <v>89.5</v>
          </cell>
          <cell r="J159">
            <v>3.3982234028466753</v>
          </cell>
          <cell r="K159">
            <v>6.5429063636502338</v>
          </cell>
          <cell r="L159">
            <v>9.7712185963545757</v>
          </cell>
          <cell r="M159">
            <v>2.8753902960497748</v>
          </cell>
          <cell r="AJ159">
            <v>89.5</v>
          </cell>
          <cell r="AL159">
            <v>4.5704784346662723</v>
          </cell>
          <cell r="AM159">
            <v>5.1750516274767859</v>
          </cell>
          <cell r="AN159">
            <v>9.5170061404097446</v>
          </cell>
          <cell r="AO159">
            <v>2.0822778788813294</v>
          </cell>
        </row>
        <row r="160">
          <cell r="H160">
            <v>90</v>
          </cell>
          <cell r="J160">
            <v>3.4153529051179792</v>
          </cell>
          <cell r="K160">
            <v>6.5754778048872282</v>
          </cell>
          <cell r="L160">
            <v>9.8200630647493092</v>
          </cell>
          <cell r="M160">
            <v>2.875270385685103</v>
          </cell>
          <cell r="AJ160">
            <v>90</v>
          </cell>
          <cell r="AL160">
            <v>4.5962462049482538</v>
          </cell>
          <cell r="AM160">
            <v>5.1979981124653465</v>
          </cell>
          <cell r="AN160">
            <v>9.5644320071661877</v>
          </cell>
          <cell r="AO160">
            <v>2.080922470356191</v>
          </cell>
        </row>
        <row r="161">
          <cell r="H161">
            <v>90.5</v>
          </cell>
          <cell r="J161">
            <v>3.4324604877302187</v>
          </cell>
          <cell r="K161">
            <v>6.6080641885479912</v>
          </cell>
          <cell r="L161">
            <v>9.868901651891699</v>
          </cell>
          <cell r="M161">
            <v>2.8751683193934454</v>
          </cell>
          <cell r="AJ161">
            <v>90.5</v>
          </cell>
          <cell r="AL161">
            <v>4.6220361273895838</v>
          </cell>
          <cell r="AM161">
            <v>5.2209228830576802</v>
          </cell>
          <cell r="AN161">
            <v>9.6118572040777845</v>
          </cell>
          <cell r="AO161">
            <v>2.0795720628662271</v>
          </cell>
        </row>
        <row r="162">
          <cell r="H162">
            <v>91</v>
          </cell>
          <cell r="J162">
            <v>3.4495459117321694</v>
          </cell>
          <cell r="K162">
            <v>6.6406665236543754</v>
          </cell>
          <cell r="L162">
            <v>9.9177351397999356</v>
          </cell>
          <cell r="M162">
            <v>2.875084255602733</v>
          </cell>
          <cell r="AJ162">
            <v>91</v>
          </cell>
          <cell r="AL162">
            <v>4.6478480650174552</v>
          </cell>
          <cell r="AM162">
            <v>5.2438269913670608</v>
          </cell>
          <cell r="AN162">
            <v>9.6592826531336442</v>
          </cell>
          <cell r="AO162">
            <v>2.0782268520856584</v>
          </cell>
        </row>
        <row r="163">
          <cell r="H163">
            <v>91.5</v>
          </cell>
          <cell r="J163">
            <v>3.466608936803476</v>
          </cell>
          <cell r="K163">
            <v>6.6732858161652961</v>
          </cell>
          <cell r="L163">
            <v>9.966564306128598</v>
          </cell>
          <cell r="M163">
            <v>2.8750183501571027</v>
          </cell>
          <cell r="AJ163">
            <v>91.5</v>
          </cell>
          <cell r="AL163">
            <v>4.6736818800177122</v>
          </cell>
          <cell r="AM163">
            <v>5.2667114865751037</v>
          </cell>
          <cell r="AN163">
            <v>9.7067092725919295</v>
          </cell>
          <cell r="AO163">
            <v>2.0768870286385739</v>
          </cell>
        </row>
        <row r="164">
          <cell r="H164">
            <v>92</v>
          </cell>
          <cell r="J164">
            <v>3.4836493212341435</v>
          </cell>
          <cell r="K164">
            <v>6.7059230690136937</v>
          </cell>
          <cell r="L164">
            <v>10.015389924186129</v>
          </cell>
          <cell r="M164">
            <v>2.8749707564244735</v>
          </cell>
          <cell r="AJ164">
            <v>92</v>
          </cell>
          <cell r="AL164">
            <v>4.6995374337140454</v>
          </cell>
          <cell r="AM164">
            <v>5.2895774149599468</v>
          </cell>
          <cell r="AN164">
            <v>9.7541379769882894</v>
          </cell>
          <cell r="AO164">
            <v>2.0755527782400476</v>
          </cell>
        </row>
        <row r="165">
          <cell r="H165">
            <v>92.5</v>
          </cell>
          <cell r="J165">
            <v>3.5006668219040629</v>
          </cell>
          <cell r="K165">
            <v>6.7385792821432711</v>
          </cell>
          <cell r="L165">
            <v>10.064212762952131</v>
          </cell>
          <cell r="M165">
            <v>2.8749416254009748</v>
          </cell>
          <cell r="AJ165">
            <v>92.5</v>
          </cell>
          <cell r="AL165">
            <v>4.7254145865472532</v>
          </cell>
          <cell r="AM165">
            <v>5.3124258199244094</v>
          </cell>
          <cell r="AN165">
            <v>9.8015696771443004</v>
          </cell>
          <cell r="AO165">
            <v>2.0742242818330299</v>
          </cell>
        </row>
        <row r="166">
          <cell r="H166">
            <v>93</v>
          </cell>
          <cell r="J166">
            <v>3.5176611942625491</v>
          </cell>
          <cell r="K166">
            <v>6.7712554525451116</v>
          </cell>
          <cell r="L166">
            <v>10.113033587094533</v>
          </cell>
          <cell r="M166">
            <v>2.8749311058123816</v>
          </cell>
          <cell r="AJ166">
            <v>93</v>
          </cell>
          <cell r="AL166">
            <v>4.7513131980545156</v>
          </cell>
          <cell r="AM166">
            <v>5.3352577420239253</v>
          </cell>
          <cell r="AN166">
            <v>9.8490052801757138</v>
          </cell>
          <cell r="AO166">
            <v>2.0729017157211427</v>
          </cell>
        </row>
        <row r="167">
          <cell r="H167">
            <v>93.5</v>
          </cell>
          <cell r="J167">
            <v>3.5346321923079245</v>
          </cell>
          <cell r="K167">
            <v>6.8039525742939855</v>
          </cell>
          <cell r="L167">
            <v>10.161853156986513</v>
          </cell>
          <cell r="M167">
            <v>2.8749393442126068</v>
          </cell>
          <cell r="AJ167">
            <v>93.5</v>
          </cell>
          <cell r="AL167">
            <v>4.7772331268487189</v>
          </cell>
          <cell r="AM167">
            <v>5.3580742189943393</v>
          </cell>
          <cell r="AN167">
            <v>9.8964456895006219</v>
          </cell>
          <cell r="AO167">
            <v>2.0715852516975173</v>
          </cell>
        </row>
        <row r="168">
          <cell r="H168">
            <v>94</v>
          </cell>
          <cell r="J168">
            <v>3.5515795685671137</v>
          </cell>
          <cell r="K168">
            <v>6.8366716385845487</v>
          </cell>
          <cell r="L168">
            <v>10.210672228723308</v>
          </cell>
          <cell r="M168">
            <v>2.8749664850794283</v>
          </cell>
          <cell r="AJ168">
            <v>94</v>
          </cell>
          <cell r="AL168">
            <v>4.8031742305978318</v>
          </cell>
          <cell r="AM168">
            <v>5.3808762857795598</v>
          </cell>
          <cell r="AN168">
            <v>9.9438918048474996</v>
          </cell>
          <cell r="AO168">
            <v>2.070275057169813</v>
          </cell>
        </row>
        <row r="169">
          <cell r="H169">
            <v>94.5</v>
          </cell>
          <cell r="J169">
            <v>3.568503074075267</v>
          </cell>
          <cell r="K169">
            <v>6.8694136337673228</v>
          </cell>
          <cell r="L169">
            <v>10.259491554138826</v>
          </cell>
          <cell r="M169">
            <v>2.8750126709075192</v>
          </cell>
          <cell r="AJ169">
            <v>94.5</v>
          </cell>
          <cell r="AL169">
            <v>4.8291363660042856</v>
          </cell>
          <cell r="AM169">
            <v>5.4036649745590788</v>
          </cell>
          <cell r="AN169">
            <v>9.9913445222631498</v>
          </cell>
          <cell r="AO169">
            <v>2.0689712952815551</v>
          </cell>
        </row>
        <row r="170">
          <cell r="H170">
            <v>95</v>
          </cell>
          <cell r="J170">
            <v>3.5854024583554094</v>
          </cell>
          <cell r="K170">
            <v>6.9021795453844534</v>
          </cell>
          <cell r="L170">
            <v>10.308311880822092</v>
          </cell>
          <cell r="M170">
            <v>2.8750780422988886</v>
          </cell>
          <cell r="AJ170">
            <v>95</v>
          </cell>
          <cell r="AL170">
            <v>4.8551193887844306</v>
          </cell>
          <cell r="AM170">
            <v>5.4264413147753459</v>
          </cell>
          <cell r="AN170">
            <v>10.038804734120554</v>
          </cell>
          <cell r="AO170">
            <v>2.0676741250299004</v>
          </cell>
        </row>
        <row r="171">
          <cell r="H171">
            <v>95.5</v>
          </cell>
          <cell r="J171">
            <v>3.6022774693981172</v>
          </cell>
          <cell r="K171">
            <v>6.9349703562053655</v>
          </cell>
          <cell r="L171">
            <v>10.357133952133577</v>
          </cell>
          <cell r="M171">
            <v>2.8751627380508498</v>
          </cell>
          <cell r="AJ171">
            <v>95.5</v>
          </cell>
          <cell r="AL171">
            <v>4.8811231536479864</v>
          </cell>
          <cell r="AM171">
            <v>5.4492063331609968</v>
          </cell>
          <cell r="AN171">
            <v>10.086273329126584</v>
          </cell>
          <cell r="AO171">
            <v>2.0663837013799671</v>
          </cell>
        </row>
        <row r="172">
          <cell r="H172">
            <v>96</v>
          </cell>
          <cell r="J172">
            <v>3.6191278536411904</v>
          </cell>
          <cell r="K172">
            <v>6.9677870462621598</v>
          </cell>
          <cell r="L172">
            <v>10.405958507221291</v>
          </cell>
          <cell r="M172">
            <v>2.8752668952415972</v>
          </cell>
          <cell r="AJ172">
            <v>96</v>
          </cell>
          <cell r="AL172">
            <v>4.9071475142775558</v>
          </cell>
          <cell r="AM172">
            <v>5.4719610537659698</v>
          </cell>
          <cell r="AN172">
            <v>10.133751192329647</v>
          </cell>
          <cell r="AO172">
            <v>2.0651001753758296</v>
          </cell>
        </row>
        <row r="173">
          <cell r="H173">
            <v>96.5</v>
          </cell>
          <cell r="J173">
            <v>3.6359533559493653</v>
          </cell>
          <cell r="K173">
            <v>7.0006305928848844</v>
          </cell>
          <cell r="L173">
            <v>10.454786281036782</v>
          </cell>
          <cell r="M173">
            <v>2.8753906493134824</v>
          </cell>
          <cell r="AJ173">
            <v>96.5</v>
          </cell>
          <cell r="AL173">
            <v>4.9331923233081545</v>
          </cell>
          <cell r="AM173">
            <v>5.4947064979844917</v>
          </cell>
          <cell r="AN173">
            <v>10.181239205127238</v>
          </cell>
          <cell r="AO173">
            <v>2.0638236942483097</v>
          </cell>
        </row>
        <row r="174">
          <cell r="H174">
            <v>97</v>
          </cell>
          <cell r="J174">
            <v>3.6527537195940463</v>
          </cell>
          <cell r="K174">
            <v>7.033501970736606</v>
          </cell>
          <cell r="L174">
            <v>10.503618004350949</v>
          </cell>
          <cell r="M174">
            <v>2.8755341341540768</v>
          </cell>
          <cell r="AJ174">
            <v>97</v>
          </cell>
          <cell r="AL174">
            <v>4.95925743230677</v>
          </cell>
          <cell r="AM174">
            <v>5.5174436845819077</v>
          </cell>
          <cell r="AN174">
            <v>10.228738245273339</v>
          </cell>
          <cell r="AO174">
            <v>2.0625544015196446</v>
          </cell>
        </row>
        <row r="175">
          <cell r="H175">
            <v>97.5</v>
          </cell>
          <cell r="J175">
            <v>3.6695286862330265</v>
          </cell>
          <cell r="K175">
            <v>7.0664021518483624</v>
          </cell>
          <cell r="L175">
            <v>10.552454403769737</v>
          </cell>
          <cell r="M175">
            <v>2.8756974821751324</v>
          </cell>
          <cell r="AJ175">
            <v>97.5</v>
          </cell>
          <cell r="AL175">
            <v>4.9853426917519634</v>
          </cell>
          <cell r="AM175">
            <v>5.5401736297214468</v>
          </cell>
          <cell r="AN175">
            <v>10.276249186885812</v>
          </cell>
          <cell r="AO175">
            <v>2.0612924371051617</v>
          </cell>
        </row>
        <row r="176">
          <cell r="H176">
            <v>98</v>
          </cell>
          <cell r="J176">
            <v>3.6862779958902445</v>
          </cell>
          <cell r="K176">
            <v>7.0993321056538825</v>
          </cell>
          <cell r="L176">
            <v>10.601296201749616</v>
          </cell>
          <cell r="M176">
            <v>2.8758808243894745</v>
          </cell>
          <cell r="AJ176">
            <v>98</v>
          </cell>
          <cell r="AL176">
            <v>5.0114479510134853</v>
          </cell>
          <cell r="AM176">
            <v>5.5628973469908027</v>
          </cell>
          <cell r="AN176">
            <v>10.323772900453614</v>
          </cell>
          <cell r="AO176">
            <v>2.0600379374120399</v>
          </cell>
        </row>
        <row r="177">
          <cell r="H177">
            <v>98.5</v>
          </cell>
          <cell r="J177">
            <v>3.7030013869355467</v>
          </cell>
          <cell r="K177">
            <v>7.1322927990242153</v>
          </cell>
          <cell r="L177">
            <v>10.650144116612985</v>
          </cell>
          <cell r="M177">
            <v>2.8760842904859429</v>
          </cell>
          <cell r="AJ177">
            <v>98.5</v>
          </cell>
          <cell r="AL177">
            <v>5.0375730583319216</v>
          </cell>
          <cell r="AM177">
            <v>5.5856158474286657</v>
          </cell>
          <cell r="AN177">
            <v>10.37131025284399</v>
          </cell>
          <cell r="AO177">
            <v>2.0587910354352688</v>
          </cell>
        </row>
        <row r="178">
          <cell r="H178">
            <v>99</v>
          </cell>
          <cell r="J178">
            <v>3.7196985960644593</v>
          </cell>
          <cell r="K178">
            <v>7.1652851963021575</v>
          </cell>
          <cell r="L178">
            <v>10.698998862563393</v>
          </cell>
          <cell r="M178">
            <v>2.8763080089024471</v>
          </cell>
          <cell r="AJ178">
            <v>99</v>
          </cell>
          <cell r="AL178">
            <v>5.0637178607983699</v>
          </cell>
          <cell r="AM178">
            <v>5.6083301395510814</v>
          </cell>
          <cell r="AN178">
            <v>10.418862107309533</v>
          </cell>
          <cell r="AO178">
            <v>2.0575518608508818</v>
          </cell>
        </row>
        <row r="179">
          <cell r="H179">
            <v>99.5</v>
          </cell>
          <cell r="J179">
            <v>3.7363693582779658</v>
          </cell>
          <cell r="K179">
            <v>7.1983102593365533</v>
          </cell>
          <cell r="L179">
            <v>10.74786114970062</v>
          </cell>
          <cell r="M179">
            <v>2.8765521068971998</v>
          </cell>
          <cell r="AJ179">
            <v>99.5</v>
          </cell>
          <cell r="AL179">
            <v>5.0898822043341267</v>
          </cell>
          <cell r="AM179">
            <v>5.6310412293777734</v>
          </cell>
          <cell r="AN179">
            <v>10.466429323495195</v>
          </cell>
          <cell r="AO179">
            <v>2.0563205401065749</v>
          </cell>
        </row>
      </sheetData>
      <sheetData sheetId="3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V17">
            <v>23</v>
          </cell>
          <cell r="W17">
            <v>1656</v>
          </cell>
          <cell r="X17">
            <v>1.0597029498189598</v>
          </cell>
          <cell r="Y17">
            <v>2.147867502738638</v>
          </cell>
          <cell r="Z17">
            <v>3.1166782291123458</v>
          </cell>
          <cell r="AA17">
            <v>2.9410866787195418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V18">
            <v>24</v>
          </cell>
          <cell r="W18">
            <v>1728</v>
          </cell>
          <cell r="X18">
            <v>1.0981399527803006</v>
          </cell>
          <cell r="Y18">
            <v>2.2463601830962872</v>
          </cell>
          <cell r="Z18">
            <v>3.251849995997842</v>
          </cell>
          <cell r="AA18">
            <v>2.9612345746684832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V19">
            <v>25</v>
          </cell>
          <cell r="W19">
            <v>1800</v>
          </cell>
          <cell r="X19">
            <v>1.1367663255387814</v>
          </cell>
          <cell r="Y19">
            <v>2.343704282327534</v>
          </cell>
          <cell r="Z19">
            <v>3.3860595308865298</v>
          </cell>
          <cell r="AA19">
            <v>2.9786768439693829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V20">
            <v>26</v>
          </cell>
          <cell r="W20">
            <v>1872</v>
          </cell>
          <cell r="X20">
            <v>1.1755781138226782</v>
          </cell>
          <cell r="Y20">
            <v>2.4399246783022122</v>
          </cell>
          <cell r="Z20">
            <v>3.5193279140239491</v>
          </cell>
          <cell r="AA20">
            <v>2.9936997572879256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V21">
            <v>27</v>
          </cell>
          <cell r="W21">
            <v>1944</v>
          </cell>
          <cell r="X21">
            <v>1.2145714569103931</v>
          </cell>
          <cell r="Y21">
            <v>2.5350457049447472</v>
          </cell>
          <cell r="Z21">
            <v>3.6516757765450953</v>
          </cell>
          <cell r="AA21">
            <v>3.0065549093621615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V22">
            <v>28</v>
          </cell>
          <cell r="W22">
            <v>2016</v>
          </cell>
          <cell r="X22">
            <v>1.253742584211385</v>
          </cell>
          <cell r="Y22">
            <v>2.6290911701983495</v>
          </cell>
          <cell r="Z22">
            <v>3.7831233150113088</v>
          </cell>
          <cell r="AA22">
            <v>3.0174641610270632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V23">
            <v>29</v>
          </cell>
          <cell r="W23">
            <v>2088</v>
          </cell>
          <cell r="X23">
            <v>1.2930878119537983</v>
          </cell>
          <cell r="Y23">
            <v>2.7220843732460036</v>
          </cell>
          <cell r="Z23">
            <v>3.913690305320495</v>
          </cell>
          <cell r="AA23">
            <v>3.0266237676520071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0.97738296101235411</v>
          </cell>
          <cell r="K24">
            <v>2.3789949839907067</v>
          </cell>
          <cell r="L24">
            <v>3.307508796952443</v>
          </cell>
          <cell r="M24">
            <v>3.3840458948932262</v>
          </cell>
          <cell r="V24">
            <v>30</v>
          </cell>
          <cell r="W24">
            <v>2160</v>
          </cell>
          <cell r="X24">
            <v>1.3326035399740226</v>
          </cell>
          <cell r="Y24">
            <v>2.8140481210252561</v>
          </cell>
          <cell r="Z24">
            <v>4.0433961160222092</v>
          </cell>
          <cell r="AA24">
            <v>3.0342078455690054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0.99535558516249434</v>
          </cell>
          <cell r="K25">
            <v>2.4364122825156493</v>
          </cell>
          <cell r="L25">
            <v>3.382000088420019</v>
          </cell>
          <cell r="M25">
            <v>3.3977807919447187</v>
          </cell>
          <cell r="V25">
            <v>31</v>
          </cell>
          <cell r="W25">
            <v>2232</v>
          </cell>
          <cell r="X25">
            <v>1.3722862486036311</v>
          </cell>
          <cell r="Y25">
            <v>2.9050047440716433</v>
          </cell>
          <cell r="Z25">
            <v>4.1722597210672774</v>
          </cell>
          <cell r="AA25">
            <v>3.0403712966684298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1.0133655317844303</v>
          </cell>
          <cell r="K26">
            <v>2.493572886367915</v>
          </cell>
          <cell r="L26">
            <v>3.4562701415631238</v>
          </cell>
          <cell r="M26">
            <v>3.4106845290830003</v>
          </cell>
          <cell r="V26">
            <v>32</v>
          </cell>
          <cell r="W26">
            <v>2304</v>
          </cell>
          <cell r="X26">
            <v>1.4121324956493893</v>
          </cell>
          <cell r="Y26">
            <v>2.9949761117236133</v>
          </cell>
          <cell r="Z26">
            <v>4.3002997120199495</v>
          </cell>
          <cell r="AA26">
            <v>3.0452522870684278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J27">
            <v>1.031412389816162</v>
          </cell>
          <cell r="K27">
            <v>2.5504794489996661</v>
          </cell>
          <cell r="L27">
            <v>3.5303212193250202</v>
          </cell>
          <cell r="M27">
            <v>3.4228028034007441</v>
          </cell>
          <cell r="V27">
            <v>33</v>
          </cell>
          <cell r="W27">
            <v>2376</v>
          </cell>
          <cell r="X27">
            <v>1.4521389134621883</v>
          </cell>
          <cell r="Y27">
            <v>3.0839836467199566</v>
          </cell>
          <cell r="Z27">
            <v>4.427534309758947</v>
          </cell>
          <cell r="AA27">
            <v>3.0489743568697736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J28">
            <v>1.0494957523188932</v>
          </cell>
          <cell r="K28">
            <v>2.6071346011036578</v>
          </cell>
          <cell r="L28">
            <v>3.6041555658066065</v>
          </cell>
          <cell r="M28">
            <v>3.4341783259656968</v>
          </cell>
          <cell r="V28">
            <v>34</v>
          </cell>
          <cell r="W28">
            <v>2448</v>
          </cell>
          <cell r="X28">
            <v>1.4923022060910249</v>
          </cell>
          <cell r="Y28">
            <v>3.1720483392190522</v>
          </cell>
          <cell r="Z28">
            <v>4.5539813756923735</v>
          </cell>
          <cell r="AA28">
            <v>3.0516482231981619</v>
          </cell>
          <cell r="AJ28">
            <v>24</v>
          </cell>
          <cell r="AK28">
            <v>1728</v>
          </cell>
        </row>
        <row r="29">
          <cell r="H29">
            <v>24.5</v>
          </cell>
          <cell r="I29">
            <v>1764</v>
          </cell>
          <cell r="J29">
            <v>1.0676152164077504</v>
          </cell>
          <cell r="K29">
            <v>2.6635409509191197</v>
          </cell>
          <cell r="L29">
            <v>3.6777754065064823</v>
          </cell>
          <cell r="M29">
            <v>3.4448510568079453</v>
          </cell>
          <cell r="V29">
            <v>35</v>
          </cell>
          <cell r="W29">
            <v>2520</v>
          </cell>
          <cell r="X29">
            <v>1.5326191465182502</v>
          </cell>
          <cell r="Y29">
            <v>3.2591907602675465</v>
          </cell>
          <cell r="Z29">
            <v>4.6796584225099549</v>
          </cell>
          <cell r="AA29">
            <v>3.0533733270532584</v>
          </cell>
          <cell r="AJ29">
            <v>24.5</v>
          </cell>
          <cell r="AK29">
            <v>1764</v>
          </cell>
          <cell r="AL29">
            <v>1.5259282739678781</v>
          </cell>
          <cell r="AM29">
            <v>2.1413095171569214</v>
          </cell>
          <cell r="AN29">
            <v>3.5909413774264056</v>
          </cell>
          <cell r="AO29">
            <v>2.353283203861781</v>
          </cell>
        </row>
        <row r="30">
          <cell r="H30">
            <v>25</v>
          </cell>
          <cell r="I30">
            <v>1800</v>
          </cell>
          <cell r="J30">
            <v>1.0857703831834418</v>
          </cell>
          <cell r="K30">
            <v>2.7197010845324261</v>
          </cell>
          <cell r="L30">
            <v>3.7511829485566954</v>
          </cell>
          <cell r="M30">
            <v>3.4548584181844735</v>
          </cell>
          <cell r="V30">
            <v>36</v>
          </cell>
          <cell r="W30">
            <v>2592</v>
          </cell>
          <cell r="X30">
            <v>1.5730865739725606</v>
          </cell>
          <cell r="Y30">
            <v>3.3454310747446008</v>
          </cell>
          <cell r="Z30">
            <v>4.8045826244948255</v>
          </cell>
          <cell r="AA30">
            <v>3.0542391652111527</v>
          </cell>
          <cell r="AJ30">
            <v>25</v>
          </cell>
          <cell r="AK30">
            <v>1800</v>
          </cell>
          <cell r="AL30">
            <v>1.5476579846319476</v>
          </cell>
          <cell r="AM30">
            <v>2.1896094165743381</v>
          </cell>
          <cell r="AN30">
            <v>3.6598845019746884</v>
          </cell>
          <cell r="AO30">
            <v>2.3647889509936233</v>
          </cell>
        </row>
        <row r="31">
          <cell r="H31">
            <v>25.5</v>
          </cell>
          <cell r="I31">
            <v>1836</v>
          </cell>
          <cell r="J31">
            <v>1.1039608576648445</v>
          </cell>
          <cell r="K31">
            <v>2.7756175661726852</v>
          </cell>
          <cell r="L31">
            <v>3.8243803809542873</v>
          </cell>
          <cell r="M31">
            <v>3.4642354884246673</v>
          </cell>
          <cell r="V31">
            <v>37</v>
          </cell>
          <cell r="W31">
            <v>2664</v>
          </cell>
          <cell r="X31">
            <v>1.6137013913163143</v>
          </cell>
          <cell r="Y31">
            <v>3.4307890538064516</v>
          </cell>
          <cell r="Z31">
            <v>4.928770827415903</v>
          </cell>
          <cell r="AA31">
            <v>3.0543264410247857</v>
          </cell>
          <cell r="AJ31">
            <v>25.5</v>
          </cell>
          <cell r="AK31">
            <v>1836</v>
          </cell>
          <cell r="AL31">
            <v>1.5694578664627756</v>
          </cell>
          <cell r="AM31">
            <v>2.2376475464488603</v>
          </cell>
          <cell r="AN31">
            <v>3.7286325195884968</v>
          </cell>
          <cell r="AO31">
            <v>2.3757455356173671</v>
          </cell>
        </row>
        <row r="32">
          <cell r="H32">
            <v>26</v>
          </cell>
          <cell r="I32">
            <v>1872</v>
          </cell>
          <cell r="J32">
            <v>1.1221862487224943</v>
          </cell>
          <cell r="K32">
            <v>2.8312929385023282</v>
          </cell>
          <cell r="L32">
            <v>3.8973698747886978</v>
          </cell>
          <cell r="M32">
            <v>3.4730151783854906</v>
          </cell>
          <cell r="V32">
            <v>38</v>
          </cell>
          <cell r="W32">
            <v>2736</v>
          </cell>
          <cell r="X32">
            <v>1.6544605625039541</v>
          </cell>
          <cell r="Y32">
            <v>3.5152840868545816</v>
          </cell>
          <cell r="Z32">
            <v>5.0522395580206165</v>
          </cell>
          <cell r="AA32">
            <v>3.0537080620249246</v>
          </cell>
          <cell r="AJ32">
            <v>26</v>
          </cell>
          <cell r="AK32">
            <v>1872</v>
          </cell>
          <cell r="AL32">
            <v>1.5913275876874935</v>
          </cell>
          <cell r="AM32">
            <v>2.2854262276685886</v>
          </cell>
          <cell r="AN32">
            <v>3.7971874359717073</v>
          </cell>
          <cell r="AO32">
            <v>2.3861758354166125</v>
          </cell>
        </row>
        <row r="33">
          <cell r="H33">
            <v>26.5</v>
          </cell>
          <cell r="I33">
            <v>1908</v>
          </cell>
          <cell r="J33">
            <v>1.1404461690129635</v>
          </cell>
          <cell r="K33">
            <v>2.8867297229028392</v>
          </cell>
          <cell r="L33">
            <v>3.9701535834651542</v>
          </cell>
          <cell r="M33">
            <v>3.4812283923065426</v>
          </cell>
          <cell r="V33">
            <v>39</v>
          </cell>
          <cell r="W33">
            <v>2808</v>
          </cell>
          <cell r="X33">
            <v>1.6953611101084227</v>
          </cell>
          <cell r="Y33">
            <v>3.5989351930496771</v>
          </cell>
          <cell r="Z33">
            <v>5.1750050331468325</v>
          </cell>
          <cell r="AA33">
            <v>3.0524500074299081</v>
          </cell>
          <cell r="AJ33">
            <v>26.5</v>
          </cell>
          <cell r="AK33">
            <v>1908</v>
          </cell>
          <cell r="AL33">
            <v>1.6132668204693115</v>
          </cell>
          <cell r="AM33">
            <v>2.3329477639786926</v>
          </cell>
          <cell r="AN33">
            <v>3.8655512434245383</v>
          </cell>
          <cell r="AO33">
            <v>2.3961016208713821</v>
          </cell>
        </row>
        <row r="34">
          <cell r="H34">
            <v>27</v>
          </cell>
          <cell r="I34">
            <v>1944</v>
          </cell>
          <cell r="J34">
            <v>1.1587402349141107</v>
          </cell>
          <cell r="K34">
            <v>2.9419304197556881</v>
          </cell>
          <cell r="L34">
            <v>4.0427336429240928</v>
          </cell>
          <cell r="M34">
            <v>3.4889041746476961</v>
          </cell>
          <cell r="V34">
            <v>40</v>
          </cell>
          <cell r="W34">
            <v>2880</v>
          </cell>
          <cell r="X34">
            <v>1.736400112912639</v>
          </cell>
          <cell r="Y34">
            <v>3.6817610323922523</v>
          </cell>
          <cell r="Z34">
            <v>5.2970831684716764</v>
          </cell>
          <cell r="AA34">
            <v>3.0506120847840448</v>
          </cell>
          <cell r="AJ34">
            <v>27</v>
          </cell>
          <cell r="AK34">
            <v>1944</v>
          </cell>
          <cell r="AL34">
            <v>1.6352752408504254</v>
          </cell>
          <cell r="AM34">
            <v>2.3802144421939406</v>
          </cell>
          <cell r="AN34">
            <v>3.9337259210018445</v>
          </cell>
          <cell r="AO34">
            <v>2.4055436190400026</v>
          </cell>
        </row>
        <row r="35">
          <cell r="H35">
            <v>27.5</v>
          </cell>
          <cell r="I35">
            <v>1980</v>
          </cell>
          <cell r="J35">
            <v>1.1770680664611861</v>
          </cell>
          <cell r="K35">
            <v>2.9968975087185887</v>
          </cell>
          <cell r="L35">
            <v>4.1151121718567154</v>
          </cell>
          <cell r="M35">
            <v>3.4960698443112603</v>
          </cell>
          <cell r="V35">
            <v>41</v>
          </cell>
          <cell r="W35">
            <v>2952</v>
          </cell>
          <cell r="X35">
            <v>1.7775747035631986</v>
          </cell>
          <cell r="Y35">
            <v>3.7637799163898085</v>
          </cell>
          <cell r="Z35">
            <v>5.4184895869141236</v>
          </cell>
          <cell r="AA35">
            <v>3.0482485917765416</v>
          </cell>
          <cell r="AJ35">
            <v>27.5</v>
          </cell>
          <cell r="AK35">
            <v>1980</v>
          </cell>
          <cell r="AL35">
            <v>1.6573525286955948</v>
          </cell>
          <cell r="AM35">
            <v>2.4272285324078262</v>
          </cell>
          <cell r="AN35">
            <v>4.0017134346686412</v>
          </cell>
          <cell r="AO35">
            <v>2.4145215730404415</v>
          </cell>
        </row>
        <row r="36">
          <cell r="H36">
            <v>28</v>
          </cell>
          <cell r="I36">
            <v>2016</v>
          </cell>
          <cell r="J36">
            <v>1.1954292872837722</v>
          </cell>
          <cell r="K36">
            <v>3.0516334489971624</v>
          </cell>
          <cell r="L36">
            <v>4.1872912719167461</v>
          </cell>
          <cell r="M36">
            <v>3.5027511174927093</v>
          </cell>
          <cell r="V36">
            <v>42</v>
          </cell>
          <cell r="W36">
            <v>3024</v>
          </cell>
          <cell r="X36">
            <v>1.8188820662836176</v>
          </cell>
          <cell r="Y36">
            <v>3.8450098183292614</v>
          </cell>
          <cell r="Z36">
            <v>5.5392396267072295</v>
          </cell>
          <cell r="AA36">
            <v>3.0454088966994619</v>
          </cell>
          <cell r="AJ36">
            <v>28</v>
          </cell>
          <cell r="AK36">
            <v>2016</v>
          </cell>
          <cell r="AL36">
            <v>1.6794983676363731</v>
          </cell>
          <cell r="AM36">
            <v>2.4739922881983367</v>
          </cell>
          <cell r="AN36">
            <v>4.0695157374528907</v>
          </cell>
          <cell r="AO36">
            <v>2.4230542975639131</v>
          </cell>
        </row>
        <row r="37">
          <cell r="H37">
            <v>28.5</v>
          </cell>
          <cell r="I37">
            <v>2052</v>
          </cell>
          <cell r="J37">
            <v>1.2138235245435522</v>
          </cell>
          <cell r="K37">
            <v>3.1061406796121251</v>
          </cell>
          <cell r="L37">
            <v>4.2592730279284998</v>
          </cell>
          <cell r="M37">
            <v>3.5089722202658433</v>
          </cell>
          <cell r="V37">
            <v>43</v>
          </cell>
          <cell r="W37">
            <v>3096</v>
          </cell>
          <cell r="X37">
            <v>1.8603194346445167</v>
          </cell>
          <cell r="Y37">
            <v>3.9254683831724888</v>
          </cell>
          <cell r="Z37">
            <v>5.6593483491551133</v>
          </cell>
          <cell r="AA37">
            <v>3.0421379488714222</v>
          </cell>
          <cell r="AJ37">
            <v>28.5</v>
          </cell>
          <cell r="AK37">
            <v>2052</v>
          </cell>
          <cell r="AL37">
            <v>1.7017124450159882</v>
          </cell>
          <cell r="AM37">
            <v>2.5205079468304601</v>
          </cell>
          <cell r="AN37">
            <v>4.1371347695956491</v>
          </cell>
          <cell r="AO37">
            <v>2.4311597307245285</v>
          </cell>
        </row>
        <row r="38">
          <cell r="H38">
            <v>29</v>
          </cell>
          <cell r="I38">
            <v>2088</v>
          </cell>
          <cell r="J38">
            <v>1.2322504088728783</v>
          </cell>
          <cell r="K38">
            <v>3.1604216196620483</v>
          </cell>
          <cell r="L38">
            <v>4.3310595080912826</v>
          </cell>
          <cell r="M38">
            <v>3.5147559918871036</v>
          </cell>
          <cell r="V38">
            <v>44</v>
          </cell>
          <cell r="W38">
            <v>3168</v>
          </cell>
          <cell r="X38">
            <v>1.9018840893882984</v>
          </cell>
          <cell r="Y38">
            <v>4.0051729370918547</v>
          </cell>
          <cell r="Z38">
            <v>5.7788305460889875</v>
          </cell>
          <cell r="AA38">
            <v>3.0384767285937118</v>
          </cell>
          <cell r="AJ38">
            <v>29</v>
          </cell>
          <cell r="AK38">
            <v>2088</v>
          </cell>
          <cell r="AL38">
            <v>1.7239944518348498</v>
          </cell>
          <cell r="AM38">
            <v>2.5667777294554517</v>
          </cell>
          <cell r="AN38">
            <v>4.2045724586985589</v>
          </cell>
          <cell r="AO38">
            <v>2.4388549825224937</v>
          </cell>
        </row>
        <row r="39">
          <cell r="H39">
            <v>29.5</v>
          </cell>
          <cell r="I39">
            <v>2124</v>
          </cell>
          <cell r="J39">
            <v>1.2507095743141345</v>
          </cell>
          <cell r="K39">
            <v>3.2144786685818301</v>
          </cell>
          <cell r="L39">
            <v>4.4026527641802575</v>
          </cell>
          <cell r="M39">
            <v>3.520123979697356</v>
          </cell>
          <cell r="V39">
            <v>45</v>
          </cell>
          <cell r="W39">
            <v>3240</v>
          </cell>
          <cell r="X39">
            <v>1.9435733563059441</v>
          </cell>
          <cell r="Y39">
            <v>4.0841404966617114</v>
          </cell>
          <cell r="Z39">
            <v>5.8977007470357758</v>
          </cell>
          <cell r="AA39">
            <v>3.0344626447469163</v>
          </cell>
          <cell r="AJ39">
            <v>29.5</v>
          </cell>
          <cell r="AK39">
            <v>2124</v>
          </cell>
          <cell r="AL39">
            <v>1.7463440826966847</v>
          </cell>
          <cell r="AM39">
            <v>2.6128038413069588</v>
          </cell>
          <cell r="AN39">
            <v>4.2718307198688095</v>
          </cell>
          <cell r="AO39">
            <v>2.4461563801746888</v>
          </cell>
        </row>
        <row r="40">
          <cell r="H40">
            <v>30</v>
          </cell>
          <cell r="I40">
            <v>2160</v>
          </cell>
          <cell r="J40">
            <v>1.2692006582598778</v>
          </cell>
          <cell r="K40">
            <v>3.268314206396941</v>
          </cell>
          <cell r="L40">
            <v>4.4740548317438247</v>
          </cell>
          <cell r="M40">
            <v>3.5250965264057799</v>
          </cell>
          <cell r="V40">
            <v>46</v>
          </cell>
          <cell r="W40">
            <v>3312</v>
          </cell>
          <cell r="X40">
            <v>1.9853846041636498</v>
          </cell>
          <cell r="Y40">
            <v>4.1623877777211433</v>
          </cell>
          <cell r="Z40">
            <v>6.0159732261122159</v>
          </cell>
          <cell r="AA40">
            <v>3.0301298869225723</v>
          </cell>
          <cell r="AJ40">
            <v>30</v>
          </cell>
          <cell r="AK40">
            <v>2160</v>
          </cell>
          <cell r="AL40">
            <v>1.7687610357552823</v>
          </cell>
          <cell r="AM40">
            <v>2.6585884718940527</v>
          </cell>
          <cell r="AN40">
            <v>4.3389114558615711</v>
          </cell>
          <cell r="AO40">
            <v>2.4530795105449639</v>
          </cell>
        </row>
        <row r="41">
          <cell r="H41">
            <v>30.5</v>
          </cell>
          <cell r="I41">
            <v>2196</v>
          </cell>
          <cell r="J41">
            <v>1.2877233013937364</v>
          </cell>
          <cell r="K41">
            <v>3.3219305939734998</v>
          </cell>
          <cell r="L41">
            <v>4.5452677302975495</v>
          </cell>
          <cell r="M41">
            <v>3.529692850457927</v>
          </cell>
          <cell r="V41">
            <v>47</v>
          </cell>
          <cell r="W41">
            <v>3384</v>
          </cell>
          <cell r="X41">
            <v>2.0273152426771581</v>
          </cell>
          <cell r="Y41">
            <v>4.2399312039222954</v>
          </cell>
          <cell r="Z41">
            <v>6.1336620086565947</v>
          </cell>
          <cell r="AA41">
            <v>3.0255097379709071</v>
          </cell>
          <cell r="AJ41">
            <v>30.5</v>
          </cell>
          <cell r="AK41">
            <v>2196</v>
          </cell>
          <cell r="AL41">
            <v>1.791245012661836</v>
          </cell>
          <cell r="AM41">
            <v>2.7041337951912228</v>
          </cell>
          <cell r="AN41">
            <v>4.4058165572199668</v>
          </cell>
          <cell r="AO41">
            <v>2.4596392598870715</v>
          </cell>
        </row>
        <row r="42">
          <cell r="H42">
            <v>31</v>
          </cell>
          <cell r="I42">
            <v>2232</v>
          </cell>
          <cell r="J42">
            <v>1.3062771476320636</v>
          </cell>
          <cell r="K42">
            <v>3.3753301732643433</v>
          </cell>
          <cell r="L42">
            <v>4.6162934635148041</v>
          </cell>
          <cell r="M42">
            <v>3.5339311201171424</v>
          </cell>
          <cell r="V42">
            <v>48</v>
          </cell>
          <cell r="W42">
            <v>3456</v>
          </cell>
          <cell r="X42">
            <v>2.0693627205316654</v>
          </cell>
          <cell r="Y42">
            <v>4.3167869149780849</v>
          </cell>
          <cell r="Z42">
            <v>6.2507808776097571</v>
          </cell>
          <cell r="AA42">
            <v>3.020630851996692</v>
          </cell>
          <cell r="AJ42">
            <v>31</v>
          </cell>
          <cell r="AK42">
            <v>2232</v>
          </cell>
          <cell r="AL42">
            <v>1.8137957185128797</v>
          </cell>
          <cell r="AM42">
            <v>2.7494419698253876</v>
          </cell>
          <cell r="AN42">
            <v>4.4725479024126233</v>
          </cell>
          <cell r="AO42">
            <v>2.4658498510954909</v>
          </cell>
        </row>
        <row r="43">
          <cell r="H43">
            <v>31.5</v>
          </cell>
          <cell r="I43">
            <v>2268</v>
          </cell>
          <cell r="J43">
            <v>1.3248618440663122</v>
          </cell>
          <cell r="K43">
            <v>3.4285152675510662</v>
          </cell>
          <cell r="L43">
            <v>4.6871340194140627</v>
          </cell>
          <cell r="M43">
            <v>3.5378285218239416</v>
          </cell>
          <cell r="V43">
            <v>49</v>
          </cell>
          <cell r="W43">
            <v>3528</v>
          </cell>
          <cell r="X43">
            <v>2.1115245234453246</v>
          </cell>
          <cell r="Y43">
            <v>4.392970774622257</v>
          </cell>
          <cell r="Z43">
            <v>6.3673433796563534</v>
          </cell>
          <cell r="AA43">
            <v>3.0155195021211072</v>
          </cell>
          <cell r="AJ43">
            <v>31.5</v>
          </cell>
          <cell r="AK43">
            <v>2268</v>
          </cell>
          <cell r="AL43">
            <v>1.8364128617988076</v>
          </cell>
          <cell r="AM43">
            <v>2.7945151392599894</v>
          </cell>
          <cell r="AN43">
            <v>4.5391073579688568</v>
          </cell>
          <cell r="AO43">
            <v>2.4717248786434109</v>
          </cell>
        </row>
        <row r="44">
          <cell r="H44">
            <v>32</v>
          </cell>
          <cell r="I44">
            <v>2304</v>
          </cell>
          <cell r="J44">
            <v>1.3434770409061461</v>
          </cell>
          <cell r="K44">
            <v>3.4814881816822081</v>
          </cell>
          <cell r="L44">
            <v>4.757791370543047</v>
          </cell>
          <cell r="M44">
            <v>3.5414013233408292</v>
          </cell>
          <cell r="V44">
            <v>50</v>
          </cell>
          <cell r="W44">
            <v>3600</v>
          </cell>
          <cell r="X44">
            <v>2.1537981722744055</v>
          </cell>
          <cell r="Y44">
            <v>4.4684983782941954</v>
          </cell>
          <cell r="Z44">
            <v>6.4833628311367679</v>
          </cell>
          <cell r="AA44">
            <v>3.0101998017253182</v>
          </cell>
          <cell r="AJ44">
            <v>32</v>
          </cell>
          <cell r="AK44">
            <v>2304</v>
          </cell>
          <cell r="AL44">
            <v>1.8590961543529514</v>
          </cell>
          <cell r="AM44">
            <v>2.8393554319762333</v>
          </cell>
          <cell r="AN44">
            <v>4.6054967786115366</v>
          </cell>
          <cell r="AO44">
            <v>2.4772773413726172</v>
          </cell>
        </row>
        <row r="45">
          <cell r="H45">
            <v>32.5</v>
          </cell>
          <cell r="I45">
            <v>2340</v>
          </cell>
          <cell r="J45">
            <v>1.3621223914232408</v>
          </cell>
          <cell r="K45">
            <v>3.5342512023076011</v>
          </cell>
          <cell r="L45">
            <v>4.8282674741596798</v>
          </cell>
          <cell r="M45">
            <v>3.5446649321392978</v>
          </cell>
          <cell r="V45">
            <v>51</v>
          </cell>
          <cell r="W45">
            <v>3672</v>
          </cell>
          <cell r="X45">
            <v>2.1961812211582759</v>
          </cell>
          <cell r="Y45">
            <v>4.5433850605602615</v>
          </cell>
          <cell r="Z45">
            <v>6.5988523237397132</v>
          </cell>
          <cell r="AA45">
            <v>3.004693902381812</v>
          </cell>
          <cell r="AJ45">
            <v>32.5</v>
          </cell>
          <cell r="AK45">
            <v>2340</v>
          </cell>
          <cell r="AL45">
            <v>1.8818453113012299</v>
          </cell>
          <cell r="AM45">
            <v>2.883964961651504</v>
          </cell>
          <cell r="AN45">
            <v>4.6717180073876721</v>
          </cell>
          <cell r="AO45">
            <v>2.4825196732867183</v>
          </cell>
        </row>
        <row r="46">
          <cell r="H46">
            <v>33</v>
          </cell>
          <cell r="I46">
            <v>2376</v>
          </cell>
          <cell r="J46">
            <v>1.3807975518957929</v>
          </cell>
          <cell r="K46">
            <v>3.5868065981089816</v>
          </cell>
          <cell r="L46">
            <v>4.8985642724099847</v>
          </cell>
          <cell r="M46">
            <v>3.5476339494406006</v>
          </cell>
          <cell r="V46">
            <v>52</v>
          </cell>
          <cell r="W46">
            <v>3744</v>
          </cell>
          <cell r="X46">
            <v>2.2386712557023869</v>
          </cell>
          <cell r="Y46">
            <v>4.6176459022828436</v>
          </cell>
          <cell r="Z46">
            <v>6.7138247299848395</v>
          </cell>
          <cell r="AA46">
            <v>2.9990221712470087</v>
          </cell>
          <cell r="AJ46">
            <v>33</v>
          </cell>
          <cell r="AK46">
            <v>2376</v>
          </cell>
          <cell r="AL46">
            <v>1.9046600510123426</v>
          </cell>
          <cell r="AM46">
            <v>2.9283458273350242</v>
          </cell>
          <cell r="AN46">
            <v>4.7377728757967494</v>
          </cell>
          <cell r="AO46">
            <v>2.4874637724871604</v>
          </cell>
        </row>
        <row r="47">
          <cell r="H47">
            <v>33.5</v>
          </cell>
          <cell r="I47">
            <v>2412</v>
          </cell>
          <cell r="J47">
            <v>1.3995021815536997</v>
          </cell>
          <cell r="K47">
            <v>3.6391566200269247</v>
          </cell>
          <cell r="L47">
            <v>4.968683692502939</v>
          </cell>
          <cell r="M47">
            <v>3.5503222202817892</v>
          </cell>
          <cell r="V47">
            <v>53</v>
          </cell>
          <cell r="W47">
            <v>3816</v>
          </cell>
          <cell r="X47">
            <v>2.2812658911975952</v>
          </cell>
          <cell r="Y47">
            <v>4.6912957375478141</v>
          </cell>
          <cell r="Z47">
            <v>6.8282927085044509</v>
          </cell>
          <cell r="AA47">
            <v>2.9932033503204685</v>
          </cell>
          <cell r="AJ47">
            <v>33.5</v>
          </cell>
          <cell r="AK47">
            <v>2412</v>
          </cell>
          <cell r="AL47">
            <v>1.9275400950485082</v>
          </cell>
          <cell r="AM47">
            <v>2.9725001136208249</v>
          </cell>
          <cell r="AN47">
            <v>4.8036632039169076</v>
          </cell>
          <cell r="AO47">
            <v>2.492121028380486</v>
          </cell>
        </row>
        <row r="48">
          <cell r="H48">
            <v>34</v>
          </cell>
          <cell r="I48">
            <v>2448</v>
          </cell>
          <cell r="J48">
            <v>1.4182359425244124</v>
          </cell>
          <cell r="K48">
            <v>3.6913035014842008</v>
          </cell>
          <cell r="L48">
            <v>5.038627646882393</v>
          </cell>
          <cell r="M48">
            <v>3.5527428799426737</v>
          </cell>
          <cell r="V48">
            <v>54</v>
          </cell>
          <cell r="W48">
            <v>3888</v>
          </cell>
          <cell r="X48">
            <v>2.3239627708741195</v>
          </cell>
          <cell r="Y48">
            <v>4.7643491603604939</v>
          </cell>
          <cell r="Z48">
            <v>6.9422687091327653</v>
          </cell>
          <cell r="AA48">
            <v>2.987254699661797</v>
          </cell>
          <cell r="AJ48">
            <v>34</v>
          </cell>
          <cell r="AK48">
            <v>2448</v>
          </cell>
          <cell r="AL48">
            <v>1.9504851681167277</v>
          </cell>
          <cell r="AM48">
            <v>3.0164298908180398</v>
          </cell>
          <cell r="AN48">
            <v>4.8693908005289313</v>
          </cell>
          <cell r="AO48">
            <v>2.4965023472752295</v>
          </cell>
        </row>
        <row r="49">
          <cell r="H49">
            <v>34.5</v>
          </cell>
          <cell r="I49">
            <v>2484</v>
          </cell>
          <cell r="J49">
            <v>1.4369984997794436</v>
          </cell>
          <cell r="K49">
            <v>3.7432494586055789</v>
          </cell>
          <cell r="L49">
            <v>5.1083980333960506</v>
          </cell>
          <cell r="M49">
            <v>3.554908397037372</v>
          </cell>
          <cell r="V49">
            <v>55</v>
          </cell>
          <cell r="W49">
            <v>3960</v>
          </cell>
          <cell r="X49">
            <v>2.3667595641885555</v>
          </cell>
          <cell r="Y49">
            <v>4.8368205311198063</v>
          </cell>
          <cell r="Z49">
            <v>7.0557649778108926</v>
          </cell>
          <cell r="AA49">
            <v>2.9811921263873562</v>
          </cell>
          <cell r="AJ49">
            <v>34.5</v>
          </cell>
          <cell r="AK49">
            <v>2484</v>
          </cell>
          <cell r="AL49">
            <v>1.97349499802058</v>
          </cell>
          <cell r="AM49">
            <v>3.0601372151186044</v>
          </cell>
          <cell r="AN49">
            <v>4.9349574632381552</v>
          </cell>
          <cell r="AO49">
            <v>2.5006181764777358</v>
          </cell>
        </row>
        <row r="50">
          <cell r="H50">
            <v>35</v>
          </cell>
          <cell r="I50">
            <v>2520</v>
          </cell>
          <cell r="J50">
            <v>1.4557895210815213</v>
          </cell>
          <cell r="K50">
            <v>3.7949966904342163</v>
          </cell>
          <cell r="L50">
            <v>5.1779967354616616</v>
          </cell>
          <cell r="M50">
            <v>3.5568306135456131</v>
          </cell>
          <cell r="V50">
            <v>56</v>
          </cell>
          <cell r="W50">
            <v>4032</v>
          </cell>
          <cell r="X50">
            <v>2.4096539651424105</v>
          </cell>
          <cell r="Y50">
            <v>4.9087239828798692</v>
          </cell>
          <cell r="Z50">
            <v>7.1687935613153124</v>
          </cell>
          <cell r="AA50">
            <v>2.9750303010381147</v>
          </cell>
          <cell r="AJ50">
            <v>35</v>
          </cell>
          <cell r="AK50">
            <v>2520</v>
          </cell>
          <cell r="AL50">
            <v>1.9965693156125219</v>
          </cell>
          <cell r="AM50">
            <v>3.1036241287624113</v>
          </cell>
          <cell r="AN50">
            <v>5.0003649785943072</v>
          </cell>
          <cell r="AO50">
            <v>2.5044785269878092</v>
          </cell>
        </row>
        <row r="51">
          <cell r="H51">
            <v>35.5</v>
          </cell>
          <cell r="I51">
            <v>2556</v>
          </cell>
          <cell r="J51">
            <v>1.4746086769323701</v>
          </cell>
          <cell r="K51">
            <v>3.8465473791445999</v>
          </cell>
          <cell r="L51">
            <v>5.2474256222303515</v>
          </cell>
          <cell r="M51">
            <v>3.5585207820332214</v>
          </cell>
          <cell r="V51">
            <v>57</v>
          </cell>
          <cell r="W51">
            <v>4104</v>
          </cell>
          <cell r="X51">
            <v>2.4526436906306475</v>
          </cell>
          <cell r="Y51">
            <v>4.980073427407695</v>
          </cell>
          <cell r="Z51">
            <v>7.2813663118170968</v>
          </cell>
          <cell r="AA51">
            <v>2.9687827627113834</v>
          </cell>
          <cell r="AJ51">
            <v>35.5</v>
          </cell>
          <cell r="AK51">
            <v>2556</v>
          </cell>
          <cell r="AL51">
            <v>2.0197078547466996</v>
          </cell>
          <cell r="AM51">
            <v>3.1468926601999345</v>
          </cell>
          <cell r="AN51">
            <v>5.0656151222092989</v>
          </cell>
          <cell r="AO51">
            <v>2.5080929948874213</v>
          </cell>
        </row>
        <row r="52">
          <cell r="H52">
            <v>36</v>
          </cell>
          <cell r="I52">
            <v>2592</v>
          </cell>
          <cell r="J52">
            <v>1.4934556405211192</v>
          </cell>
          <cell r="K52">
            <v>3.8979036902522322</v>
          </cell>
          <cell r="L52">
            <v>5.3166865487472954</v>
          </cell>
          <cell r="M52">
            <v>3.5599896002884401</v>
          </cell>
          <cell r="V52">
            <v>58</v>
          </cell>
          <cell r="W52">
            <v>4176</v>
          </cell>
          <cell r="X52">
            <v>2.4957264788187996</v>
          </cell>
          <cell r="Y52">
            <v>5.0508825610454782</v>
          </cell>
          <cell r="Z52">
            <v>7.3934948912790279</v>
          </cell>
          <cell r="AA52">
            <v>2.9624620141780476</v>
          </cell>
          <cell r="AJ52">
            <v>36</v>
          </cell>
          <cell r="AK52">
            <v>2592</v>
          </cell>
          <cell r="AL52">
            <v>2.0429103522322531</v>
          </cell>
          <cell r="AM52">
            <v>3.1899448242524113</v>
          </cell>
          <cell r="AN52">
            <v>5.1307096588730516</v>
          </cell>
          <cell r="AO52">
            <v>2.5114707815087494</v>
          </cell>
        </row>
        <row r="53">
          <cell r="H53">
            <v>36.5</v>
          </cell>
          <cell r="I53">
            <v>2628</v>
          </cell>
          <cell r="J53">
            <v>1.5123300876733166</v>
          </cell>
          <cell r="K53">
            <v>3.9490677728200034</v>
          </cell>
          <cell r="L53">
            <v>5.3857813561096544</v>
          </cell>
          <cell r="M53">
            <v>3.5612472435799711</v>
          </cell>
          <cell r="V53">
            <v>59</v>
          </cell>
          <cell r="W53">
            <v>4248</v>
          </cell>
          <cell r="X53">
            <v>2.5389000875472689</v>
          </cell>
          <cell r="Y53">
            <v>5.1211648703853649</v>
          </cell>
          <cell r="Z53">
            <v>7.5051907756972156</v>
          </cell>
          <cell r="AA53">
            <v>2.9560796080588125</v>
          </cell>
          <cell r="AJ53">
            <v>36.5</v>
          </cell>
          <cell r="AK53">
            <v>2628</v>
          </cell>
          <cell r="AL53">
            <v>2.0661765477871117</v>
          </cell>
          <cell r="AM53">
            <v>3.2327826222695988</v>
          </cell>
          <cell r="AN53">
            <v>5.1956503426673546</v>
          </cell>
          <cell r="AO53">
            <v>2.5146207124613476</v>
          </cell>
        </row>
        <row r="54">
          <cell r="H54">
            <v>37</v>
          </cell>
          <cell r="I54">
            <v>2664</v>
          </cell>
          <cell r="J54">
            <v>1.5312316968005453</v>
          </cell>
          <cell r="K54">
            <v>4.000041759661408</v>
          </cell>
          <cell r="L54">
            <v>5.4547118716219263</v>
          </cell>
          <cell r="M54">
            <v>3.5623033947242306</v>
          </cell>
          <cell r="V54">
            <v>60</v>
          </cell>
          <cell r="W54">
            <v>4320</v>
          </cell>
          <cell r="X54">
            <v>2.5821622927614327</v>
          </cell>
          <cell r="Y54">
            <v>5.1909336377643527</v>
          </cell>
          <cell r="Z54">
            <v>7.6164652591936299</v>
          </cell>
          <cell r="AA54">
            <v>2.9496462250048507</v>
          </cell>
          <cell r="AJ54">
            <v>37</v>
          </cell>
          <cell r="AK54">
            <v>2664</v>
          </cell>
          <cell r="AL54">
            <v>2.0895061839922664</v>
          </cell>
          <cell r="AM54">
            <v>3.2754080422851675</v>
          </cell>
          <cell r="AN54">
            <v>5.2604389170778205</v>
          </cell>
          <cell r="AO54">
            <v>2.5175512555924029</v>
          </cell>
        </row>
        <row r="55">
          <cell r="H55">
            <v>37.5</v>
          </cell>
          <cell r="I55">
            <v>2700</v>
          </cell>
          <cell r="J55">
            <v>1.5501601488506198</v>
          </cell>
          <cell r="K55">
            <v>4.0508277675405928</v>
          </cell>
          <cell r="L55">
            <v>5.5234799089486817</v>
          </cell>
          <cell r="M55">
            <v>3.5631672721325702</v>
          </cell>
          <cell r="V55">
            <v>61</v>
          </cell>
          <cell r="W55">
            <v>4392</v>
          </cell>
          <cell r="X55">
            <v>2.6255108869662376</v>
          </cell>
          <cell r="Y55">
            <v>5.2602019465865526</v>
          </cell>
          <cell r="Z55">
            <v>7.7273294579655722</v>
          </cell>
          <cell r="AA55">
            <v>2.9431717447168753</v>
          </cell>
          <cell r="AJ55">
            <v>37.5</v>
          </cell>
          <cell r="AK55">
            <v>2700</v>
          </cell>
          <cell r="AL55">
            <v>2.1128990062465163</v>
          </cell>
          <cell r="AM55">
            <v>3.3178230591697573</v>
          </cell>
          <cell r="AN55">
            <v>5.325077115103948</v>
          </cell>
          <cell r="AO55">
            <v>2.5202705379485897</v>
          </cell>
        </row>
        <row r="56">
          <cell r="H56">
            <v>38</v>
          </cell>
          <cell r="I56">
            <v>2736</v>
          </cell>
          <cell r="J56">
            <v>1.5691151272583714</v>
          </cell>
          <cell r="K56">
            <v>4.1014278973693736</v>
          </cell>
          <cell r="L56">
            <v>5.5920872682648266</v>
          </cell>
          <cell r="M56">
            <v>3.5638476559942247</v>
          </cell>
          <cell r="V56">
            <v>62</v>
          </cell>
          <cell r="W56">
            <v>4464</v>
          </cell>
          <cell r="X56">
            <v>2.6689436777040245</v>
          </cell>
          <cell r="Y56">
            <v>5.3289826864797742</v>
          </cell>
          <cell r="Z56">
            <v>7.8377943140979545</v>
          </cell>
          <cell r="AA56">
            <v>2.9366653105398108</v>
          </cell>
          <cell r="AJ56">
            <v>38</v>
          </cell>
          <cell r="AK56">
            <v>2736</v>
          </cell>
          <cell r="AL56">
            <v>2.1363547627216772</v>
          </cell>
          <cell r="AM56">
            <v>3.3600296347817618</v>
          </cell>
          <cell r="AN56">
            <v>5.3895666593673557</v>
          </cell>
          <cell r="AO56">
            <v>2.5227863618031048</v>
          </cell>
        </row>
        <row r="57">
          <cell r="H57">
            <v>38.5</v>
          </cell>
          <cell r="I57">
            <v>2772</v>
          </cell>
          <cell r="J57">
            <v>1.5880963178969911</v>
          </cell>
          <cell r="K57">
            <v>4.1518442344012021</v>
          </cell>
          <cell r="L57">
            <v>5.6605357364033431</v>
          </cell>
          <cell r="M57">
            <v>3.5643529127371876</v>
          </cell>
          <cell r="V57">
            <v>63</v>
          </cell>
          <cell r="W57">
            <v>4536</v>
          </cell>
          <cell r="X57">
            <v>2.7124584860542997</v>
          </cell>
          <cell r="Y57">
            <v>5.3972885582930274</v>
          </cell>
          <cell r="Z57">
            <v>7.9478705992438421</v>
          </cell>
          <cell r="AA57">
            <v>2.9301353882858048</v>
          </cell>
          <cell r="AJ57">
            <v>38.5</v>
          </cell>
          <cell r="AK57">
            <v>2772</v>
          </cell>
          <cell r="AL57">
            <v>2.1598732043182522</v>
          </cell>
          <cell r="AM57">
            <v>3.402029718115855</v>
          </cell>
          <cell r="AN57">
            <v>5.4539092622181951</v>
          </cell>
          <cell r="AO57">
            <v>2.5251062198068617</v>
          </cell>
        </row>
        <row r="58">
          <cell r="H58">
            <v>39</v>
          </cell>
          <cell r="I58">
            <v>2808</v>
          </cell>
          <cell r="J58">
            <v>1.6071034090299334</v>
          </cell>
          <cell r="K58">
            <v>4.2020788484221976</v>
          </cell>
          <cell r="L58">
            <v>5.7288270870006341</v>
          </cell>
          <cell r="M58">
            <v>3.5646910178969886</v>
          </cell>
          <cell r="V58">
            <v>64</v>
          </cell>
          <cell r="W58">
            <v>4608</v>
          </cell>
          <cell r="X58">
            <v>2.7560531451542638</v>
          </cell>
          <cell r="Y58">
            <v>5.4651320789412976</v>
          </cell>
          <cell r="Z58">
            <v>8.057568918178605</v>
          </cell>
          <cell r="AA58">
            <v>2.9235898198645227</v>
          </cell>
          <cell r="AJ58">
            <v>39</v>
          </cell>
          <cell r="AK58">
            <v>2808</v>
          </cell>
          <cell r="AL58">
            <v>2.1834540846215438</v>
          </cell>
          <cell r="AM58">
            <v>3.443825245449343</v>
          </cell>
          <cell r="AN58">
            <v>5.5181066258398097</v>
          </cell>
          <cell r="AO58">
            <v>2.5272373093186697</v>
          </cell>
        </row>
        <row r="59">
          <cell r="H59">
            <v>39.5</v>
          </cell>
          <cell r="I59">
            <v>2844</v>
          </cell>
          <cell r="J59">
            <v>1.6261360912633678</v>
          </cell>
          <cell r="K59">
            <v>4.252133793939274</v>
          </cell>
          <cell r="L59">
            <v>5.7969630806394736</v>
          </cell>
          <cell r="M59">
            <v>3.5648695775122561</v>
          </cell>
          <cell r="V59">
            <v>65</v>
          </cell>
          <cell r="W59">
            <v>4680</v>
          </cell>
          <cell r="X59">
            <v>2.7997254987389004</v>
          </cell>
          <cell r="Y59">
            <v>5.5325255861035636</v>
          </cell>
          <cell r="Z59">
            <v>8.166899712232631</v>
          </cell>
          <cell r="AA59">
            <v>2.9170358722350831</v>
          </cell>
          <cell r="AJ59">
            <v>39.5</v>
          </cell>
          <cell r="AK59">
            <v>2844</v>
          </cell>
          <cell r="AL59">
            <v>2.207097159858209</v>
          </cell>
          <cell r="AM59">
            <v>3.485418140486324</v>
          </cell>
          <cell r="AN59">
            <v>5.582160442351622</v>
          </cell>
          <cell r="AO59">
            <v>2.5291865459653069</v>
          </cell>
        </row>
        <row r="60">
          <cell r="H60">
            <v>40</v>
          </cell>
          <cell r="I60">
            <v>2880</v>
          </cell>
          <cell r="J60">
            <v>1.6451940574991637</v>
          </cell>
          <cell r="K60">
            <v>4.3020111103654157</v>
          </cell>
          <cell r="L60">
            <v>5.8649454649896207</v>
          </cell>
          <cell r="M60">
            <v>3.5648958481559565</v>
          </cell>
          <cell r="V60">
            <v>66</v>
          </cell>
          <cell r="W60">
            <v>4752</v>
          </cell>
          <cell r="X60">
            <v>2.8434733996994579</v>
          </cell>
          <cell r="Y60">
            <v>5.5994812427799374</v>
          </cell>
          <cell r="Z60">
            <v>8.2758732626074991</v>
          </cell>
          <cell r="AA60">
            <v>2.9104802821374101</v>
          </cell>
          <cell r="AJ60">
            <v>40</v>
          </cell>
          <cell r="AK60">
            <v>2880</v>
          </cell>
          <cell r="AL60">
            <v>2.2308021888532563</v>
          </cell>
          <cell r="AM60">
            <v>3.5268103144997469</v>
          </cell>
          <cell r="AN60">
            <v>5.6460723939103401</v>
          </cell>
          <cell r="AO60">
            <v>2.5309605764788601</v>
          </cell>
        </row>
        <row r="61">
          <cell r="H61">
            <v>40.5</v>
          </cell>
          <cell r="I61">
            <v>2916</v>
          </cell>
          <cell r="J61">
            <v>1.6642770028884093</v>
          </cell>
          <cell r="K61">
            <v>4.3517128222021766</v>
          </cell>
          <cell r="L61">
            <v>5.932775974946165</v>
          </cell>
          <cell r="M61">
            <v>3.5647767557021042</v>
          </cell>
          <cell r="V61">
            <v>67</v>
          </cell>
          <cell r="W61">
            <v>4824</v>
          </cell>
          <cell r="X61">
            <v>2.8872947086592018</v>
          </cell>
          <cell r="Y61">
            <v>5.6660110417133449</v>
          </cell>
          <cell r="Z61">
            <v>8.3844996935801195</v>
          </cell>
          <cell r="AA61">
            <v>2.9039292970109387</v>
          </cell>
          <cell r="AJ61">
            <v>40.5</v>
          </cell>
          <cell r="AK61">
            <v>2916</v>
          </cell>
          <cell r="AL61">
            <v>2.2545689329874574</v>
          </cell>
          <cell r="AM61">
            <v>3.5680036664713954</v>
          </cell>
          <cell r="AN61">
            <v>5.7098441528094801</v>
          </cell>
          <cell r="AO61">
            <v>2.5325657908554375</v>
          </cell>
        </row>
        <row r="62">
          <cell r="H62">
            <v>41</v>
          </cell>
          <cell r="I62">
            <v>2952</v>
          </cell>
          <cell r="J62">
            <v>1.6833846247854454</v>
          </cell>
          <cell r="K62">
            <v>4.4012409392194369</v>
          </cell>
          <cell r="L62">
            <v>6.0004563327656104</v>
          </cell>
          <cell r="M62">
            <v>3.5645189129194965</v>
          </cell>
          <cell r="V62">
            <v>68</v>
          </cell>
          <cell r="W62">
            <v>4896</v>
          </cell>
          <cell r="X62">
            <v>2.9311872925653115</v>
          </cell>
          <cell r="Y62">
            <v>5.7321268096810956</v>
          </cell>
          <cell r="Z62">
            <v>8.4927889755992911</v>
          </cell>
          <cell r="AA62">
            <v>2.8973887124649025</v>
          </cell>
          <cell r="AJ62">
            <v>41</v>
          </cell>
          <cell r="AK62">
            <v>2952</v>
          </cell>
          <cell r="AL62">
            <v>2.278397156155191</v>
          </cell>
          <cell r="AM62">
            <v>3.609000083229787</v>
          </cell>
          <cell r="AN62">
            <v>5.7734773815772185</v>
          </cell>
          <cell r="AO62">
            <v>2.5340083338762573</v>
          </cell>
        </row>
        <row r="63">
          <cell r="H63">
            <v>41.5</v>
          </cell>
          <cell r="I63">
            <v>2988</v>
          </cell>
          <cell r="J63">
            <v>1.7025166227024044</v>
          </cell>
          <cell r="K63">
            <v>4.4505974566324777</v>
          </cell>
          <cell r="L63">
            <v>6.0679882481997618</v>
          </cell>
          <cell r="M63">
            <v>3.5641286359765725</v>
          </cell>
          <cell r="V63">
            <v>69</v>
          </cell>
          <cell r="W63">
            <v>4968</v>
          </cell>
          <cell r="X63">
            <v>2.9751490232958355</v>
          </cell>
          <cell r="Y63">
            <v>5.7978402116613719</v>
          </cell>
          <cell r="Z63">
            <v>8.6007509282788277</v>
          </cell>
          <cell r="AA63">
            <v>2.8908639066257646</v>
          </cell>
          <cell r="AJ63">
            <v>41.5</v>
          </cell>
          <cell r="AK63">
            <v>2988</v>
          </cell>
          <cell r="AL63">
            <v>2.3022866247226919</v>
          </cell>
          <cell r="AM63">
            <v>3.6498014395861258</v>
          </cell>
          <cell r="AN63">
            <v>5.836973733072683</v>
          </cell>
          <cell r="AO63">
            <v>2.5352941160294238</v>
          </cell>
        </row>
        <row r="64">
          <cell r="H64">
            <v>42</v>
          </cell>
          <cell r="I64">
            <v>3024</v>
          </cell>
          <cell r="J64">
            <v>1.7216726982642614</v>
          </cell>
          <cell r="K64">
            <v>4.4997843552763905</v>
          </cell>
          <cell r="L64">
            <v>6.1353734186274389</v>
          </cell>
          <cell r="M64">
            <v>3.563611959934625</v>
          </cell>
          <cell r="V64">
            <v>70</v>
          </cell>
          <cell r="W64">
            <v>5040</v>
          </cell>
          <cell r="X64">
            <v>3.0191777762806424</v>
          </cell>
          <cell r="Y64">
            <v>5.8631627548794576</v>
          </cell>
          <cell r="Z64">
            <v>8.7083952232912836</v>
          </cell>
          <cell r="AA64">
            <v>2.884359871653285</v>
          </cell>
          <cell r="AJ64">
            <v>42</v>
          </cell>
          <cell r="AK64">
            <v>3024</v>
          </cell>
          <cell r="AL64">
            <v>2.3262371074867096</v>
          </cell>
          <cell r="AM64">
            <v>3.6904095984682317</v>
          </cell>
          <cell r="AN64">
            <v>5.9003348505806059</v>
          </cell>
          <cell r="AO64">
            <v>2.5364288238679968</v>
          </cell>
        </row>
        <row r="65">
          <cell r="H65">
            <v>42.5</v>
          </cell>
          <cell r="I65">
            <v>3060</v>
          </cell>
          <cell r="J65">
            <v>1.7408525551643637</v>
          </cell>
          <cell r="K65">
            <v>4.5488036017779692</v>
          </cell>
          <cell r="L65">
            <v>6.2026135291841147</v>
          </cell>
          <cell r="M65">
            <v>3.562974653300544</v>
          </cell>
          <cell r="V65">
            <v>71</v>
          </cell>
          <cell r="W65">
            <v>5112</v>
          </cell>
          <cell r="X65">
            <v>3.0632714291352685</v>
          </cell>
          <cell r="Y65">
            <v>5.928105792738366</v>
          </cell>
          <cell r="Z65">
            <v>8.8157313871660676</v>
          </cell>
          <cell r="AA65">
            <v>2.8778812426865685</v>
          </cell>
          <cell r="AJ65">
            <v>42.5</v>
          </cell>
          <cell r="AK65">
            <v>3060</v>
          </cell>
          <cell r="AL65">
            <v>2.3502483756335679</v>
          </cell>
          <cell r="AM65">
            <v>3.730826411052556</v>
          </cell>
          <cell r="AN65">
            <v>5.963562367904446</v>
          </cell>
          <cell r="AO65">
            <v>2.537417929837658</v>
          </cell>
        </row>
        <row r="66">
          <cell r="H66">
            <v>43</v>
          </cell>
          <cell r="I66">
            <v>3096</v>
          </cell>
          <cell r="J66">
            <v>1.7600558991204522</v>
          </cell>
          <cell r="K66">
            <v>4.5976571487249949</v>
          </cell>
          <cell r="L66">
            <v>6.2697102528894249</v>
          </cell>
          <cell r="M66">
            <v>3.5622222317044416</v>
          </cell>
          <cell r="V66">
            <v>72</v>
          </cell>
          <cell r="W66">
            <v>5184</v>
          </cell>
          <cell r="X66">
            <v>3.1074278603066912</v>
          </cell>
          <cell r="Y66">
            <v>5.9926805286382745</v>
          </cell>
          <cell r="Z66">
            <v>8.9227688039956714</v>
          </cell>
          <cell r="AA66">
            <v>2.8714323244546791</v>
          </cell>
          <cell r="AJ66">
            <v>43</v>
          </cell>
          <cell r="AK66">
            <v>3096</v>
          </cell>
          <cell r="AL66">
            <v>2.3743202026986139</v>
          </cell>
          <cell r="AM66">
            <v>3.7710537168942966</v>
          </cell>
          <cell r="AN66">
            <v>6.0266579094579793</v>
          </cell>
          <cell r="AO66">
            <v>2.5382667016050227</v>
          </cell>
        </row>
        <row r="67">
          <cell r="H67">
            <v>43.5</v>
          </cell>
          <cell r="I67">
            <v>3132</v>
          </cell>
          <cell r="J67">
            <v>1.7792824378311551</v>
          </cell>
          <cell r="K67">
            <v>4.6463469348330619</v>
          </cell>
          <cell r="L67">
            <v>6.3366652507726595</v>
          </cell>
          <cell r="M67">
            <v>3.5613599707625379</v>
          </cell>
          <cell r="V67">
            <v>73</v>
          </cell>
          <cell r="W67">
            <v>5256</v>
          </cell>
          <cell r="X67">
            <v>3.15164494772992</v>
          </cell>
          <cell r="Y67">
            <v>6.0568980196890285</v>
          </cell>
          <cell r="Z67">
            <v>9.0295167180534506</v>
          </cell>
          <cell r="AA67">
            <v>2.8650171157627602</v>
          </cell>
          <cell r="AJ67">
            <v>43.5</v>
          </cell>
          <cell r="AK67">
            <v>3132</v>
          </cell>
          <cell r="AL67">
            <v>2.3984523645260616</v>
          </cell>
          <cell r="AM67">
            <v>3.8110933440556516</v>
          </cell>
          <cell r="AN67">
            <v>6.0896230903554098</v>
          </cell>
          <cell r="AO67">
            <v>2.5389802109156046</v>
          </cell>
        </row>
        <row r="68">
          <cell r="H68">
            <v>44</v>
          </cell>
          <cell r="I68">
            <v>3168</v>
          </cell>
          <cell r="J68">
            <v>1.7985318809329467</v>
          </cell>
          <cell r="K68">
            <v>4.6948748851099751</v>
          </cell>
          <cell r="L68">
            <v>6.4034801719962742</v>
          </cell>
          <cell r="M68">
            <v>3.5603929181809209</v>
          </cell>
          <cell r="V68">
            <v>74</v>
          </cell>
          <cell r="W68">
            <v>5328</v>
          </cell>
          <cell r="X68">
            <v>3.1959205674944435</v>
          </cell>
          <cell r="Y68">
            <v>6.1207691803197859</v>
          </cell>
          <cell r="Z68">
            <v>9.1359842363263564</v>
          </cell>
          <cell r="AA68">
            <v>2.8586393320434866</v>
          </cell>
          <cell r="AJ68">
            <v>44</v>
          </cell>
          <cell r="AK68">
            <v>3168</v>
          </cell>
          <cell r="AL68">
            <v>2.42264463922921</v>
          </cell>
          <cell r="AM68">
            <v>3.8509471092322194</v>
          </cell>
          <cell r="AN68">
            <v>6.1524595164999685</v>
          </cell>
          <cell r="AO68">
            <v>2.5395633420085244</v>
          </cell>
        </row>
        <row r="69">
          <cell r="H69">
            <v>44.5</v>
          </cell>
          <cell r="I69">
            <v>3204</v>
          </cell>
          <cell r="J69">
            <v>1.8178039399575661</v>
          </cell>
          <cell r="K69">
            <v>4.7432429110177292</v>
          </cell>
          <cell r="L69">
            <v>6.4701566539774173</v>
          </cell>
          <cell r="M69">
            <v>3.5593259051514949</v>
          </cell>
          <cell r="V69">
            <v>75</v>
          </cell>
          <cell r="W69">
            <v>5400</v>
          </cell>
          <cell r="X69">
            <v>3.2402525925195009</v>
          </cell>
          <cell r="Y69">
            <v>6.1843047857896583</v>
          </cell>
          <cell r="Z69">
            <v>9.2421803309657644</v>
          </cell>
          <cell r="AA69">
            <v>2.8523024261449277</v>
          </cell>
          <cell r="AJ69">
            <v>44.5</v>
          </cell>
          <cell r="AK69">
            <v>3204</v>
          </cell>
          <cell r="AL69">
            <v>2.4468968071510369</v>
          </cell>
          <cell r="AM69">
            <v>3.8906168178776261</v>
          </cell>
          <cell r="AN69">
            <v>6.2151687846711106</v>
          </cell>
          <cell r="AO69">
            <v>2.5400207996133424</v>
          </cell>
        </row>
        <row r="70">
          <cell r="H70">
            <v>45</v>
          </cell>
          <cell r="I70">
            <v>3240</v>
          </cell>
          <cell r="J70">
            <v>1.8370983282898865</v>
          </cell>
          <cell r="K70">
            <v>4.7914529106321275</v>
          </cell>
          <cell r="L70">
            <v>6.5366963225075194</v>
          </cell>
          <cell r="M70">
            <v>3.5581635570875418</v>
          </cell>
          <cell r="V70">
            <v>76</v>
          </cell>
          <cell r="W70">
            <v>5472</v>
          </cell>
          <cell r="X70">
            <v>3.2846388912371678</v>
          </cell>
          <cell r="Y70">
            <v>6.2475154756031825</v>
          </cell>
          <cell r="Z70">
            <v>9.3481138416595524</v>
          </cell>
          <cell r="AA70">
            <v>2.8460096075092629</v>
          </cell>
          <cell r="AJ70">
            <v>45</v>
          </cell>
          <cell r="AK70">
            <v>3240</v>
          </cell>
          <cell r="AL70">
            <v>2.4712086508251661</v>
          </cell>
          <cell r="AM70">
            <v>3.9301042643263546</v>
          </cell>
          <cell r="AN70">
            <v>6.2777524826102624</v>
          </cell>
          <cell r="AO70">
            <v>2.5403571165526819</v>
          </cell>
        </row>
        <row r="71">
          <cell r="H71">
            <v>45.5</v>
          </cell>
          <cell r="I71">
            <v>3276</v>
          </cell>
          <cell r="J71">
            <v>1.8564147611262234</v>
          </cell>
          <cell r="K71">
            <v>4.8395067688001223</v>
          </cell>
          <cell r="L71">
            <v>6.603100791870034</v>
          </cell>
          <cell r="M71">
            <v>3.5569103037427685</v>
          </cell>
          <cell r="V71">
            <v>77</v>
          </cell>
          <cell r="W71">
            <v>5544</v>
          </cell>
          <cell r="X71">
            <v>3.3290773262822952</v>
          </cell>
          <cell r="Y71">
            <v>6.3104117568340916</v>
          </cell>
          <cell r="Z71">
            <v>9.4537934779282846</v>
          </cell>
          <cell r="AA71">
            <v>2.8397638598817672</v>
          </cell>
          <cell r="AJ71">
            <v>45.5</v>
          </cell>
          <cell r="AK71">
            <v>3276</v>
          </cell>
          <cell r="AL71">
            <v>2.4955799549371909</v>
          </cell>
          <cell r="AM71">
            <v>3.969411231914874</v>
          </cell>
          <cell r="AN71">
            <v>6.3402121891052055</v>
          </cell>
          <cell r="AO71">
            <v>2.5405766609728908</v>
          </cell>
        </row>
        <row r="72">
          <cell r="H72">
            <v>46</v>
          </cell>
          <cell r="I72">
            <v>3312</v>
          </cell>
          <cell r="J72">
            <v>1.8757529554330863</v>
          </cell>
          <cell r="K72">
            <v>4.8874063572948634</v>
          </cell>
          <cell r="L72">
            <v>6.6693716649562953</v>
          </cell>
          <cell r="M72">
            <v>3.5555703887543264</v>
          </cell>
          <cell r="V72">
            <v>78</v>
          </cell>
          <cell r="W72">
            <v>5616</v>
          </cell>
          <cell r="X72">
            <v>3.373565753188263</v>
          </cell>
          <cell r="Y72">
            <v>6.3730040073609437</v>
          </cell>
          <cell r="Z72">
            <v>9.5592278213483723</v>
          </cell>
          <cell r="AA72">
            <v>2.8335679576762991</v>
          </cell>
          <cell r="AJ72">
            <v>46</v>
          </cell>
          <cell r="AK72">
            <v>3312</v>
          </cell>
          <cell r="AL72">
            <v>2.5200105062863658</v>
          </cell>
          <cell r="AM72">
            <v>4.0085394931010221</v>
          </cell>
          <cell r="AN72">
            <v>6.4025494740730693</v>
          </cell>
          <cell r="AO72">
            <v>2.5406836432234718</v>
          </cell>
        </row>
        <row r="73">
          <cell r="H73">
            <v>46.5</v>
          </cell>
          <cell r="I73">
            <v>3348</v>
          </cell>
          <cell r="J73">
            <v>1.8951126299063454</v>
          </cell>
          <cell r="K73">
            <v>4.9351535349685252</v>
          </cell>
          <cell r="L73">
            <v>6.7355105333795535</v>
          </cell>
          <cell r="M73">
            <v>3.5541478786474108</v>
          </cell>
          <cell r="V73">
            <v>79</v>
          </cell>
          <cell r="W73">
            <v>5688</v>
          </cell>
          <cell r="X73">
            <v>3.4181020190875948</v>
          </cell>
          <cell r="Y73">
            <v>6.4353024790178024</v>
          </cell>
          <cell r="Z73">
            <v>9.6644253277048495</v>
          </cell>
          <cell r="AA73">
            <v>2.8274244811114815</v>
          </cell>
          <cell r="AJ73">
            <v>46.5</v>
          </cell>
          <cell r="AK73">
            <v>3348</v>
          </cell>
          <cell r="AL73">
            <v>2.544500093747633</v>
          </cell>
          <cell r="AM73">
            <v>4.0474908095817579</v>
          </cell>
          <cell r="AN73">
            <v>6.4647658986420087</v>
          </cell>
          <cell r="AO73">
            <v>2.5406821224048235</v>
          </cell>
        </row>
        <row r="74">
          <cell r="H74">
            <v>47</v>
          </cell>
          <cell r="I74">
            <v>3384</v>
          </cell>
          <cell r="J74">
            <v>1.9144935049308311</v>
          </cell>
          <cell r="K74">
            <v>4.9827501479029648</v>
          </cell>
          <cell r="L74">
            <v>6.8015189775872544</v>
          </cell>
          <cell r="M74">
            <v>3.5526466713361802</v>
          </cell>
          <cell r="V74">
            <v>80</v>
          </cell>
          <cell r="W74">
            <v>5760</v>
          </cell>
          <cell r="X74">
            <v>3.4626839614164346</v>
          </cell>
          <cell r="Y74">
            <v>6.4973173006632265</v>
          </cell>
          <cell r="Z74">
            <v>9.7693943290764054</v>
          </cell>
          <cell r="AA74">
            <v>2.8213358302211811</v>
          </cell>
          <cell r="AJ74">
            <v>47</v>
          </cell>
          <cell r="AK74">
            <v>3384</v>
          </cell>
          <cell r="AL74">
            <v>2.5690485082340149</v>
          </cell>
          <cell r="AM74">
            <v>4.0862669324092185</v>
          </cell>
          <cell r="AN74">
            <v>6.5268630152315321</v>
          </cell>
          <cell r="AO74">
            <v>2.5405760126024837</v>
          </cell>
        </row>
        <row r="75">
          <cell r="H75">
            <v>47.5</v>
          </cell>
          <cell r="I75">
            <v>3420</v>
          </cell>
          <cell r="J75">
            <v>1.9338953025403387</v>
          </cell>
          <cell r="K75">
            <v>5.0301980295582078</v>
          </cell>
          <cell r="L75">
            <v>6.8673985669715298</v>
          </cell>
          <cell r="M75">
            <v>3.551070504153254</v>
          </cell>
          <cell r="V75">
            <v>81</v>
          </cell>
          <cell r="W75">
            <v>5832</v>
          </cell>
          <cell r="X75">
            <v>3.5073094066218919</v>
          </cell>
          <cell r="Y75">
            <v>6.5590584811705899</v>
          </cell>
          <cell r="Z75">
            <v>9.8741430358551181</v>
          </cell>
          <cell r="AA75">
            <v>2.8153042378332742</v>
          </cell>
          <cell r="AJ75">
            <v>47.5</v>
          </cell>
          <cell r="AK75">
            <v>3420</v>
          </cell>
          <cell r="AL75">
            <v>2.59365554265933</v>
          </cell>
          <cell r="AM75">
            <v>4.1248696021051998</v>
          </cell>
          <cell r="AN75">
            <v>6.5888423676315631</v>
          </cell>
          <cell r="AO75">
            <v>2.5403690888250656</v>
          </cell>
        </row>
        <row r="76">
          <cell r="H76">
            <v>48</v>
          </cell>
          <cell r="I76">
            <v>3456</v>
          </cell>
          <cell r="J76">
            <v>1.95331774637804</v>
          </cell>
          <cell r="K76">
            <v>5.077499000918869</v>
          </cell>
          <cell r="L76">
            <v>6.9331508599780065</v>
          </cell>
          <cell r="M76">
            <v>3.5494229614377253</v>
          </cell>
          <cell r="V76">
            <v>82</v>
          </cell>
          <cell r="W76">
            <v>5904</v>
          </cell>
          <cell r="X76">
            <v>3.5519761688712683</v>
          </cell>
          <cell r="Y76">
            <v>6.6205359123425698</v>
          </cell>
          <cell r="Z76">
            <v>9.9786795387031884</v>
          </cell>
          <cell r="AA76">
            <v>2.8093317816020624</v>
          </cell>
          <cell r="AJ76">
            <v>48</v>
          </cell>
          <cell r="AK76">
            <v>3456</v>
          </cell>
          <cell r="AL76">
            <v>2.618320991901252</v>
          </cell>
          <cell r="AM76">
            <v>4.1633005487740391</v>
          </cell>
          <cell r="AN76">
            <v>6.6507054910802283</v>
          </cell>
          <cell r="AO76">
            <v>2.5400649926619292</v>
          </cell>
        </row>
        <row r="77">
          <cell r="H77">
            <v>48.5</v>
          </cell>
          <cell r="I77">
            <v>3492</v>
          </cell>
          <cell r="J77">
            <v>1.9727605616572954</v>
          </cell>
          <cell r="K77">
            <v>5.1246548706384569</v>
          </cell>
          <cell r="L77">
            <v>6.9987774042128876</v>
          </cell>
          <cell r="M77">
            <v>3.5477074817094318</v>
          </cell>
          <cell r="V77">
            <v>83</v>
          </cell>
          <cell r="W77">
            <v>5976</v>
          </cell>
          <cell r="X77">
            <v>3.5966820487621627</v>
          </cell>
          <cell r="Y77">
            <v>6.6817593717528112</v>
          </cell>
          <cell r="Z77">
            <v>10.083011810449122</v>
          </cell>
          <cell r="AA77">
            <v>2.8034203951720729</v>
          </cell>
          <cell r="AJ77">
            <v>48.5</v>
          </cell>
          <cell r="AK77">
            <v>3492</v>
          </cell>
          <cell r="AL77">
            <v>2.6430446527647042</v>
          </cell>
          <cell r="AM77">
            <v>4.2015614922139237</v>
          </cell>
          <cell r="AN77">
            <v>6.7124539123403926</v>
          </cell>
          <cell r="AO77">
            <v>2.5396672376756722</v>
          </cell>
        </row>
        <row r="78">
          <cell r="H78">
            <v>49</v>
          </cell>
          <cell r="I78">
            <v>3528</v>
          </cell>
          <cell r="J78">
            <v>1.9922234751228576</v>
          </cell>
          <cell r="K78">
            <v>5.1716674351817034</v>
          </cell>
          <cell r="L78">
            <v>7.0642797365484178</v>
          </cell>
          <cell r="M78">
            <v>3.5459273644553222</v>
          </cell>
          <cell r="V78">
            <v>84</v>
          </cell>
          <cell r="W78">
            <v>6048</v>
          </cell>
          <cell r="X78">
            <v>3.6414248320324707</v>
          </cell>
          <cell r="Y78">
            <v>6.7427385255172219</v>
          </cell>
          <cell r="Z78">
            <v>10.187147707925316</v>
          </cell>
          <cell r="AA78">
            <v>2.7975718785438537</v>
          </cell>
          <cell r="AJ78">
            <v>49</v>
          </cell>
          <cell r="AK78">
            <v>3528</v>
          </cell>
          <cell r="AL78">
            <v>2.6678263239455697</v>
          </cell>
          <cell r="AM78">
            <v>4.2396541420266791</v>
          </cell>
          <cell r="AN78">
            <v>6.7740891497749702</v>
          </cell>
          <cell r="AO78">
            <v>2.5391792145436445</v>
          </cell>
        </row>
        <row r="79">
          <cell r="H79">
            <v>49.5</v>
          </cell>
          <cell r="I79">
            <v>3564</v>
          </cell>
          <cell r="J79">
            <v>2.011706215012464</v>
          </cell>
          <cell r="K79">
            <v>5.218538478964847</v>
          </cell>
          <cell r="L79">
            <v>7.1296593832266879</v>
          </cell>
          <cell r="M79">
            <v>3.5440857765518778</v>
          </cell>
          <cell r="V79">
            <v>85</v>
          </cell>
          <cell r="W79">
            <v>6120</v>
          </cell>
          <cell r="X79">
            <v>3.686202288269242</v>
          </cell>
          <cell r="Y79">
            <v>6.8034829309976939</v>
          </cell>
          <cell r="Z79">
            <v>10.291094973749303</v>
          </cell>
          <cell r="AA79">
            <v>2.7917879077062837</v>
          </cell>
          <cell r="AJ79">
            <v>49.5</v>
          </cell>
          <cell r="AK79">
            <v>3564</v>
          </cell>
          <cell r="AL79">
            <v>2.6926658059947224</v>
          </cell>
          <cell r="AM79">
            <v>4.2775801977260475</v>
          </cell>
          <cell r="AN79">
            <v>6.8356127134210336</v>
          </cell>
          <cell r="AO79">
            <v>2.5386041959617884</v>
          </cell>
        </row>
        <row r="80">
          <cell r="H80">
            <v>50</v>
          </cell>
          <cell r="I80">
            <v>3600</v>
          </cell>
          <cell r="J80">
            <v>2.0312085110187974</v>
          </cell>
          <cell r="K80">
            <v>5.2652697744940165</v>
          </cell>
          <cell r="L80">
            <v>7.1949178599618744</v>
          </cell>
          <cell r="M80">
            <v>3.5421857583459535</v>
          </cell>
          <cell r="V80">
            <v>86</v>
          </cell>
          <cell r="W80">
            <v>6192</v>
          </cell>
          <cell r="X80">
            <v>3.7310121696153908</v>
          </cell>
          <cell r="Y80">
            <v>6.8640020394406811</v>
          </cell>
          <cell r="Z80">
            <v>10.394861238050611</v>
          </cell>
          <cell r="AA80">
            <v>2.7860700435941377</v>
          </cell>
          <cell r="AJ80">
            <v>50</v>
          </cell>
          <cell r="AK80">
            <v>3600</v>
          </cell>
          <cell r="AL80">
            <v>2.7175629012823781</v>
          </cell>
          <cell r="AM80">
            <v>4.3153413488444947</v>
          </cell>
          <cell r="AN80">
            <v>6.8970261050627535</v>
          </cell>
          <cell r="AO80">
            <v>2.5379453413233408</v>
          </cell>
        </row>
        <row r="81">
          <cell r="H81">
            <v>50.5</v>
          </cell>
          <cell r="I81">
            <v>3636</v>
          </cell>
          <cell r="J81">
            <v>2.0507300942518336</v>
          </cell>
          <cell r="K81">
            <v>5.3118630825016346</v>
          </cell>
          <cell r="L81">
            <v>7.2600566720408768</v>
          </cell>
          <cell r="M81">
            <v>3.5402302294147381</v>
          </cell>
          <cell r="V81">
            <v>87</v>
          </cell>
          <cell r="W81">
            <v>6264</v>
          </cell>
          <cell r="X81">
            <v>3.7758522094732387</v>
          </cell>
          <cell r="Y81">
            <v>6.9243051985529638</v>
          </cell>
          <cell r="Z81">
            <v>10.498454020145084</v>
          </cell>
          <cell r="AA81">
            <v>2.7804197404245601</v>
          </cell>
          <cell r="AJ81">
            <v>50.5</v>
          </cell>
          <cell r="AK81">
            <v>3636</v>
          </cell>
          <cell r="AL81">
            <v>2.7425174139627537</v>
          </cell>
          <cell r="AM81">
            <v>4.3529392750385529</v>
          </cell>
          <cell r="AN81">
            <v>6.9583308183031694</v>
          </cell>
          <cell r="AO81">
            <v>2.5372057011841713</v>
          </cell>
        </row>
        <row r="82">
          <cell r="H82">
            <v>51</v>
          </cell>
          <cell r="I82">
            <v>3672</v>
          </cell>
          <cell r="J82">
            <v>2.0702706972015439</v>
          </cell>
          <cell r="K82">
            <v>5.3583201520809904</v>
          </cell>
          <cell r="L82">
            <v>7.3250773144224572</v>
          </cell>
          <cell r="M82">
            <v>3.5382219940242674</v>
          </cell>
          <cell r="V82">
            <v>88</v>
          </cell>
          <cell r="W82">
            <v>6336</v>
          </cell>
          <cell r="X82">
            <v>3.8207201212038173</v>
          </cell>
          <cell r="Y82">
            <v>6.9844016550170505</v>
          </cell>
          <cell r="Z82">
            <v>10.601880730158618</v>
          </cell>
          <cell r="AA82">
            <v>2.7748383534615511</v>
          </cell>
          <cell r="AJ82">
            <v>51</v>
          </cell>
          <cell r="AK82">
            <v>3672</v>
          </cell>
          <cell r="AL82">
            <v>2.767529149939028</v>
          </cell>
          <cell r="AM82">
            <v>4.3903756461927381</v>
          </cell>
          <cell r="AN82">
            <v>7.0195283386348146</v>
          </cell>
          <cell r="AO82">
            <v>2.536388221525856</v>
          </cell>
        </row>
        <row r="83">
          <cell r="H83">
            <v>51.5</v>
          </cell>
          <cell r="I83">
            <v>3708</v>
          </cell>
          <cell r="J83">
            <v>2.0898300537009642</v>
          </cell>
          <cell r="K83">
            <v>5.4046427208189094</v>
          </cell>
          <cell r="L83">
            <v>7.3899812718348254</v>
          </cell>
          <cell r="M83">
            <v>3.5361637463044473</v>
          </cell>
          <cell r="V83">
            <v>89</v>
          </cell>
          <cell r="W83">
            <v>6408</v>
          </cell>
          <cell r="X83">
            <v>3.8656135968209022</v>
          </cell>
          <cell r="Y83">
            <v>7.0443005569483255</v>
          </cell>
          <cell r="Z83">
            <v>10.705148670601995</v>
          </cell>
          <cell r="AA83">
            <v>2.7693271462533029</v>
          </cell>
          <cell r="AJ83">
            <v>51.5</v>
          </cell>
          <cell r="AK83">
            <v>3708</v>
          </cell>
          <cell r="AL83">
            <v>2.7925979168286079</v>
          </cell>
          <cell r="AM83">
            <v>4.4276521225220629</v>
          </cell>
          <cell r="AN83">
            <v>7.0806201435092397</v>
          </cell>
          <cell r="AO83">
            <v>2.5354957478269164</v>
          </cell>
        </row>
        <row r="84">
          <cell r="H84">
            <v>52</v>
          </cell>
          <cell r="I84">
            <v>3744</v>
          </cell>
          <cell r="J84">
            <v>2.1094078988896139</v>
          </cell>
          <cell r="K84">
            <v>5.4508325149266588</v>
          </cell>
          <cell r="L84">
            <v>7.454770018871792</v>
          </cell>
          <cell r="M84">
            <v>3.5340580751574699</v>
          </cell>
          <cell r="V84">
            <v>90</v>
          </cell>
          <cell r="W84">
            <v>6480</v>
          </cell>
          <cell r="X84">
            <v>3.9105303056786829</v>
          </cell>
          <cell r="Y84">
            <v>7.1040109562961566</v>
          </cell>
          <cell r="Z84">
            <v>10.808265037898558</v>
          </cell>
          <cell r="AA84">
            <v>2.763887297383508</v>
          </cell>
          <cell r="AJ84">
            <v>52</v>
          </cell>
          <cell r="AK84">
            <v>3744</v>
          </cell>
          <cell r="AL84">
            <v>2.8177235239286911</v>
          </cell>
          <cell r="AM84">
            <v>4.4647703546731936</v>
          </cell>
          <cell r="AN84">
            <v>7.1416077024054498</v>
          </cell>
          <cell r="AO84">
            <v>2.5345310289520744</v>
          </cell>
        </row>
        <row r="85">
          <cell r="H85">
            <v>52.5</v>
          </cell>
          <cell r="I85">
            <v>3780</v>
          </cell>
          <cell r="J85">
            <v>2.1290039691772638</v>
          </cell>
          <cell r="K85">
            <v>5.4968912493690052</v>
          </cell>
          <cell r="L85">
            <v>7.5194450200874057</v>
          </cell>
          <cell r="M85">
            <v>3.5319074689152572</v>
          </cell>
          <cell r="V85">
            <v>91</v>
          </cell>
          <cell r="W85">
            <v>6552</v>
          </cell>
          <cell r="X85">
            <v>3.9554678931519871</v>
          </cell>
          <cell r="Y85">
            <v>7.163541811191009</v>
          </cell>
          <cell r="Z85">
            <v>10.911236923866348</v>
          </cell>
          <cell r="AA85">
            <v>2.7585199067742976</v>
          </cell>
          <cell r="AJ85">
            <v>52.5</v>
          </cell>
          <cell r="AK85">
            <v>3780</v>
          </cell>
          <cell r="AL85">
            <v>2.842905782182112</v>
          </cell>
          <cell r="AM85">
            <v>4.5017319838241949</v>
          </cell>
          <cell r="AN85">
            <v>7.2024924768972012</v>
          </cell>
          <cell r="AO85">
            <v>2.533496720868754</v>
          </cell>
        </row>
        <row r="86">
          <cell r="H86">
            <v>53</v>
          </cell>
          <cell r="I86">
            <v>3816</v>
          </cell>
          <cell r="J86">
            <v>2.1486180022080492</v>
          </cell>
          <cell r="K86">
            <v>5.5428206279915706</v>
          </cell>
          <cell r="L86">
            <v>7.5840077300892172</v>
          </cell>
          <cell r="M86">
            <v>3.5297143197606249</v>
          </cell>
          <cell r="V86">
            <v>92</v>
          </cell>
          <cell r="W86">
            <v>6624</v>
          </cell>
          <cell r="X86">
            <v>4.0004239793079304</v>
          </cell>
          <cell r="Y86">
            <v>7.22290198823951</v>
          </cell>
          <cell r="Z86">
            <v>11.014071317156192</v>
          </cell>
          <cell r="AA86">
            <v>2.7532260015753671</v>
          </cell>
          <cell r="AJ86">
            <v>53</v>
          </cell>
          <cell r="AK86">
            <v>3816</v>
          </cell>
          <cell r="AL86">
            <v>2.8681445041434834</v>
          </cell>
          <cell r="AM86">
            <v>4.5385386417830151</v>
          </cell>
          <cell r="AN86">
            <v>7.2632759207193249</v>
          </cell>
          <cell r="AO86">
            <v>2.5323953901996172</v>
          </cell>
        </row>
        <row r="87">
          <cell r="H87">
            <v>53.5</v>
          </cell>
          <cell r="I87">
            <v>3852</v>
          </cell>
          <cell r="J87">
            <v>2.1682497368249138</v>
          </cell>
          <cell r="K87">
            <v>5.5886223436464348</v>
          </cell>
          <cell r="L87">
            <v>7.6484595936301023</v>
          </cell>
          <cell r="M87">
            <v>3.5274809279258386</v>
          </cell>
          <cell r="V87">
            <v>93</v>
          </cell>
          <cell r="W87">
            <v>6696</v>
          </cell>
          <cell r="X87">
            <v>4.0453961575678656</v>
          </cell>
          <cell r="Y87">
            <v>7.2821002647694923</v>
          </cell>
          <cell r="Z87">
            <v>11.116775104647393</v>
          </cell>
          <cell r="AA87">
            <v>2.7480065416710424</v>
          </cell>
          <cell r="AJ87">
            <v>53.5</v>
          </cell>
          <cell r="AK87">
            <v>3852</v>
          </cell>
          <cell r="AL87">
            <v>2.8934395039456153</v>
          </cell>
          <cell r="AM87">
            <v>4.5751919510846095</v>
          </cell>
          <cell r="AN87">
            <v>7.3239594798329435</v>
          </cell>
          <cell r="AO87">
            <v>2.5312295176193196</v>
          </cell>
        </row>
        <row r="88">
          <cell r="H88">
            <v>54</v>
          </cell>
          <cell r="I88">
            <v>3888</v>
          </cell>
          <cell r="J88">
            <v>2.1878989130343878</v>
          </cell>
          <cell r="K88">
            <v>5.6342980783160614</v>
          </cell>
          <cell r="L88">
            <v>7.7128020456987301</v>
          </cell>
          <cell r="M88">
            <v>3.5252095056813557</v>
          </cell>
          <cell r="V88">
            <v>94</v>
          </cell>
          <cell r="W88">
            <v>6768</v>
          </cell>
          <cell r="X88">
            <v>4.090381993358478</v>
          </cell>
          <cell r="Y88">
            <v>7.3411453310267323</v>
          </cell>
          <cell r="Z88">
            <v>11.219355072802291</v>
          </cell>
          <cell r="AA88">
            <v>2.742862424834422</v>
          </cell>
          <cell r="AJ88">
            <v>54</v>
          </cell>
          <cell r="AK88">
            <v>3888</v>
          </cell>
          <cell r="AL88">
            <v>2.9187905972662183</v>
          </cell>
          <cell r="AM88">
            <v>4.6116935250867996</v>
          </cell>
          <cell r="AN88">
            <v>7.3845445924897071</v>
          </cell>
          <cell r="AO88">
            <v>2.5300015011032921</v>
          </cell>
        </row>
        <row r="89">
          <cell r="H89">
            <v>54.5</v>
          </cell>
          <cell r="I89">
            <v>3924</v>
          </cell>
          <cell r="J89">
            <v>2.2075652719716916</v>
          </cell>
          <cell r="K89">
            <v>5.6798495032355349</v>
          </cell>
          <cell r="L89">
            <v>7.7770365116086424</v>
          </cell>
          <cell r="M89">
            <v>3.5229021811267058</v>
          </cell>
          <cell r="V89">
            <v>95</v>
          </cell>
          <cell r="W89">
            <v>6840</v>
          </cell>
          <cell r="X89">
            <v>4.1353790227508114</v>
          </cell>
          <cell r="Y89">
            <v>7.400045792325308</v>
          </cell>
          <cell r="Z89">
            <v>11.321817908981231</v>
          </cell>
          <cell r="AA89">
            <v>2.7377944915554742</v>
          </cell>
          <cell r="AJ89">
            <v>54.5</v>
          </cell>
          <cell r="AK89">
            <v>3924</v>
          </cell>
          <cell r="AL89">
            <v>2.9441976012948725</v>
          </cell>
          <cell r="AM89">
            <v>4.6480449680648741</v>
          </cell>
          <cell r="AN89">
            <v>7.4450326892950027</v>
          </cell>
          <cell r="AO89">
            <v>2.528713659035875</v>
          </cell>
        </row>
        <row r="90">
          <cell r="H90">
            <v>55</v>
          </cell>
          <cell r="I90">
            <v>3960</v>
          </cell>
          <cell r="J90">
            <v>2.227248555866157</v>
          </cell>
          <cell r="K90">
            <v>5.7252782790131942</v>
          </cell>
          <cell r="L90">
            <v>7.8411644070860431</v>
          </cell>
          <cell r="M90">
            <v>3.5205610017947389</v>
          </cell>
          <cell r="V90">
            <v>96</v>
          </cell>
          <cell r="W90">
            <v>6912</v>
          </cell>
          <cell r="X90">
            <v>4.1803847510860379</v>
          </cell>
          <cell r="Y90">
            <v>7.458810171153158</v>
          </cell>
          <cell r="Z90">
            <v>11.424170202719132</v>
          </cell>
          <cell r="AA90">
            <v>2.732803529567752</v>
          </cell>
          <cell r="AJ90">
            <v>55</v>
          </cell>
          <cell r="AK90">
            <v>3960</v>
          </cell>
          <cell r="AL90">
            <v>2.969660334700269</v>
          </cell>
          <cell r="AM90">
            <v>4.6842478753049148</v>
          </cell>
          <cell r="AN90">
            <v>7.5054251932701703</v>
          </cell>
          <cell r="AO90">
            <v>2.5273682331847223</v>
          </cell>
        </row>
        <row r="91">
          <cell r="H91">
            <v>55.5</v>
          </cell>
          <cell r="I91">
            <v>3996</v>
          </cell>
          <cell r="J91">
            <v>2.2469485080069602</v>
          </cell>
          <cell r="K91">
            <v>5.7705860557496589</v>
          </cell>
          <cell r="L91">
            <v>7.9051871383562711</v>
          </cell>
          <cell r="M91">
            <v>3.5181879380797025</v>
          </cell>
          <cell r="V91">
            <v>97</v>
          </cell>
          <cell r="W91">
            <v>6984</v>
          </cell>
          <cell r="X91">
            <v>4.2253966515866974</v>
          </cell>
          <cell r="Y91">
            <v>7.5174469092345966</v>
          </cell>
          <cell r="Z91">
            <v>11.526418446965</v>
          </cell>
          <cell r="AA91">
            <v>2.7278902780965342</v>
          </cell>
          <cell r="AJ91">
            <v>55.5</v>
          </cell>
          <cell r="AK91">
            <v>3996</v>
          </cell>
          <cell r="AL91">
            <v>2.9951786175977237</v>
          </cell>
          <cell r="AM91">
            <v>4.7203038331959544</v>
          </cell>
          <cell r="AN91">
            <v>7.5657235199137922</v>
          </cell>
          <cell r="AO91">
            <v>2.5259673915480421</v>
          </cell>
        </row>
        <row r="92">
          <cell r="H92">
            <v>56</v>
          </cell>
          <cell r="I92">
            <v>4032</v>
          </cell>
          <cell r="J92">
            <v>2.2666648727091729</v>
          </cell>
          <cell r="K92">
            <v>5.8157744731552485</v>
          </cell>
          <cell r="L92">
            <v>7.9691061022289631</v>
          </cell>
          <cell r="M92">
            <v>3.5157848864989441</v>
          </cell>
          <cell r="V92">
            <v>98</v>
          </cell>
          <cell r="W92">
            <v>7056</v>
          </cell>
          <cell r="X92">
            <v>4.2704121639521553</v>
          </cell>
          <cell r="Y92">
            <v>7.5759643695514258</v>
          </cell>
          <cell r="Z92">
            <v>11.628569039285676</v>
          </cell>
          <cell r="AA92">
            <v>2.723055431849402</v>
          </cell>
          <cell r="AJ92">
            <v>56</v>
          </cell>
          <cell r="AK92">
            <v>4032</v>
          </cell>
          <cell r="AL92">
            <v>3.0207522715169413</v>
          </cell>
          <cell r="AM92">
            <v>4.7562144193208935</v>
          </cell>
          <cell r="AN92">
            <v>7.6259290772619881</v>
          </cell>
          <cell r="AO92">
            <v>2.5245132310808294</v>
          </cell>
        </row>
        <row r="93">
          <cell r="H93">
            <v>56.5</v>
          </cell>
          <cell r="I93">
            <v>4068</v>
          </cell>
          <cell r="J93">
            <v>2.2863973952801073</v>
          </cell>
          <cell r="K93">
            <v>5.8608451606658933</v>
          </cell>
          <cell r="L93">
            <v>8.0329226861819958</v>
          </cell>
          <cell r="M93">
            <v>3.5133536727974972</v>
          </cell>
          <cell r="V93">
            <v>99</v>
          </cell>
          <cell r="W93">
            <v>7128</v>
          </cell>
          <cell r="X93">
            <v>4.315428692936921</v>
          </cell>
          <cell r="Y93">
            <v>7.6343708383240392</v>
          </cell>
          <cell r="Z93">
            <v>11.730628283034807</v>
          </cell>
          <cell r="AA93">
            <v>2.7182996447686349</v>
          </cell>
          <cell r="AJ93">
            <v>56.5</v>
          </cell>
          <cell r="AK93">
            <v>4068</v>
          </cell>
          <cell r="AL93">
            <v>3.0463811193700501</v>
          </cell>
          <cell r="AM93">
            <v>4.7919812025462436</v>
          </cell>
          <cell r="AN93">
            <v>7.6860432659477915</v>
          </cell>
          <cell r="AO93">
            <v>2.5230077803059521</v>
          </cell>
        </row>
        <row r="94">
          <cell r="H94">
            <v>57</v>
          </cell>
          <cell r="I94">
            <v>4104</v>
          </cell>
          <cell r="J94">
            <v>2.3061458219859619</v>
          </cell>
          <cell r="K94">
            <v>5.9057997375574827</v>
          </cell>
          <cell r="L94">
            <v>8.0966382684441456</v>
          </cell>
          <cell r="M94">
            <v>3.5108960549041255</v>
          </cell>
          <cell r="V94">
            <v>100</v>
          </cell>
          <cell r="W94">
            <v>7200</v>
          </cell>
          <cell r="X94">
            <v>4.3604436069105237</v>
          </cell>
          <cell r="Y94">
            <v>7.6926745269542209</v>
          </cell>
          <cell r="Z94">
            <v>11.832602388488421</v>
          </cell>
          <cell r="AA94">
            <v>2.7136235335633883</v>
          </cell>
          <cell r="AJ94">
            <v>57</v>
          </cell>
          <cell r="AK94">
            <v>4104</v>
          </cell>
          <cell r="AL94">
            <v>3.072064985419876</v>
          </cell>
          <cell r="AM94">
            <v>4.8276057431107313</v>
          </cell>
          <cell r="AN94">
            <v>7.7460674792596134</v>
          </cell>
          <cell r="AO94">
            <v>2.5214530018156225</v>
          </cell>
        </row>
        <row r="95">
          <cell r="H95">
            <v>57.5</v>
          </cell>
          <cell r="J95">
            <v>2.3259099000187704</v>
          </cell>
          <cell r="K95">
            <v>5.9506398130587712</v>
          </cell>
          <cell r="L95">
            <v>8.1602542180766022</v>
          </cell>
          <cell r="M95">
            <v>3.5084137257469639</v>
          </cell>
          <cell r="AJ95">
            <v>57.5</v>
          </cell>
          <cell r="AL95">
            <v>3.097803695248476</v>
          </cell>
          <cell r="AM95">
            <v>4.863089592712738</v>
          </cell>
          <cell r="AN95">
            <v>7.8060031031987904</v>
          </cell>
          <cell r="AO95">
            <v>2.5198507946684683</v>
          </cell>
        </row>
        <row r="96">
          <cell r="H96">
            <v>58</v>
          </cell>
          <cell r="J96">
            <v>2.3456893774636187</v>
          </cell>
          <cell r="K96">
            <v>5.9953669864627503</v>
          </cell>
          <cell r="L96">
            <v>8.2237718950531882</v>
          </cell>
          <cell r="M96">
            <v>3.5059083159363191</v>
          </cell>
          <cell r="AJ96">
            <v>58</v>
          </cell>
          <cell r="AL96">
            <v>3.123597075725923</v>
          </cell>
          <cell r="AM96">
            <v>4.8984342945966466</v>
          </cell>
          <cell r="AN96">
            <v>7.8658515165362735</v>
          </cell>
          <cell r="AO96">
            <v>2.5182029966871613</v>
          </cell>
        </row>
        <row r="97">
          <cell r="H97">
            <v>58.5</v>
          </cell>
          <cell r="J97">
            <v>2.3654840032661739</v>
          </cell>
          <cell r="K97">
            <v>6.0399828472366366</v>
          </cell>
          <cell r="L97">
            <v>8.2871926503395024</v>
          </cell>
          <cell r="M97">
            <v>3.5033813963217884</v>
          </cell>
          <cell r="AJ97">
            <v>58.5</v>
          </cell>
          <cell r="AL97">
            <v>3.1494449549793129</v>
          </cell>
          <cell r="AM97">
            <v>4.9336413836380606</v>
          </cell>
          <cell r="AN97">
            <v>7.9256140908684074</v>
          </cell>
          <cell r="AO97">
            <v>2.516511386661294</v>
          </cell>
        </row>
        <row r="98">
          <cell r="H98">
            <v>59</v>
          </cell>
          <cell r="J98">
            <v>2.3852935272004658</v>
          </cell>
          <cell r="K98">
            <v>6.084488975130399</v>
          </cell>
          <cell r="L98">
            <v>8.3505178259708419</v>
          </cell>
          <cell r="M98">
            <v>3.500834480430401</v>
          </cell>
          <cell r="AJ98">
            <v>59</v>
          </cell>
          <cell r="AL98">
            <v>3.1753471623620353</v>
          </cell>
          <cell r="AM98">
            <v>4.9687123864279457</v>
          </cell>
          <cell r="AN98">
            <v>7.9852921906718795</v>
          </cell>
          <cell r="AO98">
            <v>2.5147776864599227</v>
          </cell>
        </row>
        <row r="99">
          <cell r="H99">
            <v>59.5</v>
          </cell>
          <cell r="J99">
            <v>2.4051176998369574</v>
          </cell>
          <cell r="K99">
            <v>6.1288869402839321</v>
          </cell>
          <cell r="L99">
            <v>8.413748755129042</v>
          </cell>
          <cell r="M99">
            <v>3.4982690267920811</v>
          </cell>
          <cell r="AJ99">
            <v>59.5</v>
          </cell>
          <cell r="AL99">
            <v>3.2013035284232636</v>
          </cell>
          <cell r="AM99">
            <v>5.0036488213557444</v>
          </cell>
          <cell r="AN99">
            <v>8.0448871733578446</v>
          </cell>
          <cell r="AO99">
            <v>2.5130035630580112</v>
          </cell>
        </row>
        <row r="100">
          <cell r="H100">
            <v>60</v>
          </cell>
          <cell r="J100">
            <v>2.424956272510888</v>
          </cell>
          <cell r="K100">
            <v>6.173178303332814</v>
          </cell>
          <cell r="L100">
            <v>8.4768867622181574</v>
          </cell>
          <cell r="M100">
            <v>3.4956864411583308</v>
          </cell>
          <cell r="AJ100">
            <v>60</v>
          </cell>
          <cell r="AL100">
            <v>3.2273138848776752</v>
          </cell>
          <cell r="AM100">
            <v>5.0384521986913846</v>
          </cell>
          <cell r="AN100">
            <v>8.1044003893251766</v>
          </cell>
          <cell r="AO100">
            <v>2.5111906304807281</v>
          </cell>
        </row>
        <row r="101">
          <cell r="H101">
            <v>60.5</v>
          </cell>
          <cell r="J101">
            <v>2.4448089972908664</v>
          </cell>
          <cell r="K101">
            <v>6.2173646155127491</v>
          </cell>
          <cell r="L101">
            <v>8.5399331629390716</v>
          </cell>
          <cell r="M101">
            <v>3.4930880786197669</v>
          </cell>
          <cell r="AJ101">
            <v>60.5</v>
          </cell>
          <cell r="AL101">
            <v>3.253378064575418</v>
          </cell>
          <cell r="AM101">
            <v>5.0731240206663042</v>
          </cell>
          <cell r="AN101">
            <v>8.1638331820129508</v>
          </cell>
          <cell r="AO101">
            <v>2.5093404516693854</v>
          </cell>
        </row>
        <row r="102">
          <cell r="H102">
            <v>61</v>
          </cell>
          <cell r="J102">
            <v>2.4646756269477414</v>
          </cell>
          <cell r="K102">
            <v>6.2614474187626907</v>
          </cell>
          <cell r="L102">
            <v>8.6028892643630446</v>
          </cell>
          <cell r="M102">
            <v>3.4904752456277088</v>
          </cell>
          <cell r="AJ102">
            <v>61</v>
          </cell>
          <cell r="AL102">
            <v>3.2794959014722749</v>
          </cell>
          <cell r="AM102">
            <v>5.1076657815534565</v>
          </cell>
          <cell r="AN102">
            <v>8.2231868879521173</v>
          </cell>
          <cell r="AO102">
            <v>2.507454540272624</v>
          </cell>
        </row>
        <row r="103">
          <cell r="H103">
            <v>61.5</v>
          </cell>
          <cell r="J103">
            <v>2.4845559149237197</v>
          </cell>
          <cell r="K103">
            <v>6.3054282458266506</v>
          </cell>
          <cell r="L103">
            <v>8.6657563650041851</v>
          </cell>
          <cell r="M103">
            <v>3.4878492019247789</v>
          </cell>
          <cell r="AJ103">
            <v>61.5</v>
          </cell>
          <cell r="AL103">
            <v>3.3056672306000787</v>
          </cell>
          <cell r="AM103">
            <v>5.1420789677463059</v>
          </cell>
          <cell r="AN103">
            <v>8.2824628368163804</v>
          </cell>
          <cell r="AO103">
            <v>2.5055343623661908</v>
          </cell>
        </row>
        <row r="104">
          <cell r="H104">
            <v>62</v>
          </cell>
          <cell r="J104">
            <v>2.5044496153017364</v>
          </cell>
          <cell r="K104">
            <v>6.3493086203542237</v>
          </cell>
          <cell r="L104">
            <v>8.7285357548908742</v>
          </cell>
          <cell r="M104">
            <v>3.4852111623891702</v>
          </cell>
          <cell r="AJ104">
            <v>62</v>
          </cell>
          <cell r="AL104">
            <v>3.3318918880373172</v>
          </cell>
          <cell r="AM104">
            <v>5.176365057836871</v>
          </cell>
          <cell r="AN104">
            <v>8.3416623514723227</v>
          </cell>
          <cell r="AO104">
            <v>2.5035813381045982</v>
          </cell>
        </row>
        <row r="105">
          <cell r="H105">
            <v>62.5</v>
          </cell>
          <cell r="J105">
            <v>2.5243564827750822</v>
          </cell>
          <cell r="K105">
            <v>6.393090056999883</v>
          </cell>
          <cell r="L105">
            <v>8.7912287156362119</v>
          </cell>
          <cell r="M105">
            <v>3.4825622987969651</v>
          </cell>
          <cell r="AJ105">
            <v>62.5</v>
          </cell>
          <cell r="AL105">
            <v>3.3581697108799804</v>
          </cell>
          <cell r="AM105">
            <v>5.2105255226927811</v>
          </cell>
          <cell r="AN105">
            <v>8.4007867480287626</v>
          </cell>
          <cell r="AO105">
            <v>2.5015968433076621</v>
          </cell>
        </row>
        <row r="106">
          <cell r="H106">
            <v>63</v>
          </cell>
          <cell r="J106">
            <v>2.5442762726172594</v>
          </cell>
          <cell r="K106">
            <v>6.4367740615210138</v>
          </cell>
          <cell r="L106">
            <v>8.8538365205074108</v>
          </cell>
          <cell r="M106">
            <v>3.4799037415066563</v>
          </cell>
          <cell r="AJ106">
            <v>63</v>
          </cell>
          <cell r="AL106">
            <v>3.38450053721259</v>
          </cell>
          <cell r="AM106">
            <v>5.2445618255334061</v>
          </cell>
          <cell r="AN106">
            <v>8.459837335885366</v>
          </cell>
          <cell r="AO106">
            <v>2.4995822109848818</v>
          </cell>
        </row>
        <row r="107">
          <cell r="H107">
            <v>63.5</v>
          </cell>
          <cell r="J107">
            <v>2.5642087406520875</v>
          </cell>
          <cell r="K107">
            <v>6.4803621308747674</v>
          </cell>
          <cell r="L107">
            <v>8.9163604344942513</v>
          </cell>
          <cell r="M107">
            <v>3.4772365810697567</v>
          </cell>
          <cell r="AJ107">
            <v>63.5</v>
          </cell>
          <cell r="AL107">
            <v>3.4108842060794675</v>
          </cell>
          <cell r="AM107">
            <v>5.2784754220050685</v>
          </cell>
          <cell r="AN107">
            <v>8.5188154177805622</v>
          </cell>
          <cell r="AO107">
            <v>2.4975387328003853</v>
          </cell>
        </row>
        <row r="108">
          <cell r="H108">
            <v>64</v>
          </cell>
          <cell r="J108">
            <v>2.5841536432240484</v>
          </cell>
          <cell r="K108">
            <v>6.5238557533136694</v>
          </cell>
          <cell r="L108">
            <v>8.978801714376516</v>
          </cell>
          <cell r="M108">
            <v>3.4745618697711644</v>
          </cell>
          <cell r="AJ108">
            <v>64</v>
          </cell>
          <cell r="AL108">
            <v>3.4373205574561854</v>
          </cell>
          <cell r="AM108">
            <v>5.3122677602553043</v>
          </cell>
          <cell r="AN108">
            <v>8.5777222898386807</v>
          </cell>
          <cell r="AO108">
            <v>2.4954676604810717</v>
          </cell>
        </row>
        <row r="109">
          <cell r="H109">
            <v>64.5</v>
          </cell>
          <cell r="J109">
            <v>2.6041107371688521</v>
          </cell>
          <cell r="K109">
            <v>6.5672564084801168</v>
          </cell>
          <cell r="L109">
            <v>9.0411616087905262</v>
          </cell>
          <cell r="M109">
            <v>3.4718806231028152</v>
          </cell>
          <cell r="AJ109">
            <v>64.5</v>
          </cell>
          <cell r="AL109">
            <v>3.4638094322212316</v>
          </cell>
          <cell r="AM109">
            <v>5.3459402810062615</v>
          </cell>
          <cell r="AN109">
            <v>8.6365592416164318</v>
          </cell>
          <cell r="AO109">
            <v>2.493370207170456</v>
          </cell>
        </row>
        <row r="110">
          <cell r="H110">
            <v>65</v>
          </cell>
          <cell r="J110">
            <v>2.6240797797842377</v>
          </cell>
          <cell r="K110">
            <v>6.6105655674996848</v>
          </cell>
          <cell r="L110">
            <v>9.1034413582947096</v>
          </cell>
          <cell r="M110">
            <v>3.4691938211738482</v>
          </cell>
          <cell r="AJ110">
            <v>65</v>
          </cell>
          <cell r="AL110">
            <v>3.4903506721278705</v>
          </cell>
          <cell r="AM110">
            <v>5.3794944176272059</v>
          </cell>
          <cell r="AN110">
            <v>8.6953275561486834</v>
          </cell>
          <cell r="AO110">
            <v>2.4912475487305783</v>
          </cell>
        </row>
        <row r="111">
          <cell r="H111">
            <v>65.5</v>
          </cell>
          <cell r="J111">
            <v>2.6440605288009964</v>
          </cell>
          <cell r="K111">
            <v>6.6537846930733142</v>
          </cell>
          <cell r="L111">
            <v>9.1656421954342608</v>
          </cell>
          <cell r="M111">
            <v>3.4665024100604116</v>
          </cell>
          <cell r="AJ111">
            <v>65.5</v>
          </cell>
          <cell r="AL111">
            <v>3.516944119776193</v>
          </cell>
          <cell r="AM111">
            <v>5.4129315962061515</v>
          </cell>
          <cell r="AN111">
            <v>8.7540285099935353</v>
          </cell>
          <cell r="AO111">
            <v>2.4891008249942321</v>
          </cell>
        </row>
        <row r="112">
          <cell r="H112">
            <v>66</v>
          </cell>
          <cell r="J112">
            <v>2.664052742354214</v>
          </cell>
          <cell r="K112">
            <v>6.6969152395683818</v>
          </cell>
          <cell r="L112">
            <v>9.2277653448048849</v>
          </cell>
          <cell r="M112">
            <v>3.4638073030980392</v>
          </cell>
          <cell r="AJ112">
            <v>66</v>
          </cell>
          <cell r="AL112">
            <v>3.5435896185853815</v>
          </cell>
          <cell r="AM112">
            <v>5.4462532356206612</v>
          </cell>
          <cell r="AN112">
            <v>8.8126633732767736</v>
          </cell>
          <cell r="AO112">
            <v>2.4869311409696566</v>
          </cell>
        </row>
        <row r="113">
          <cell r="H113">
            <v>66.5</v>
          </cell>
          <cell r="J113">
            <v>2.6840561789547324</v>
          </cell>
          <cell r="K113">
            <v>6.7399586531086628</v>
          </cell>
          <cell r="L113">
            <v>9.2898120231156582</v>
          </cell>
          <cell r="M113">
            <v>3.4611093821193579</v>
          </cell>
          <cell r="AJ113">
            <v>66.5</v>
          </cell>
          <cell r="AL113">
            <v>3.5702870127661388</v>
          </cell>
          <cell r="AM113">
            <v>5.479460747607761</v>
          </cell>
          <cell r="AN113">
            <v>8.8712334097355932</v>
          </cell>
          <cell r="AO113">
            <v>2.4847395679997333</v>
          </cell>
        </row>
        <row r="114">
          <cell r="H114">
            <v>67</v>
          </cell>
          <cell r="J114">
            <v>2.7040705974608206</v>
          </cell>
          <cell r="K114">
            <v>6.7829163716632568</v>
          </cell>
          <cell r="L114">
            <v>9.3517834392510366</v>
          </cell>
          <cell r="M114">
            <v>3.4584094986397762</v>
          </cell>
          <cell r="AJ114">
            <v>67</v>
          </cell>
          <cell r="AL114">
            <v>3.5970361472933217</v>
          </cell>
          <cell r="AM114">
            <v>5.5125555368330774</v>
          </cell>
          <cell r="AN114">
            <v>8.9297398767617331</v>
          </cell>
          <cell r="AO114">
            <v>2.4825271448776336</v>
          </cell>
        </row>
        <row r="115">
          <cell r="H115">
            <v>67.5</v>
          </cell>
          <cell r="J115">
            <v>2.7240957570500557</v>
          </cell>
          <cell r="K115">
            <v>6.8257898251344198</v>
          </cell>
          <cell r="L115">
            <v>9.413680794331972</v>
          </cell>
          <cell r="M115">
            <v>3.4557084749935956</v>
          </cell>
          <cell r="AJ115">
            <v>67.5</v>
          </cell>
          <cell r="AL115">
            <v>3.6238368678787523</v>
          </cell>
          <cell r="AM115">
            <v>5.5455390009591508</v>
          </cell>
          <cell r="AN115">
            <v>8.9881840254439656</v>
          </cell>
          <cell r="AO115">
            <v>2.4802948789207737</v>
          </cell>
        </row>
        <row r="116">
          <cell r="H116">
            <v>68</v>
          </cell>
          <cell r="J116">
            <v>2.7441314171914106</v>
          </cell>
          <cell r="K116">
            <v>6.8685804354443585</v>
          </cell>
          <cell r="L116">
            <v>9.4755052817761989</v>
          </cell>
          <cell r="M116">
            <v>3.4530071054229166</v>
          </cell>
          <cell r="AJ116">
            <v>68</v>
          </cell>
          <cell r="AL116">
            <v>3.6506890209442178</v>
          </cell>
          <cell r="AM116">
            <v>5.5784125307129449</v>
          </cell>
          <cell r="AN116">
            <v>9.046567100609952</v>
          </cell>
          <cell r="AO116">
            <v>2.4780437470048158</v>
          </cell>
        </row>
        <row r="117">
          <cell r="H117">
            <v>68.5</v>
          </cell>
          <cell r="J117">
            <v>2.7641773376175456</v>
          </cell>
          <cell r="K117">
            <v>6.9112896166210183</v>
          </cell>
          <cell r="L117">
            <v>9.5372580873576869</v>
          </cell>
          <cell r="M117">
            <v>3.4503061571215556</v>
          </cell>
          <cell r="AJ117">
            <v>68.5</v>
          </cell>
          <cell r="AL117">
            <v>3.6775924535946465</v>
          </cell>
          <cell r="AM117">
            <v>5.6111775099525474</v>
          </cell>
          <cell r="AN117">
            <v>9.1048903408674615</v>
          </cell>
          <cell r="AO117">
            <v>2.4757746965594101</v>
          </cell>
        </row>
        <row r="118">
          <cell r="H118">
            <v>69</v>
          </cell>
          <cell r="J118">
            <v>2.7842332782972918</v>
          </cell>
          <cell r="K118">
            <v>6.9539187748828644</v>
          </cell>
          <cell r="L118">
            <v>9.5989403892652909</v>
          </cell>
          <cell r="M118">
            <v>3.4476063712360907</v>
          </cell>
          <cell r="AJ118">
            <v>69</v>
          </cell>
          <cell r="AL118">
            <v>3.7045470135914549</v>
          </cell>
          <cell r="AM118">
            <v>5.6438353157331607</v>
          </cell>
          <cell r="AN118">
            <v>9.1631549786450428</v>
          </cell>
          <cell r="AO118">
            <v>2.4734886465272901</v>
          </cell>
        </row>
        <row r="119">
          <cell r="H119">
            <v>69.5</v>
          </cell>
          <cell r="J119">
            <v>2.8042989994083363</v>
          </cell>
          <cell r="K119">
            <v>6.9964693087226566</v>
          </cell>
          <cell r="L119">
            <v>9.6605533581605769</v>
          </cell>
          <cell r="M119">
            <v>3.4449084638260059</v>
          </cell>
          <cell r="AJ119">
            <v>69.5</v>
          </cell>
          <cell r="AL119">
            <v>3.7315525493260742</v>
          </cell>
          <cell r="AM119">
            <v>5.6763873183722664</v>
          </cell>
          <cell r="AN119">
            <v>9.2213622402320361</v>
          </cell>
          <cell r="AO119">
            <v>2.4711864882882146</v>
          </cell>
        </row>
        <row r="120">
          <cell r="H120">
            <v>70</v>
          </cell>
          <cell r="J120">
            <v>2.8243742613100937</v>
          </cell>
          <cell r="K120">
            <v>7.0389426089902694</v>
          </cell>
          <cell r="L120">
            <v>9.7220981572348588</v>
          </cell>
          <cell r="M120">
            <v>3.4422131267848464</v>
          </cell>
          <cell r="AJ120">
            <v>70</v>
          </cell>
          <cell r="AL120">
            <v>3.7586089097936544</v>
          </cell>
          <cell r="AM120">
            <v>5.7088348815141066</v>
          </cell>
          <cell r="AN120">
            <v>9.2795133458180779</v>
          </cell>
          <cell r="AO120">
            <v>2.4688690865492355</v>
          </cell>
        </row>
        <row r="121">
          <cell r="H121">
            <v>70.5</v>
          </cell>
          <cell r="J121">
            <v>2.8444588245167783</v>
          </cell>
          <cell r="K121">
            <v>7.0813400589745541</v>
          </cell>
          <cell r="L121">
            <v>9.7835759422654931</v>
          </cell>
          <cell r="M121">
            <v>3.4395210287241702</v>
          </cell>
          <cell r="AJ121">
            <v>70.5</v>
          </cell>
          <cell r="AL121">
            <v>3.7857159445669266</v>
          </cell>
          <cell r="AM121">
            <v>5.7411793621933578</v>
          </cell>
          <cell r="AN121">
            <v>9.3376095095319371</v>
          </cell>
          <cell r="AO121">
            <v>2.4665372802026564</v>
          </cell>
        </row>
        <row r="122">
          <cell r="H122">
            <v>71</v>
          </cell>
          <cell r="J122">
            <v>2.8645524496706418</v>
          </cell>
          <cell r="K122">
            <v>7.1236630344842462</v>
          </cell>
          <cell r="L122">
            <v>9.8449878616713562</v>
          </cell>
          <cell r="M122">
            <v>3.4368328158219987</v>
          </cell>
          <cell r="AJ122">
            <v>71</v>
          </cell>
          <cell r="AL122">
            <v>3.8128735037702368</v>
          </cell>
          <cell r="AM122">
            <v>5.7734221108981663</v>
          </cell>
          <cell r="AN122">
            <v>9.3956519394798903</v>
          </cell>
          <cell r="AO122">
            <v>2.4641918831530347</v>
          </cell>
        </row>
        <row r="123">
          <cell r="H123">
            <v>71.5</v>
          </cell>
          <cell r="J123">
            <v>2.8846548975154089</v>
          </cell>
          <cell r="K123">
            <v>7.1659129039279756</v>
          </cell>
          <cell r="L123">
            <v>9.9063350565676132</v>
          </cell>
          <cell r="M123">
            <v>3.4341491126373795</v>
          </cell>
          <cell r="AJ123">
            <v>71.5</v>
          </cell>
          <cell r="AL123">
            <v>3.8400814380537378</v>
          </cell>
          <cell r="AM123">
            <v>5.8055644716324188</v>
          </cell>
          <cell r="AN123">
            <v>9.4536418377834686</v>
          </cell>
          <cell r="AO123">
            <v>2.4618336851144602</v>
          </cell>
        </row>
        <row r="124">
          <cell r="H124">
            <v>72</v>
          </cell>
          <cell r="J124">
            <v>2.9047659288698844</v>
          </cell>
          <cell r="K124">
            <v>7.2080910283933468</v>
          </cell>
          <cell r="L124">
            <v>9.9676186608197366</v>
          </cell>
          <cell r="M124">
            <v>3.431470522892595</v>
          </cell>
          <cell r="AJ124">
            <v>72</v>
          </cell>
          <cell r="AL124">
            <v>3.8673395985677623</v>
          </cell>
          <cell r="AM124">
            <v>5.8376077819773107</v>
          </cell>
          <cell r="AN124">
            <v>9.5115804006166851</v>
          </cell>
          <cell r="AO124">
            <v>2.4594634523793104</v>
          </cell>
        </row>
        <row r="125">
          <cell r="H125">
            <v>72.5</v>
          </cell>
          <cell r="J125">
            <v>2.9248853046017427</v>
          </cell>
          <cell r="K125">
            <v>7.2501987617251222</v>
          </cell>
          <cell r="L125">
            <v>10.028839801096778</v>
          </cell>
          <cell r="M125">
            <v>3.4287976302244512</v>
          </cell>
          <cell r="AJ125">
            <v>72.5</v>
          </cell>
          <cell r="AL125">
            <v>3.894647836937323</v>
          </cell>
          <cell r="AM125">
            <v>5.8695533731522724</v>
          </cell>
          <cell r="AN125">
            <v>9.5694688182427292</v>
          </cell>
          <cell r="AO125">
            <v>2.4570819285596763</v>
          </cell>
        </row>
        <row r="126">
          <cell r="H126">
            <v>73</v>
          </cell>
          <cell r="J126">
            <v>2.9450127856014778</v>
          </cell>
          <cell r="K126">
            <v>7.2922374506025545</v>
          </cell>
          <cell r="L126">
            <v>10.089999596923958</v>
          </cell>
          <cell r="M126">
            <v>3.4261309989060766</v>
          </cell>
          <cell r="AJ126">
            <v>73</v>
          </cell>
          <cell r="AL126">
            <v>3.9220060052367938</v>
          </cell>
          <cell r="AM126">
            <v>5.9014025700751898</v>
          </cell>
          <cell r="AN126">
            <v>9.6273082750501437</v>
          </cell>
          <cell r="AO126">
            <v>2.454689835302506</v>
          </cell>
        </row>
        <row r="127">
          <cell r="H127">
            <v>73.5</v>
          </cell>
          <cell r="J127">
            <v>2.9651481327565361</v>
          </cell>
          <cell r="K127">
            <v>7.3342084346158138</v>
          </cell>
          <cell r="L127">
            <v>10.151099160734523</v>
          </cell>
          <cell r="M127">
            <v>3.4234711745404778</v>
          </cell>
          <cell r="AJ127">
            <v>73.5</v>
          </cell>
          <cell r="AL127">
            <v>3.9494139559647423</v>
          </cell>
          <cell r="AM127">
            <v>5.9331566914219538</v>
          </cell>
          <cell r="AN127">
            <v>9.6850999495884587</v>
          </cell>
          <cell r="AO127">
            <v>2.4522878729795323</v>
          </cell>
        </row>
        <row r="128">
          <cell r="H128">
            <v>74</v>
          </cell>
          <cell r="J128">
            <v>2.9852911069256085</v>
          </cell>
          <cell r="K128">
            <v>7.3761130463416169</v>
          </cell>
          <cell r="L128">
            <v>10.212139597920945</v>
          </cell>
          <cell r="M128">
            <v>3.4208186847271591</v>
          </cell>
          <cell r="AJ128">
            <v>74</v>
          </cell>
          <cell r="AL128">
            <v>3.9768715420189045</v>
          </cell>
          <cell r="AM128">
            <v>5.9648170496853821</v>
          </cell>
          <cell r="AN128">
            <v>9.7428450146033416</v>
          </cell>
          <cell r="AO128">
            <v>2.4498767213530046</v>
          </cell>
        </row>
        <row r="129">
          <cell r="H129">
            <v>74.5</v>
          </cell>
          <cell r="J129">
            <v>3.0054414689130864</v>
          </cell>
          <cell r="K129">
            <v>7.4179526114179604</v>
          </cell>
          <cell r="L129">
            <v>10.273122006885393</v>
          </cell>
          <cell r="M129">
            <v>3.4181740397029432</v>
          </cell>
          <cell r="AJ129">
            <v>74.5</v>
          </cell>
          <cell r="AL129">
            <v>4.0043786166713122</v>
          </cell>
          <cell r="AM129">
            <v>5.9963849512334741</v>
          </cell>
          <cell r="AN129">
            <v>9.800544637071221</v>
          </cell>
          <cell r="AO129">
            <v>2.4474570402181501</v>
          </cell>
        </row>
        <row r="130">
          <cell r="H130">
            <v>75</v>
          </cell>
          <cell r="J130">
            <v>3.0255989794436808</v>
          </cell>
          <cell r="K130">
            <v>7.459728448618085</v>
          </cell>
          <cell r="L130">
            <v>10.334047479089582</v>
          </cell>
          <cell r="M130">
            <v>3.4155377329581569</v>
          </cell>
          <cell r="AJ130">
            <v>75</v>
          </cell>
          <cell r="AL130">
            <v>4.031935033543582</v>
          </cell>
          <cell r="AM130">
            <v>6.027861696367073</v>
          </cell>
          <cell r="AN130">
            <v>9.8581999782334755</v>
          </cell>
          <cell r="AO130">
            <v>2.4450294700233086</v>
          </cell>
        </row>
        <row r="131">
          <cell r="H131">
            <v>75.5</v>
          </cell>
          <cell r="J131">
            <v>3.0457633991371917</v>
          </cell>
          <cell r="K131">
            <v>7.5014418699236014</v>
          </cell>
          <cell r="L131">
            <v>10.394917099103933</v>
          </cell>
          <cell r="M131">
            <v>3.412910241829231</v>
          </cell>
          <cell r="AJ131">
            <v>75.5</v>
          </cell>
          <cell r="AL131">
            <v>4.0595406465823185</v>
          </cell>
          <cell r="AM131">
            <v>6.05924857937684</v>
          </cell>
          <cell r="AN131">
            <v>9.9158121936300425</v>
          </cell>
          <cell r="AO131">
            <v>2.4425946324685905</v>
          </cell>
        </row>
        <row r="132">
          <cell r="H132">
            <v>76</v>
          </cell>
          <cell r="J132">
            <v>3.0659344884834558</v>
          </cell>
          <cell r="K132">
            <v>7.5430941805968263</v>
          </cell>
          <cell r="L132">
            <v>10.45573194465611</v>
          </cell>
          <cell r="M132">
            <v>3.4102920280687301</v>
          </cell>
          <cell r="AJ132">
            <v>76</v>
          </cell>
          <cell r="AL132">
            <v>4.0871953100346978</v>
          </cell>
          <cell r="AM132">
            <v>6.0905468885996923</v>
          </cell>
          <cell r="AN132">
            <v>9.9733824331326559</v>
          </cell>
          <cell r="AO132">
            <v>2.440153131083914</v>
          </cell>
        </row>
        <row r="133">
          <cell r="H133">
            <v>76.5</v>
          </cell>
          <cell r="J133">
            <v>3.0861120078174014</v>
          </cell>
          <cell r="K133">
            <v>7.5846866792523464</v>
          </cell>
          <cell r="L133">
            <v>10.516493086678878</v>
          </cell>
          <cell r="M133">
            <v>3.4076835383938264</v>
          </cell>
          <cell r="AJ133">
            <v>76.5</v>
          </cell>
          <cell r="AL133">
            <v>4.1148988784241585</v>
          </cell>
          <cell r="AM133">
            <v>6.1217579064746017</v>
          </cell>
          <cell r="AN133">
            <v>10.030911840977552</v>
          </cell>
          <cell r="AO133">
            <v>2.4377055517872144</v>
          </cell>
        </row>
        <row r="134">
          <cell r="H134">
            <v>77</v>
          </cell>
          <cell r="J134">
            <v>3.1062957172943073</v>
          </cell>
          <cell r="K134">
            <v>7.6262206579278153</v>
          </cell>
          <cell r="L134">
            <v>10.577201589357408</v>
          </cell>
          <cell r="M134">
            <v>3.4050852050140681</v>
          </cell>
          <cell r="AJ134">
            <v>77</v>
          </cell>
          <cell r="AL134">
            <v>4.1426512065262528</v>
          </cell>
          <cell r="AM134">
            <v>6.1528829095977819</v>
          </cell>
          <cell r="AN134">
            <v>10.088401555797722</v>
          </cell>
          <cell r="AO134">
            <v>2.4352524634235797</v>
          </cell>
        </row>
        <row r="135">
          <cell r="H135">
            <v>77.5</v>
          </cell>
          <cell r="J135">
            <v>3.126485376865165</v>
          </cell>
          <cell r="K135">
            <v>7.6676974021539515</v>
          </cell>
          <cell r="L135">
            <v>10.637858510175858</v>
          </cell>
          <cell r="M135">
            <v>3.4024974461393858</v>
          </cell>
          <cell r="AJ135">
            <v>77.5</v>
          </cell>
          <cell r="AL135">
            <v>4.1704521493446292</v>
          </cell>
          <cell r="AM135">
            <v>6.1839231687773539</v>
          </cell>
          <cell r="AN135">
            <v>10.145852710654751</v>
          </cell>
          <cell r="AO135">
            <v>2.4327944182860683</v>
          </cell>
        </row>
        <row r="136">
          <cell r="H136">
            <v>78</v>
          </cell>
          <cell r="J136">
            <v>3.1466807462522057</v>
          </cell>
          <cell r="K136">
            <v>7.7091181910238689</v>
          </cell>
          <cell r="L136">
            <v>10.698464899963465</v>
          </cell>
          <cell r="M136">
            <v>3.3999206664691575</v>
          </cell>
          <cell r="AJ136">
            <v>78</v>
          </cell>
          <cell r="AL136">
            <v>4.1983015620871376</v>
          </cell>
          <cell r="AM136">
            <v>6.2148799490873881</v>
          </cell>
          <cell r="AN136">
            <v>10.203266433070169</v>
          </cell>
          <cell r="AO136">
            <v>2.4303319526188902</v>
          </cell>
        </row>
        <row r="137">
          <cell r="H137">
            <v>78.5</v>
          </cell>
          <cell r="J137">
            <v>3.16688158492456</v>
          </cell>
          <cell r="K137">
            <v>7.7504842972616084</v>
          </cell>
          <cell r="L137">
            <v>10.759021802939941</v>
          </cell>
          <cell r="M137">
            <v>3.3973552576631114</v>
          </cell>
          <cell r="AJ137">
            <v>78.5</v>
          </cell>
          <cell r="AL137">
            <v>4.2261993001420821</v>
          </cell>
          <cell r="AM137">
            <v>6.2457545099213956</v>
          </cell>
          <cell r="AN137">
            <v>10.260643845056373</v>
          </cell>
          <cell r="AO137">
            <v>2.4278655871036223</v>
          </cell>
        </row>
        <row r="138">
          <cell r="H138">
            <v>79</v>
          </cell>
          <cell r="J138">
            <v>3.1870876520740703</v>
          </cell>
          <cell r="K138">
            <v>7.7917969872899757</v>
          </cell>
          <cell r="L138">
            <v>10.819530256760341</v>
          </cell>
          <cell r="M138">
            <v>3.3948015987948383</v>
          </cell>
          <cell r="AJ138">
            <v>79</v>
          </cell>
          <cell r="AL138">
            <v>4.2541452190545987</v>
          </cell>
          <cell r="AM138">
            <v>6.2765481050452978</v>
          </cell>
          <cell r="AN138">
            <v>10.317986063147167</v>
          </cell>
          <cell r="AO138">
            <v>2.4253958273291243</v>
          </cell>
        </row>
        <row r="139">
          <cell r="H139">
            <v>79.5</v>
          </cell>
          <cell r="J139">
            <v>3.2072987065912129</v>
          </cell>
          <cell r="K139">
            <v>7.8330575212976754</v>
          </cell>
          <cell r="L139">
            <v>10.879991292559328</v>
          </cell>
          <cell r="M139">
            <v>3.3922600567886678</v>
          </cell>
          <cell r="AJ139">
            <v>79.5</v>
          </cell>
          <cell r="AL139">
            <v>4.2821391745031532</v>
          </cell>
          <cell r="AM139">
            <v>6.3072619826498091</v>
          </cell>
          <cell r="AN139">
            <v>10.375294198427804</v>
          </cell>
          <cell r="AO139">
            <v>2.4229231642457361</v>
          </cell>
        </row>
        <row r="140">
          <cell r="H140">
            <v>80</v>
          </cell>
          <cell r="J140">
            <v>3.2275145070411826</v>
          </cell>
          <cell r="K140">
            <v>7.8742671533057607</v>
          </cell>
          <cell r="L140">
            <v>10.940405934994883</v>
          </cell>
          <cell r="M140">
            <v>3.389730986840545</v>
          </cell>
          <cell r="AJ140">
            <v>80</v>
          </cell>
          <cell r="AL140">
            <v>4.3101810222761801</v>
          </cell>
          <cell r="AM140">
            <v>6.3378973854022993</v>
          </cell>
          <cell r="AN140">
            <v>10.43256935656467</v>
          </cell>
          <cell r="AO140">
            <v>2.4204480746043688</v>
          </cell>
        </row>
        <row r="141">
          <cell r="H141">
            <v>80.5</v>
          </cell>
          <cell r="J141">
            <v>3.247734811640087</v>
          </cell>
          <cell r="K141">
            <v>7.9154271312333462</v>
          </cell>
          <cell r="L141">
            <v>11.000775202291429</v>
          </cell>
          <cell r="M141">
            <v>3.3872147328236144</v>
          </cell>
          <cell r="AJ141">
            <v>80.5</v>
          </cell>
          <cell r="AL141">
            <v>4.3382706182488286</v>
          </cell>
          <cell r="AM141">
            <v>6.3684555504981653</v>
          </cell>
          <cell r="AN141">
            <v>10.489812637834552</v>
          </cell>
          <cell r="AO141">
            <v>2.4179710213810575</v>
          </cell>
        </row>
        <row r="142">
          <cell r="H142">
            <v>81</v>
          </cell>
          <cell r="J142">
            <v>3.2679593782312795</v>
          </cell>
          <cell r="K142">
            <v>7.956538696962709</v>
          </cell>
          <cell r="L142">
            <v>11.061100106282424</v>
          </cell>
          <cell r="M142">
            <v>3.3847116276791156</v>
          </cell>
          <cell r="AJ142">
            <v>81</v>
          </cell>
          <cell r="AL142">
            <v>4.3664078183598454</v>
          </cell>
          <cell r="AM142">
            <v>6.3989377097116211</v>
          </cell>
          <cell r="AN142">
            <v>10.547025137153474</v>
          </cell>
          <cell r="AO142">
            <v>2.4154924541874916</v>
          </cell>
        </row>
        <row r="143">
          <cell r="H143">
            <v>81.5</v>
          </cell>
          <cell r="J143">
            <v>3.288187964261815</v>
          </cell>
          <cell r="K143">
            <v>7.9976030864037009</v>
          </cell>
          <cell r="L143">
            <v>11.121381652452424</v>
          </cell>
          <cell r="M143">
            <v>3.3822219937932076</v>
          </cell>
          <cell r="AJ143">
            <v>81.5</v>
          </cell>
          <cell r="AL143">
            <v>4.3945924785885664</v>
          </cell>
          <cell r="AM143">
            <v>6.4293450894460324</v>
          </cell>
          <cell r="AN143">
            <v>10.60420794410517</v>
          </cell>
          <cell r="AO143">
            <v>2.4130128096680714</v>
          </cell>
        </row>
        <row r="144">
          <cell r="H144">
            <v>82</v>
          </cell>
          <cell r="J144">
            <v>3.30842032675903</v>
          </cell>
          <cell r="K144">
            <v>8.0386215295574885</v>
          </cell>
          <cell r="L144">
            <v>11.181620839978567</v>
          </cell>
          <cell r="M144">
            <v>3.3797461433602733</v>
          </cell>
          <cell r="AJ144">
            <v>82</v>
          </cell>
          <cell r="AL144">
            <v>4.4228244549320328</v>
          </cell>
          <cell r="AM144">
            <v>6.4596789107837251</v>
          </cell>
          <cell r="AN144">
            <v>10.661362142969157</v>
          </cell>
          <cell r="AO144">
            <v>2.4105325118839684</v>
          </cell>
        </row>
        <row r="145">
          <cell r="H145">
            <v>82.5</v>
          </cell>
          <cell r="J145">
            <v>3.3286562223072385</v>
          </cell>
          <cell r="K145">
            <v>8.0795952505796986</v>
          </cell>
          <cell r="L145">
            <v>11.241818661771575</v>
          </cell>
          <cell r="M145">
            <v>3.377284378733282</v>
          </cell>
          <cell r="AJ145">
            <v>82.5</v>
          </cell>
          <cell r="AL145">
            <v>4.4511036033822258</v>
          </cell>
          <cell r="AM145">
            <v>6.4899403895353123</v>
          </cell>
          <cell r="AN145">
            <v>10.718488812748426</v>
          </cell>
          <cell r="AO145">
            <v>2.4080519726846732</v>
          </cell>
        </row>
        <row r="146">
          <cell r="H146">
            <v>83</v>
          </cell>
          <cell r="J146">
            <v>3.3488954070245569</v>
          </cell>
          <cell r="K146">
            <v>8.1205254678429029</v>
          </cell>
          <cell r="L146">
            <v>11.301976104516232</v>
          </cell>
          <cell r="M146">
            <v>3.3748369927617019</v>
          </cell>
          <cell r="AJ146">
            <v>83</v>
          </cell>
          <cell r="AL146">
            <v>4.479429779903402</v>
          </cell>
          <cell r="AM146">
            <v>6.5201307362885448</v>
          </cell>
          <cell r="AN146">
            <v>10.775589027196776</v>
          </cell>
          <cell r="AO146">
            <v>2.4055715920674952</v>
          </cell>
        </row>
        <row r="147">
          <cell r="H147">
            <v>83.5</v>
          </cell>
          <cell r="J147">
            <v>3.3691376365398322</v>
          </cell>
          <cell r="K147">
            <v>8.1614133939984725</v>
          </cell>
          <cell r="L147">
            <v>11.362094148711313</v>
          </cell>
          <cell r="M147">
            <v>3.3724042691174816</v>
          </cell>
          <cell r="AJ147">
            <v>83.5</v>
          </cell>
          <cell r="AL147">
            <v>4.507802840409564</v>
          </cell>
          <cell r="AM147">
            <v>6.5502511564566417</v>
          </cell>
          <cell r="AN147">
            <v>10.832663854845727</v>
          </cell>
          <cell r="AO147">
            <v>2.4030917585254254</v>
          </cell>
        </row>
        <row r="148">
          <cell r="H148">
            <v>84</v>
          </cell>
          <cell r="J148">
            <v>3.3893826659696975</v>
          </cell>
          <cell r="K148">
            <v>8.2022602360378478</v>
          </cell>
          <cell r="L148">
            <v>11.42217376870906</v>
          </cell>
          <cell r="M148">
            <v>3.3699864826095678</v>
          </cell>
          <cell r="AJ148">
            <v>84</v>
          </cell>
          <cell r="AL148">
            <v>4.5362226407420154</v>
          </cell>
          <cell r="AM148">
            <v>6.5803028503262464</v>
          </cell>
          <cell r="AN148">
            <v>10.88971435903116</v>
          </cell>
          <cell r="AO148">
            <v>2.4006128493838363</v>
          </cell>
        </row>
        <row r="149">
          <cell r="H149">
            <v>84.5</v>
          </cell>
          <cell r="J149">
            <v>3.4096302498957254</v>
          </cell>
          <cell r="K149">
            <v>8.2430671953532073</v>
          </cell>
          <cell r="L149">
            <v>11.482215932754146</v>
          </cell>
          <cell r="M149">
            <v>3.3675838994874296</v>
          </cell>
          <cell r="AJ149">
            <v>84.5</v>
          </cell>
          <cell r="AL149">
            <v>4.5646890366470476</v>
          </cell>
          <cell r="AM149">
            <v>6.6102870131047915</v>
          </cell>
          <cell r="AN149">
            <v>10.946741597919488</v>
          </cell>
          <cell r="AO149">
            <v>2.3981352311263509</v>
          </cell>
        </row>
        <row r="150">
          <cell r="H150">
            <v>85</v>
          </cell>
          <cell r="J150">
            <v>3.4298801423417014</v>
          </cell>
          <cell r="K150">
            <v>8.2838354677975179</v>
          </cell>
          <cell r="L150">
            <v>11.542221603022135</v>
          </cell>
          <cell r="M150">
            <v>3.3651967777340026</v>
          </cell>
          <cell r="AJ150">
            <v>85</v>
          </cell>
          <cell r="AL150">
            <v>4.5932018837537143</v>
          </cell>
          <cell r="AM150">
            <v>6.6402048349675384</v>
          </cell>
          <cell r="AN150">
            <v>11.003746624533566</v>
          </cell>
          <cell r="AO150">
            <v>2.3956592597103405</v>
          </cell>
        </row>
        <row r="151">
          <cell r="H151">
            <v>85.5</v>
          </cell>
          <cell r="J151">
            <v>3.4501320967509979</v>
          </cell>
          <cell r="K151">
            <v>8.324566243744048</v>
          </cell>
          <cell r="L151">
            <v>11.602191735657495</v>
          </cell>
          <cell r="M151">
            <v>3.3628253673484916</v>
          </cell>
          <cell r="AJ151">
            <v>85.5</v>
          </cell>
          <cell r="AL151">
            <v>4.6217610375517291</v>
          </cell>
          <cell r="AM151">
            <v>6.6700575011040826</v>
          </cell>
          <cell r="AN151">
            <v>11.060730486778226</v>
          </cell>
          <cell r="AO151">
            <v>2.3931852808723733</v>
          </cell>
        </row>
        <row r="152">
          <cell r="H152">
            <v>86</v>
          </cell>
          <cell r="J152">
            <v>3.4703858659640527</v>
          </cell>
          <cell r="K152">
            <v>8.3652607081452643</v>
          </cell>
          <cell r="L152">
            <v>11.662127280811115</v>
          </cell>
          <cell r="M152">
            <v>3.3604699106194187</v>
          </cell>
          <cell r="AJ152">
            <v>86</v>
          </cell>
          <cell r="AL152">
            <v>4.6503663533694573</v>
          </cell>
          <cell r="AM152">
            <v>6.6998461917644896</v>
          </cell>
          <cell r="AN152">
            <v>11.117694227465474</v>
          </cell>
          <cell r="AO152">
            <v>2.3907136304239915</v>
          </cell>
        </row>
        <row r="153">
          <cell r="H153">
            <v>86.5</v>
          </cell>
          <cell r="J153">
            <v>3.4906412021959574</v>
          </cell>
          <cell r="K153">
            <v>8.4059200405912069</v>
          </cell>
          <cell r="L153">
            <v>11.722029182677366</v>
          </cell>
          <cell r="M153">
            <v>3.3581306423882964</v>
          </cell>
          <cell r="AJ153">
            <v>86.5</v>
          </cell>
          <cell r="AL153">
            <v>4.6790176863519983</v>
          </cell>
          <cell r="AM153">
            <v>6.7295720823049292</v>
          </cell>
          <cell r="AN153">
            <v>11.174638884339327</v>
          </cell>
          <cell r="AO153">
            <v>2.3882446345381627</v>
          </cell>
        </row>
        <row r="154">
          <cell r="H154">
            <v>87</v>
          </cell>
          <cell r="J154">
            <v>3.5108978570141325</v>
          </cell>
          <cell r="K154">
            <v>8.4465454153672734</v>
          </cell>
          <cell r="L154">
            <v>11.781898379530698</v>
          </cell>
          <cell r="M154">
            <v>3.3558077903043002</v>
          </cell>
          <cell r="AJ154">
            <v>87</v>
          </cell>
          <cell r="AL154">
            <v>4.7077148914393927</v>
          </cell>
          <cell r="AM154">
            <v>6.7592363432329403</v>
          </cell>
          <cell r="AN154">
            <v>11.231565490100362</v>
          </cell>
          <cell r="AO154">
            <v>2.3857786100267191</v>
          </cell>
        </row>
        <row r="155">
          <cell r="H155">
            <v>87.5</v>
          </cell>
          <cell r="J155">
            <v>3.5311555813161117</v>
          </cell>
          <cell r="K155">
            <v>8.4871380015115108</v>
          </cell>
          <cell r="L155">
            <v>11.841735803761816</v>
          </cell>
          <cell r="M155">
            <v>3.353501575070287</v>
          </cell>
          <cell r="AJ155">
            <v>87.5</v>
          </cell>
          <cell r="AL155">
            <v>4.7364578233449111</v>
          </cell>
          <cell r="AM155">
            <v>6.7888401402522609</v>
          </cell>
          <cell r="AN155">
            <v>11.288475072429925</v>
          </cell>
          <cell r="AO155">
            <v>2.3833158646091239</v>
          </cell>
        </row>
        <row r="156">
          <cell r="H156">
            <v>88</v>
          </cell>
          <cell r="J156">
            <v>3.5514141253074274</v>
          </cell>
          <cell r="K156">
            <v>8.527698962871316</v>
          </cell>
          <cell r="L156">
            <v>11.901542381913371</v>
          </cell>
          <cell r="M156">
            <v>3.3512122106804756</v>
          </cell>
          <cell r="AJ156">
            <v>88</v>
          </cell>
          <cell r="AL156">
            <v>4.7652463365334352</v>
          </cell>
          <cell r="AM156">
            <v>6.8183846343072672</v>
          </cell>
          <cell r="AN156">
            <v>11.345368654014031</v>
          </cell>
          <cell r="AO156">
            <v>2.3808566971728529</v>
          </cell>
        </row>
        <row r="157">
          <cell r="H157">
            <v>88.5</v>
          </cell>
          <cell r="J157">
            <v>3.5716732384795611</v>
          </cell>
          <cell r="K157">
            <v>8.5682294581596548</v>
          </cell>
          <cell r="L157">
            <v>11.961319034715238</v>
          </cell>
          <cell r="M157">
            <v>3.3489399046501513</v>
          </cell>
          <cell r="AJ157">
            <v>88.5</v>
          </cell>
          <cell r="AL157">
            <v>4.7940802851999491</v>
          </cell>
          <cell r="AM157">
            <v>6.847870981626957</v>
          </cell>
          <cell r="AN157">
            <v>11.402247252566909</v>
          </cell>
          <cell r="AO157">
            <v>2.3784013980256797</v>
          </cell>
        </row>
        <row r="158">
          <cell r="H158">
            <v>89</v>
          </cell>
          <cell r="J158">
            <v>3.5919326695880249</v>
          </cell>
          <cell r="K158">
            <v>8.6087306410107232</v>
          </cell>
          <cell r="L158">
            <v>12.021066677119347</v>
          </cell>
          <cell r="M158">
            <v>3.3466848582376398</v>
          </cell>
          <cell r="AJ158">
            <v>89</v>
          </cell>
          <cell r="AL158">
            <v>4.8229595232481159</v>
          </cell>
          <cell r="AM158">
            <v>6.8773003337686136</v>
          </cell>
          <cell r="AN158">
            <v>11.459111880854323</v>
          </cell>
          <cell r="AO158">
            <v>2.3759502491401712</v>
          </cell>
        </row>
        <row r="159">
          <cell r="H159">
            <v>89.5</v>
          </cell>
          <cell r="J159">
            <v>3.6121921666304977</v>
          </cell>
          <cell r="K159">
            <v>8.6492036600351678</v>
          </cell>
          <cell r="L159">
            <v>12.08078621833414</v>
          </cell>
          <cell r="M159">
            <v>3.3444472666589227</v>
          </cell>
          <cell r="AJ159">
            <v>89.5</v>
          </cell>
          <cell r="AL159">
            <v>4.8518839042689317</v>
          </cell>
          <cell r="AM159">
            <v>6.9066738376610228</v>
          </cell>
          <cell r="AN159">
            <v>11.515963546716508</v>
          </cell>
          <cell r="AO159">
            <v>2.3735035243906357</v>
          </cell>
        </row>
        <row r="160">
          <cell r="H160">
            <v>90</v>
          </cell>
          <cell r="J160">
            <v>3.6324514768250746</v>
          </cell>
          <cell r="K160">
            <v>8.6896496588747105</v>
          </cell>
          <cell r="L160">
            <v>12.140478561858531</v>
          </cell>
          <cell r="M160">
            <v>3.3422273192950822</v>
          </cell>
          <cell r="AJ160">
            <v>90</v>
          </cell>
          <cell r="AL160">
            <v>4.8808532815195047</v>
          </cell>
          <cell r="AM160">
            <v>6.9359926356473185</v>
          </cell>
          <cell r="AN160">
            <v>11.572803253090846</v>
          </cell>
          <cell r="AO160">
            <v>2.3710614897827882</v>
          </cell>
        </row>
        <row r="161">
          <cell r="H161">
            <v>90.5</v>
          </cell>
          <cell r="J161">
            <v>3.6527103465885835</v>
          </cell>
          <cell r="K161">
            <v>8.7300697762563804</v>
          </cell>
          <cell r="L161">
            <v>12.200144605515534</v>
          </cell>
          <cell r="M161">
            <v>3.3400251998929376</v>
          </cell>
          <cell r="AJ161">
            <v>90.5</v>
          </cell>
          <cell r="AL161">
            <v>4.9098675079018799</v>
          </cell>
          <cell r="AM161">
            <v>6.9652578655274828</v>
          </cell>
          <cell r="AN161">
            <v>11.629631998034268</v>
          </cell>
          <cell r="AO161">
            <v>2.3686244036764093</v>
          </cell>
        </row>
        <row r="162">
          <cell r="H162">
            <v>91</v>
          </cell>
          <cell r="J162">
            <v>3.6729685215149952</v>
          </cell>
          <cell r="K162">
            <v>8.7704651460461633</v>
          </cell>
          <cell r="L162">
            <v>12.259785241485408</v>
          </cell>
          <cell r="M162">
            <v>3.3378410867590542</v>
          </cell>
          <cell r="AJ162">
            <v>91</v>
          </cell>
          <cell r="AL162">
            <v>4.938926435941986</v>
          </cell>
          <cell r="AM162">
            <v>6.9944706606004399</v>
          </cell>
          <cell r="AN162">
            <v>11.686450774745326</v>
          </cell>
          <cell r="AO162">
            <v>2.3661925170011986</v>
          </cell>
        </row>
        <row r="163">
          <cell r="H163">
            <v>91.5</v>
          </cell>
          <cell r="J163">
            <v>3.6932257463539084</v>
          </cell>
          <cell r="K163">
            <v>8.810836897302309</v>
          </cell>
          <cell r="L163">
            <v>12.319401356338522</v>
          </cell>
          <cell r="M163">
            <v>3.3356751529474469</v>
          </cell>
          <cell r="AJ163">
            <v>91.5</v>
          </cell>
          <cell r="AL163">
            <v>4.9680299177686411</v>
          </cell>
          <cell r="AM163">
            <v>7.0236321497057999</v>
          </cell>
          <cell r="AN163">
            <v>11.74326057158601</v>
          </cell>
          <cell r="AO163">
            <v>2.3637660734660835</v>
          </cell>
        </row>
        <row r="164">
          <cell r="H164">
            <v>92</v>
          </cell>
          <cell r="J164">
            <v>3.713481764989119</v>
          </cell>
          <cell r="K164">
            <v>8.8511861543279924</v>
          </cell>
          <cell r="L164">
            <v>12.378993831067655</v>
          </cell>
          <cell r="M164">
            <v>3.3335275664411208</v>
          </cell>
          <cell r="AJ164">
            <v>92</v>
          </cell>
          <cell r="AL164">
            <v>4.9971778050926581</v>
          </cell>
          <cell r="AM164">
            <v>7.0527434572652457</v>
          </cell>
          <cell r="AN164">
            <v>11.80006237210327</v>
          </cell>
          <cell r="AO164">
            <v>2.361345309762191</v>
          </cell>
        </row>
        <row r="165">
          <cell r="H165">
            <v>92.5</v>
          </cell>
          <cell r="J165">
            <v>3.7337363204172651</v>
          </cell>
          <cell r="K165">
            <v>8.8915140367236702</v>
          </cell>
          <cell r="L165">
            <v>12.438563541120072</v>
          </cell>
          <cell r="M165">
            <v>3.3313984903277785</v>
          </cell>
          <cell r="AJ165">
            <v>92.5</v>
          </cell>
          <cell r="AL165">
            <v>5.0263699491860283</v>
          </cell>
          <cell r="AM165">
            <v>7.0818057033235897</v>
          </cell>
          <cell r="AN165">
            <v>11.856857155050317</v>
          </cell>
          <cell r="AO165">
            <v>2.3589304557597117</v>
          </cell>
        </row>
        <row r="166">
          <cell r="H166">
            <v>93</v>
          </cell>
          <cell r="J166">
            <v>3.7539891547265412</v>
          </cell>
          <cell r="K166">
            <v>8.9318216594389224</v>
          </cell>
          <cell r="L166">
            <v>12.498111356429137</v>
          </cell>
          <cell r="M166">
            <v>3.3292880829698506</v>
          </cell>
          <cell r="AJ166">
            <v>93</v>
          </cell>
          <cell r="AL166">
            <v>5.0556062008611811</v>
          </cell>
          <cell r="AM166">
            <v>7.1108200035894269</v>
          </cell>
          <cell r="AN166">
            <v>11.913645894407548</v>
          </cell>
          <cell r="AO166">
            <v>2.3565217346988292</v>
          </cell>
        </row>
        <row r="167">
          <cell r="H167">
            <v>93.5</v>
          </cell>
          <cell r="J167">
            <v>3.7742400090755006</v>
          </cell>
          <cell r="K167">
            <v>8.9721101328238397</v>
          </cell>
          <cell r="L167">
            <v>12.557638141445565</v>
          </cell>
          <cell r="M167">
            <v>3.3271964981690596</v>
          </cell>
          <cell r="AJ167">
            <v>93.5</v>
          </cell>
          <cell r="AL167">
            <v>5.0848864104503191</v>
          </cell>
          <cell r="AM167">
            <v>7.1397874694755261</v>
          </cell>
          <cell r="AN167">
            <v>11.970429559403328</v>
          </cell>
          <cell r="AO167">
            <v>2.3541193633749673</v>
          </cell>
        </row>
        <row r="168">
          <cell r="H168">
            <v>94</v>
          </cell>
          <cell r="J168">
            <v>3.7944886236719055</v>
          </cell>
          <cell r="K168">
            <v>9.0123805626799971</v>
          </cell>
          <cell r="L168">
            <v>12.617144755168308</v>
          </cell>
          <cell r="M168">
            <v>3.3251238853257563</v>
          </cell>
          <cell r="AJ168">
            <v>94</v>
          </cell>
          <cell r="AL168">
            <v>5.1142104277848457</v>
          </cell>
          <cell r="AM168">
            <v>7.1687092081388135</v>
          </cell>
          <cell r="AN168">
            <v>12.027209114534417</v>
          </cell>
          <cell r="AO168">
            <v>2.351723552318485</v>
          </cell>
        </row>
        <row r="169">
          <cell r="H169">
            <v>94.5</v>
          </cell>
          <cell r="J169">
            <v>3.8147347377516736</v>
          </cell>
          <cell r="K169">
            <v>9.0526340503109477</v>
          </cell>
          <cell r="L169">
            <v>12.676632051175037</v>
          </cell>
          <cell r="M169">
            <v>3.3230703895931657</v>
          </cell>
          <cell r="AJ169">
            <v>94.5</v>
          </cell>
          <cell r="AL169">
            <v>5.1435781021748435</v>
          </cell>
          <cell r="AM169">
            <v>7.1975863225200829</v>
          </cell>
          <cell r="AN169">
            <v>12.083985519586184</v>
          </cell>
          <cell r="AO169">
            <v>2.3493345059690549</v>
          </cell>
        </row>
        <row r="170">
          <cell r="H170">
            <v>95</v>
          </cell>
          <cell r="J170">
            <v>3.8349780895578687</v>
          </cell>
          <cell r="K170">
            <v>9.0928716925724142</v>
          </cell>
          <cell r="L170">
            <v>12.73610087765239</v>
          </cell>
          <cell r="M170">
            <v>3.3210361520268097</v>
          </cell>
          <cell r="AJ170">
            <v>95</v>
          </cell>
          <cell r="AL170">
            <v>5.1729892823886612</v>
          </cell>
          <cell r="AM170">
            <v>7.2264199113833731</v>
          </cell>
          <cell r="AN170">
            <v>12.140759729652601</v>
          </cell>
          <cell r="AO170">
            <v>2.3469524228448675</v>
          </cell>
        </row>
        <row r="171">
          <cell r="H171">
            <v>95.5</v>
          </cell>
          <cell r="J171">
            <v>3.8552184163197705</v>
          </cell>
          <cell r="K171">
            <v>9.133094581921906</v>
          </cell>
          <cell r="L171">
            <v>12.795552077425688</v>
          </cell>
          <cell r="M171">
            <v>3.3190213097291767</v>
          </cell>
          <cell r="AJ171">
            <v>95.5</v>
          </cell>
          <cell r="AL171">
            <v>5.2024438166325337</v>
          </cell>
          <cell r="AM171">
            <v>7.2552110693549929</v>
          </cell>
          <cell r="AN171">
            <v>12.1975326951559</v>
          </cell>
          <cell r="AO171">
            <v>2.3445774957068513</v>
          </cell>
        </row>
        <row r="172">
          <cell r="H172">
            <v>96</v>
          </cell>
          <cell r="J172">
            <v>3.8754554542320037</v>
          </cell>
          <cell r="K172">
            <v>9.1733038064680379</v>
          </cell>
          <cell r="L172">
            <v>12.854986487988441</v>
          </cell>
          <cell r="M172">
            <v>3.3170259959899102</v>
          </cell>
          <cell r="AJ172">
            <v>96</v>
          </cell>
          <cell r="AL172">
            <v>5.2319415525303015</v>
          </cell>
          <cell r="AM172">
            <v>7.2839608869622756</v>
          </cell>
          <cell r="AN172">
            <v>12.254305361866063</v>
          </cell>
          <cell r="AO172">
            <v>2.3422099117180628</v>
          </cell>
        </row>
        <row r="173">
          <cell r="H173">
            <v>96.5</v>
          </cell>
          <cell r="J173">
            <v>3.8956889384337297</v>
          </cell>
          <cell r="K173">
            <v>9.21350045001941</v>
          </cell>
          <cell r="L173">
            <v>12.914404941531453</v>
          </cell>
          <cell r="M173">
            <v>3.3150503404216143</v>
          </cell>
          <cell r="AJ173">
            <v>96.5</v>
          </cell>
          <cell r="AL173">
            <v>5.2614823371031907</v>
          </cell>
          <cell r="AM173">
            <v>7.3126704506720026</v>
          </cell>
          <cell r="AN173">
            <v>12.311078670920033</v>
          </cell>
          <cell r="AO173">
            <v>2.3398498525984088</v>
          </cell>
        </row>
        <row r="174">
          <cell r="H174">
            <v>97</v>
          </cell>
          <cell r="J174">
            <v>3.9159186029878978</v>
          </cell>
          <cell r="K174">
            <v>9.2536855921330865</v>
          </cell>
          <cell r="L174">
            <v>12.97380826497159</v>
          </cell>
          <cell r="M174">
            <v>3.3130944690914674</v>
          </cell>
          <cell r="AJ174">
            <v>97</v>
          </cell>
          <cell r="AL174">
            <v>5.2910660167496539</v>
          </cell>
          <cell r="AM174">
            <v>7.3413408429285543</v>
          </cell>
          <cell r="AN174">
            <v>12.367853558840725</v>
          </cell>
          <cell r="AO174">
            <v>2.3374974947748623</v>
          </cell>
        </row>
        <row r="175">
          <cell r="H175">
            <v>97.5</v>
          </cell>
          <cell r="J175">
            <v>3.9361441808605502</v>
          </cell>
          <cell r="K175">
            <v>9.293860308162694</v>
          </cell>
          <cell r="L175">
            <v>13.033197279980216</v>
          </cell>
          <cell r="M175">
            <v>3.3111585046487799</v>
          </cell>
          <cell r="AJ175">
            <v>97.5</v>
          </cell>
        </row>
        <row r="176">
          <cell r="H176">
            <v>98</v>
          </cell>
          <cell r="J176">
            <v>3.9563654039001936</v>
          </cell>
          <cell r="K176">
            <v>9.3340256693061612</v>
          </cell>
          <cell r="L176">
            <v>13.092572803011345</v>
          </cell>
          <cell r="M176">
            <v>3.3092425664486549</v>
          </cell>
          <cell r="AJ176">
            <v>98</v>
          </cell>
        </row>
        <row r="177">
          <cell r="H177">
            <v>98.5</v>
          </cell>
          <cell r="J177">
            <v>3.9765820028172105</v>
          </cell>
          <cell r="K177">
            <v>9.3741827426530371</v>
          </cell>
          <cell r="L177">
            <v>13.151935645329386</v>
          </cell>
          <cell r="M177">
            <v>3.307346770671872</v>
          </cell>
          <cell r="AJ177">
            <v>98.5</v>
          </cell>
        </row>
        <row r="178">
          <cell r="H178">
            <v>99</v>
          </cell>
          <cell r="J178">
            <v>3.9967937071633393</v>
          </cell>
          <cell r="K178">
            <v>9.4143325912314566</v>
          </cell>
          <cell r="L178">
            <v>13.211286613036629</v>
          </cell>
          <cell r="M178">
            <v>3.3054712304411451</v>
          </cell>
          <cell r="AJ178">
            <v>99</v>
          </cell>
        </row>
        <row r="179">
          <cell r="H179">
            <v>99.5</v>
          </cell>
          <cell r="J179">
            <v>4.0170002453111948</v>
          </cell>
          <cell r="K179">
            <v>9.4544762740547732</v>
          </cell>
          <cell r="L179">
            <v>13.270626507100408</v>
          </cell>
          <cell r="M179">
            <v>3.3036160559338823</v>
          </cell>
          <cell r="AJ179">
            <v>99.5</v>
          </cell>
        </row>
      </sheetData>
      <sheetData sheetId="4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X13">
            <v>0.96932058036570767</v>
          </cell>
          <cell r="Y13">
            <v>2.4761553709289568</v>
          </cell>
          <cell r="Z13">
            <v>3.3594027119070207</v>
          </cell>
          <cell r="AA13">
            <v>3.4657292746632664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J14">
            <v>0.80860448481884972</v>
          </cell>
          <cell r="K14">
            <v>2.3905729370466169</v>
          </cell>
          <cell r="L14">
            <v>3.1587471976245238</v>
          </cell>
          <cell r="M14">
            <v>3.9064181029519922</v>
          </cell>
          <cell r="V14">
            <v>20</v>
          </cell>
          <cell r="W14">
            <v>1440</v>
          </cell>
          <cell r="X14">
            <v>1.0061423198888164</v>
          </cell>
          <cell r="Y14">
            <v>2.6131336017539759</v>
          </cell>
          <cell r="Z14">
            <v>3.5315894828348151</v>
          </cell>
          <cell r="AA14">
            <v>3.5100297572465422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J15">
            <v>0.82544389419309505</v>
          </cell>
          <cell r="K15">
            <v>2.4724586125874906</v>
          </cell>
          <cell r="L15">
            <v>3.2566303120709308</v>
          </cell>
          <cell r="M15">
            <v>3.9453078943111199</v>
          </cell>
          <cell r="V15">
            <v>21</v>
          </cell>
          <cell r="W15">
            <v>1512</v>
          </cell>
          <cell r="X15">
            <v>1.0432939544093136</v>
          </cell>
          <cell r="Y15">
            <v>2.7483497464917268</v>
          </cell>
          <cell r="Z15">
            <v>3.7023383275508879</v>
          </cell>
          <cell r="AA15">
            <v>3.5487010270725254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J16">
            <v>0.84236159843088676</v>
          </cell>
          <cell r="K16">
            <v>2.5539231119846533</v>
          </cell>
          <cell r="L16">
            <v>3.3541666304939959</v>
          </cell>
          <cell r="M16">
            <v>3.9818608027027662</v>
          </cell>
          <cell r="V16">
            <v>22</v>
          </cell>
          <cell r="W16">
            <v>1584</v>
          </cell>
          <cell r="X16">
            <v>1.0807693982311044</v>
          </cell>
          <cell r="Y16">
            <v>2.8818431995372151</v>
          </cell>
          <cell r="Z16">
            <v>3.8716828053421146</v>
          </cell>
          <cell r="AA16">
            <v>3.5823394071657644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J17">
            <v>0.85935693295837801</v>
          </cell>
          <cell r="K17">
            <v>2.6349706546028395</v>
          </cell>
          <cell r="L17">
            <v>3.4513597409132988</v>
          </cell>
          <cell r="M17">
            <v>4.0162121332189935</v>
          </cell>
          <cell r="V17">
            <v>23</v>
          </cell>
          <cell r="W17">
            <v>1656</v>
          </cell>
          <cell r="X17">
            <v>1.1185627224353334</v>
          </cell>
          <cell r="Y17">
            <v>3.0136523114182507</v>
          </cell>
          <cell r="Z17">
            <v>4.0396555939320553</v>
          </cell>
          <cell r="AA17">
            <v>3.6114698915917045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J18">
            <v>0.87642924091402519</v>
          </cell>
          <cell r="K18">
            <v>2.7156054143904287</v>
          </cell>
          <cell r="L18">
            <v>3.5482131932587526</v>
          </cell>
          <cell r="M18">
            <v>4.0484879184979414</v>
          </cell>
          <cell r="V18">
            <v>24</v>
          </cell>
          <cell r="W18">
            <v>1728</v>
          </cell>
          <cell r="X18">
            <v>1.1566681489401951</v>
          </cell>
          <cell r="Y18">
            <v>3.1438144278677354</v>
          </cell>
          <cell r="Z18">
            <v>4.2062885224600564</v>
          </cell>
          <cell r="AA18">
            <v>3.6365560219792483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J19">
            <v>0.8935778730211078</v>
          </cell>
          <cell r="K19">
            <v>2.795831520588183</v>
          </cell>
          <cell r="L19">
            <v>3.6447304999582353</v>
          </cell>
          <cell r="M19">
            <v>4.078805675475965</v>
          </cell>
          <cell r="V19">
            <v>25</v>
          </cell>
          <cell r="W19">
            <v>1800</v>
          </cell>
          <cell r="X19">
            <v>1.1950800447775616</v>
          </cell>
          <cell r="Y19">
            <v>3.2723659270774537</v>
          </cell>
          <cell r="Z19">
            <v>4.3716126028945501</v>
          </cell>
          <cell r="AA19">
            <v>3.6580081995329707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J20">
            <v>0.91080218746245156</v>
          </cell>
          <cell r="K20">
            <v>2.8756530584240512</v>
          </cell>
          <cell r="L20">
            <v>3.7409151365133804</v>
          </cell>
          <cell r="M20">
            <v>4.1072750900344124</v>
          </cell>
          <cell r="V20">
            <v>26</v>
          </cell>
          <cell r="W20">
            <v>1872</v>
          </cell>
          <cell r="X20">
            <v>1.2337929165757624</v>
          </cell>
          <cell r="Y20">
            <v>3.3993422552341528</v>
          </cell>
          <cell r="Z20">
            <v>4.5356580599678828</v>
          </cell>
          <cell r="AA20">
            <v>3.6761907116115022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J21">
            <v>0.92810154975729731</v>
          </cell>
          <cell r="K21">
            <v>2.9550740697944473</v>
          </cell>
          <cell r="L21">
            <v>3.8367705420638796</v>
          </cell>
          <cell r="M21">
            <v>4.1339986373982587</v>
          </cell>
          <cell r="V21">
            <v>27</v>
          </cell>
          <cell r="W21">
            <v>1944</v>
          </cell>
          <cell r="X21">
            <v>1.2728014052383738</v>
          </cell>
          <cell r="Y21">
            <v>3.5247779604323246</v>
          </cell>
          <cell r="Z21">
            <v>4.6984543597144262</v>
          </cell>
          <cell r="AA21">
            <v>3.6914276967147805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J22">
            <v>0.94547533264027428</v>
          </cell>
          <cell r="K22">
            <v>3.0340985539322367</v>
          </cell>
          <cell r="L22">
            <v>3.9323001199404972</v>
          </cell>
          <cell r="M22">
            <v>4.1590721451816259</v>
          </cell>
          <cell r="V22">
            <v>28</v>
          </cell>
          <cell r="W22">
            <v>2016</v>
          </cell>
          <cell r="X22">
            <v>1.3121002808093662</v>
          </cell>
          <cell r="Y22">
            <v>3.6487067250520262</v>
          </cell>
          <cell r="Z22">
            <v>4.8600302366884645</v>
          </cell>
          <cell r="AA22">
            <v>3.7040082284644931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J23">
            <v>0.96292291594242463</v>
          </cell>
          <cell r="K23">
            <v>3.1127304680618146</v>
          </cell>
          <cell r="L23">
            <v>4.027507238207118</v>
          </cell>
          <cell r="M23">
            <v>4.1825853051439186</v>
          </cell>
          <cell r="V23">
            <v>29</v>
          </cell>
          <cell r="W23">
            <v>2088</v>
          </cell>
          <cell r="X23">
            <v>1.3516844375154402</v>
          </cell>
          <cell r="Y23">
            <v>3.7711613966846307</v>
          </cell>
          <cell r="Z23">
            <v>5.0204137199336154</v>
          </cell>
          <cell r="AA23">
            <v>3.7141906650650975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0.98044368647423707</v>
          </cell>
          <cell r="K24">
            <v>3.190973728041516</v>
          </cell>
          <cell r="L24">
            <v>4.1223952301920415</v>
          </cell>
          <cell r="M24">
            <v>4.2046221389996834</v>
          </cell>
          <cell r="V24">
            <v>30</v>
          </cell>
          <cell r="W24">
            <v>2160</v>
          </cell>
          <cell r="X24">
            <v>1.3915488889768384</v>
          </cell>
          <cell r="Y24">
            <v>3.8921740176841286</v>
          </cell>
          <cell r="Z24">
            <v>5.1796321577709694</v>
          </cell>
          <cell r="AA24">
            <v>3.722206383693345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0.99803703791064224</v>
          </cell>
          <cell r="K25">
            <v>3.2688322089937119</v>
          </cell>
          <cell r="L25">
            <v>4.2169673950088216</v>
          </cell>
          <cell r="M25">
            <v>4.2252614229997958</v>
          </cell>
          <cell r="V25">
            <v>31</v>
          </cell>
          <cell r="W25">
            <v>2232</v>
          </cell>
          <cell r="X25">
            <v>1.4316887635783289</v>
          </cell>
          <cell r="Y25">
            <v>4.0117758534169301</v>
          </cell>
          <cell r="Z25">
            <v>5.3377122414690534</v>
          </cell>
          <cell r="AA25">
            <v>3.7282629976979789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1.0157023706779329</v>
          </cell>
          <cell r="K26">
            <v>3.3463097459228184</v>
          </cell>
          <cell r="L26">
            <v>4.3112269980668545</v>
          </cell>
          <cell r="M26">
            <v>4.2445770754569727</v>
          </cell>
          <cell r="V26">
            <v>32</v>
          </cell>
          <cell r="W26">
            <v>2304</v>
          </cell>
          <cell r="X26">
            <v>1.4720992999924614</v>
          </cell>
          <cell r="Y26">
            <v>4.1299974192785545</v>
          </cell>
          <cell r="Z26">
            <v>5.4946800278547956</v>
          </cell>
          <cell r="AA26">
            <v>3.732547137195795</v>
          </cell>
          <cell r="AJ26">
            <v>23</v>
          </cell>
          <cell r="AK26">
            <v>1656</v>
          </cell>
          <cell r="AL26">
            <v>1.5215325902323249</v>
          </cell>
          <cell r="AM26">
            <v>2.7094675363881073</v>
          </cell>
          <cell r="AN26">
            <v>4.1549234971088156</v>
          </cell>
          <cell r="AO26">
            <v>2.7307489328732646</v>
          </cell>
        </row>
        <row r="27">
          <cell r="H27">
            <v>23.5</v>
          </cell>
          <cell r="I27">
            <v>1692</v>
          </cell>
          <cell r="J27">
            <v>1.0334390918425527</v>
          </cell>
          <cell r="K27">
            <v>3.4234101343215468</v>
          </cell>
          <cell r="L27">
            <v>4.4051772715719721</v>
          </cell>
          <cell r="M27">
            <v>4.26263851091392</v>
          </cell>
          <cell r="V27">
            <v>33</v>
          </cell>
          <cell r="W27">
            <v>2376</v>
          </cell>
          <cell r="X27">
            <v>1.5127758428475926</v>
          </cell>
          <cell r="Y27">
            <v>4.2468685065415164</v>
          </cell>
          <cell r="Z27">
            <v>5.6505609609210881</v>
          </cell>
          <cell r="AA27">
            <v>3.7352268597075717</v>
          </cell>
          <cell r="AJ27">
            <v>23.5</v>
          </cell>
          <cell r="AK27">
            <v>1692</v>
          </cell>
          <cell r="AL27">
            <v>1.5427722335849117</v>
          </cell>
          <cell r="AM27">
            <v>2.7756063847736163</v>
          </cell>
          <cell r="AN27">
            <v>4.2412400066792824</v>
          </cell>
          <cell r="AO27">
            <v>2.749103149739732</v>
          </cell>
        </row>
        <row r="28">
          <cell r="H28">
            <v>24</v>
          </cell>
          <cell r="I28">
            <v>1728</v>
          </cell>
          <cell r="J28">
            <v>1.0512466150017312</v>
          </cell>
          <cell r="K28">
            <v>3.5001371307656277</v>
          </cell>
          <cell r="L28">
            <v>4.4988214150172725</v>
          </cell>
          <cell r="M28">
            <v>4.279510964237315</v>
          </cell>
          <cell r="V28">
            <v>34</v>
          </cell>
          <cell r="W28">
            <v>2448</v>
          </cell>
          <cell r="X28">
            <v>1.5537138385335059</v>
          </cell>
          <cell r="Y28">
            <v>4.3624182070948176</v>
          </cell>
          <cell r="Z28">
            <v>5.8053798924831925</v>
          </cell>
          <cell r="AA28">
            <v>3.7364537461819096</v>
          </cell>
          <cell r="AJ28">
            <v>24</v>
          </cell>
          <cell r="AK28">
            <v>1728</v>
          </cell>
          <cell r="AL28">
            <v>1.5641162550292242</v>
          </cell>
          <cell r="AM28">
            <v>2.8413781374895448</v>
          </cell>
          <cell r="AN28">
            <v>4.3272885797673073</v>
          </cell>
          <cell r="AO28">
            <v>2.7666029080980654</v>
          </cell>
        </row>
        <row r="29">
          <cell r="H29">
            <v>24.5</v>
          </cell>
          <cell r="I29">
            <v>1764</v>
          </cell>
          <cell r="J29">
            <v>1.0691243601759073</v>
          </cell>
          <cell r="K29">
            <v>3.5764944534973089</v>
          </cell>
          <cell r="L29">
            <v>4.592162595664421</v>
          </cell>
          <cell r="M29">
            <v>4.2952557875576369</v>
          </cell>
          <cell r="V29">
            <v>35</v>
          </cell>
          <cell r="W29">
            <v>2520</v>
          </cell>
          <cell r="X29">
            <v>1.5949088311378168</v>
          </cell>
          <cell r="Y29">
            <v>4.4766749371318486</v>
          </cell>
          <cell r="Z29">
            <v>5.9591611019330832</v>
          </cell>
          <cell r="AA29">
            <v>3.7363647285605563</v>
          </cell>
          <cell r="AJ29">
            <v>24.5</v>
          </cell>
          <cell r="AK29">
            <v>1764</v>
          </cell>
          <cell r="AL29">
            <v>1.5855641700240235</v>
          </cell>
          <cell r="AM29">
            <v>2.9067860512687713</v>
          </cell>
          <cell r="AN29">
            <v>4.4130720127915932</v>
          </cell>
          <cell r="AO29">
            <v>2.7832818729277471</v>
          </cell>
        </row>
        <row r="30">
          <cell r="H30">
            <v>25</v>
          </cell>
          <cell r="I30">
            <v>1800</v>
          </cell>
          <cell r="J30">
            <v>1.0870717537029111</v>
          </cell>
          <cell r="K30">
            <v>3.6524857829978332</v>
          </cell>
          <cell r="L30">
            <v>4.685203949015599</v>
          </cell>
          <cell r="M30">
            <v>4.3099307226558956</v>
          </cell>
          <cell r="V30">
            <v>36</v>
          </cell>
          <cell r="W30">
            <v>2592</v>
          </cell>
          <cell r="X30">
            <v>1.6363564585066481</v>
          </cell>
          <cell r="Y30">
            <v>4.5896664598401999</v>
          </cell>
          <cell r="Z30">
            <v>6.1119283151379546</v>
          </cell>
          <cell r="AA30">
            <v>3.7350836875210849</v>
          </cell>
          <cell r="AJ30">
            <v>25</v>
          </cell>
          <cell r="AK30">
            <v>1800</v>
          </cell>
          <cell r="AL30">
            <v>1.6071154999089372</v>
          </cell>
          <cell r="AM30">
            <v>2.9718333529170806</v>
          </cell>
          <cell r="AN30">
            <v>4.4985930778305709</v>
          </cell>
          <cell r="AO30">
            <v>2.7991722300515871</v>
          </cell>
        </row>
        <row r="31">
          <cell r="H31">
            <v>25.5</v>
          </cell>
          <cell r="I31">
            <v>1836</v>
          </cell>
          <cell r="J31">
            <v>1.1050882281338692</v>
          </cell>
          <cell r="K31">
            <v>3.7281147625492239</v>
          </cell>
          <cell r="L31">
            <v>4.7779485792763996</v>
          </cell>
          <cell r="M31">
            <v>4.323590151118327</v>
          </cell>
          <cell r="V31">
            <v>37</v>
          </cell>
          <cell r="W31">
            <v>2664</v>
          </cell>
          <cell r="X31">
            <v>1.6780524484233752</v>
          </cell>
          <cell r="Y31">
            <v>4.7014199071436611</v>
          </cell>
          <cell r="Z31">
            <v>6.2637047225263363</v>
          </cell>
          <cell r="AA31">
            <v>3.7327228528592413</v>
          </cell>
          <cell r="AJ31">
            <v>25.5</v>
          </cell>
          <cell r="AK31">
            <v>1836</v>
          </cell>
          <cell r="AL31">
            <v>1.6287697718186456</v>
          </cell>
          <cell r="AM31">
            <v>3.0365232397314146</v>
          </cell>
          <cell r="AN31">
            <v>4.5838545229591281</v>
          </cell>
          <cell r="AO31">
            <v>2.8143047607280343</v>
          </cell>
        </row>
        <row r="32">
          <cell r="H32">
            <v>26</v>
          </cell>
          <cell r="I32">
            <v>1872</v>
          </cell>
          <cell r="J32">
            <v>1.123173222130784</v>
          </cell>
          <cell r="K32">
            <v>3.8033849987855199</v>
          </cell>
          <cell r="L32">
            <v>4.8703995598097647</v>
          </cell>
          <cell r="M32">
            <v>4.3362853243332111</v>
          </cell>
          <cell r="V32">
            <v>38</v>
          </cell>
          <cell r="W32">
            <v>2736</v>
          </cell>
          <cell r="X32">
            <v>1.7199926148995179</v>
          </cell>
          <cell r="Y32">
            <v>4.8119618005438562</v>
          </cell>
          <cell r="Z32">
            <v>6.4145129964027934</v>
          </cell>
          <cell r="AA32">
            <v>3.7293840338829183</v>
          </cell>
          <cell r="AJ32">
            <v>26</v>
          </cell>
          <cell r="AK32">
            <v>1872</v>
          </cell>
          <cell r="AL32">
            <v>1.6505265185983156</v>
          </cell>
          <cell r="AM32">
            <v>3.1008588799106702</v>
          </cell>
          <cell r="AN32">
            <v>4.6688590725790702</v>
          </cell>
          <cell r="AO32">
            <v>2.8287089119561846</v>
          </cell>
        </row>
        <row r="33">
          <cell r="H33">
            <v>26.5</v>
          </cell>
          <cell r="I33">
            <v>1908</v>
          </cell>
          <cell r="J33">
            <v>1.1413261803657646</v>
          </cell>
          <cell r="K33">
            <v>3.8783000622337909</v>
          </cell>
          <cell r="L33">
            <v>4.9625599335812671</v>
          </cell>
          <cell r="M33">
            <v>4.3480645751864717</v>
          </cell>
          <cell r="V33">
            <v>39</v>
          </cell>
          <cell r="W33">
            <v>2808</v>
          </cell>
          <cell r="X33">
            <v>1.76217285457211</v>
          </cell>
          <cell r="Y33">
            <v>4.9213180711061355</v>
          </cell>
          <cell r="Z33">
            <v>6.5643753075297298</v>
          </cell>
          <cell r="AA33">
            <v>3.7251597029757266</v>
          </cell>
          <cell r="AJ33">
            <v>26.5</v>
          </cell>
          <cell r="AK33">
            <v>1908</v>
          </cell>
          <cell r="AL33">
            <v>1.6723852787202551</v>
          </cell>
          <cell r="AM33">
            <v>3.1648434129592129</v>
          </cell>
          <cell r="AN33">
            <v>4.7536094277434549</v>
          </cell>
          <cell r="AO33">
            <v>2.8424128627710825</v>
          </cell>
        </row>
        <row r="34">
          <cell r="H34">
            <v>27</v>
          </cell>
          <cell r="I34">
            <v>1944</v>
          </cell>
          <cell r="J34">
            <v>1.1595465534218632</v>
          </cell>
          <cell r="K34">
            <v>3.9528634878451134</v>
          </cell>
          <cell r="L34">
            <v>5.0544327135958831</v>
          </cell>
          <cell r="M34">
            <v>4.3589735131203415</v>
          </cell>
          <cell r="V34">
            <v>40</v>
          </cell>
          <cell r="W34">
            <v>2880</v>
          </cell>
          <cell r="X34">
            <v>1.8045891432021497</v>
          </cell>
          <cell r="Y34">
            <v>5.029514078631907</v>
          </cell>
          <cell r="Z34">
            <v>6.7133133410127197</v>
          </cell>
          <cell r="AA34">
            <v>3.7201339519865968</v>
          </cell>
          <cell r="AJ34">
            <v>27</v>
          </cell>
          <cell r="AK34">
            <v>1944</v>
          </cell>
          <cell r="AL34">
            <v>1.6943455962017722</v>
          </cell>
          <cell r="AM34">
            <v>3.2284799500832313</v>
          </cell>
          <cell r="AN34">
            <v>4.8381082664749151</v>
          </cell>
          <cell r="AO34">
            <v>2.8554435867868637</v>
          </cell>
        </row>
        <row r="35">
          <cell r="H35">
            <v>27.5</v>
          </cell>
          <cell r="I35">
            <v>1980</v>
          </cell>
          <cell r="J35">
            <v>1.1778337976954907</v>
          </cell>
          <cell r="K35">
            <v>4.0270787755157329</v>
          </cell>
          <cell r="L35">
            <v>5.1460208833264485</v>
          </cell>
          <cell r="M35">
            <v>4.3690552040491424</v>
          </cell>
          <cell r="V35">
            <v>41</v>
          </cell>
          <cell r="W35">
            <v>2952</v>
          </cell>
          <cell r="X35">
            <v>1.8472375322689365</v>
          </cell>
          <cell r="Y35">
            <v>5.1365746300570656</v>
          </cell>
          <cell r="Z35">
            <v>6.8613483115235763</v>
          </cell>
          <cell r="AA35">
            <v>3.7143833381816775</v>
          </cell>
          <cell r="AJ35">
            <v>27.5</v>
          </cell>
          <cell r="AK35">
            <v>1980</v>
          </cell>
          <cell r="AL35">
            <v>1.7164070205242057</v>
          </cell>
          <cell r="AM35">
            <v>3.2917715745801255</v>
          </cell>
          <cell r="AN35">
            <v>4.9223582440781204</v>
          </cell>
          <cell r="AO35">
            <v>2.8678269112269126</v>
          </cell>
        </row>
        <row r="36">
          <cell r="H36">
            <v>28</v>
          </cell>
          <cell r="I36">
            <v>2016</v>
          </cell>
          <cell r="J36">
            <v>1.1961873753003713</v>
          </cell>
          <cell r="K36">
            <v>4.1009493905986574</v>
          </cell>
          <cell r="L36">
            <v>5.2373273971340097</v>
          </cell>
          <cell r="M36">
            <v>4.3783503364754024</v>
          </cell>
          <cell r="V36">
            <v>42</v>
          </cell>
          <cell r="W36">
            <v>3024</v>
          </cell>
          <cell r="X36">
            <v>1.8901141456553532</v>
          </cell>
          <cell r="Y36">
            <v>5.2425239971140467</v>
          </cell>
          <cell r="Z36">
            <v>7.0085009778935312</v>
          </cell>
          <cell r="AA36">
            <v>3.7079776340510358</v>
          </cell>
          <cell r="AJ36">
            <v>28</v>
          </cell>
          <cell r="AK36">
            <v>2016</v>
          </cell>
          <cell r="AL36">
            <v>1.7385691065531095</v>
          </cell>
          <cell r="AM36">
            <v>3.3547213422210409</v>
          </cell>
          <cell r="AN36">
            <v>5.0063619934464949</v>
          </cell>
          <cell r="AO36">
            <v>2.879587572663199</v>
          </cell>
        </row>
        <row r="37">
          <cell r="H37">
            <v>28.5</v>
          </cell>
          <cell r="I37">
            <v>2052</v>
          </cell>
          <cell r="J37">
            <v>1.2146067539730092</v>
          </cell>
          <cell r="K37">
            <v>4.1744787644058619</v>
          </cell>
          <cell r="L37">
            <v>5.3283551806802203</v>
          </cell>
          <cell r="M37">
            <v>4.3868973750154412</v>
          </cell>
          <cell r="V37">
            <v>43</v>
          </cell>
          <cell r="W37">
            <v>3096</v>
          </cell>
          <cell r="X37">
            <v>1.9332151764193237</v>
          </cell>
          <cell r="Y37">
            <v>5.3473859332929372</v>
          </cell>
          <cell r="Z37">
            <v>7.1547916571070944</v>
          </cell>
          <cell r="AA37">
            <v>3.7009804932108525</v>
          </cell>
          <cell r="AJ37">
            <v>28.5</v>
          </cell>
          <cell r="AK37">
            <v>2052</v>
          </cell>
          <cell r="AL37">
            <v>1.7608314144595649</v>
          </cell>
          <cell r="AM37">
            <v>3.4173322816267144</v>
          </cell>
          <cell r="AN37">
            <v>5.0901221253633011</v>
          </cell>
          <cell r="AO37">
            <v>2.8907492696713182</v>
          </cell>
        </row>
        <row r="38">
          <cell r="H38">
            <v>29</v>
          </cell>
          <cell r="I38">
            <v>2088</v>
          </cell>
          <cell r="J38">
            <v>1.2330914069796299</v>
          </cell>
          <cell r="K38">
            <v>4.2476702947013516</v>
          </cell>
          <cell r="L38">
            <v>5.4191071313319998</v>
          </cell>
          <cell r="M38">
            <v>4.3947327024244851</v>
          </cell>
          <cell r="V38">
            <v>44</v>
          </cell>
          <cell r="W38">
            <v>3168</v>
          </cell>
          <cell r="X38">
            <v>1.9765368836468953</v>
          </cell>
          <cell r="Y38">
            <v>5.4511836901349984</v>
          </cell>
          <cell r="Z38">
            <v>7.300240237725319</v>
          </cell>
          <cell r="AA38">
            <v>3.6934500429132866</v>
          </cell>
          <cell r="AJ38">
            <v>29</v>
          </cell>
          <cell r="AK38">
            <v>2088</v>
          </cell>
          <cell r="AL38">
            <v>1.7831935096426017</v>
          </cell>
          <cell r="AM38">
            <v>3.479607394636786</v>
          </cell>
          <cell r="AN38">
            <v>5.1736412287972575</v>
          </cell>
          <cell r="AO38">
            <v>2.9013347125933571</v>
          </cell>
        </row>
        <row r="39">
          <cell r="H39">
            <v>29.5</v>
          </cell>
          <cell r="I39">
            <v>2124</v>
          </cell>
          <cell r="J39">
            <v>1.2516408130245713</v>
          </cell>
          <cell r="K39">
            <v>4.3205273461852283</v>
          </cell>
          <cell r="L39">
            <v>5.5095861185585715</v>
          </cell>
          <cell r="M39">
            <v>4.4018907511051344</v>
          </cell>
          <cell r="V39">
            <v>45</v>
          </cell>
          <cell r="W39">
            <v>3240</v>
          </cell>
          <cell r="X39">
            <v>2.0200755893825662</v>
          </cell>
          <cell r="Y39">
            <v>5.5539400328903241</v>
          </cell>
          <cell r="Z39">
            <v>7.4448661927658577</v>
          </cell>
          <cell r="AA39">
            <v>3.6854394122159424</v>
          </cell>
          <cell r="AJ39">
            <v>29.5</v>
          </cell>
          <cell r="AK39">
            <v>2124</v>
          </cell>
          <cell r="AL39">
            <v>1.805654962652703</v>
          </cell>
          <cell r="AM39">
            <v>3.5415496566726468</v>
          </cell>
          <cell r="AN39">
            <v>5.2569218711927146</v>
          </cell>
          <cell r="AO39">
            <v>2.911365670587323</v>
          </cell>
        </row>
        <row r="40">
          <cell r="H40">
            <v>30</v>
          </cell>
          <cell r="I40">
            <v>2160</v>
          </cell>
          <cell r="J40">
            <v>1.2702544561600853</v>
          </cell>
          <cell r="K40">
            <v>4.393053250969035</v>
          </cell>
          <cell r="L40">
            <v>5.5997949843211163</v>
          </cell>
          <cell r="M40">
            <v>4.4084041249884782</v>
          </cell>
          <cell r="V40">
            <v>46</v>
          </cell>
          <cell r="W40">
            <v>3312</v>
          </cell>
          <cell r="X40">
            <v>2.0638276756326337</v>
          </cell>
          <cell r="Y40">
            <v>5.6556772555693815</v>
          </cell>
          <cell r="Z40">
            <v>7.588688592065381</v>
          </cell>
          <cell r="AA40">
            <v>3.676997203625147</v>
          </cell>
          <cell r="AJ40">
            <v>30</v>
          </cell>
          <cell r="AK40">
            <v>2160</v>
          </cell>
          <cell r="AL40">
            <v>1.8282153491163768</v>
          </cell>
          <cell r="AM40">
            <v>3.6031620170940766</v>
          </cell>
          <cell r="AN40">
            <v>5.3399665987546348</v>
          </cell>
          <cell r="AO40">
            <v>2.9208630161296791</v>
          </cell>
        </row>
        <row r="41">
          <cell r="H41">
            <v>30.5</v>
          </cell>
          <cell r="I41">
            <v>2196</v>
          </cell>
          <cell r="J41">
            <v>1.2889318256975355</v>
          </cell>
          <cell r="K41">
            <v>4.465251309042487</v>
          </cell>
          <cell r="L41">
            <v>5.6897365434551457</v>
          </cell>
          <cell r="M41">
            <v>4.4143037125924112</v>
          </cell>
          <cell r="V41">
            <v>47</v>
          </cell>
          <cell r="W41">
            <v>3384</v>
          </cell>
          <cell r="X41">
            <v>2.1077895814375278</v>
          </cell>
          <cell r="Y41">
            <v>5.7564171954168231</v>
          </cell>
          <cell r="Z41">
            <v>7.7317261141488585</v>
          </cell>
          <cell r="AA41">
            <v>3.668167914975538</v>
          </cell>
          <cell r="AJ41">
            <v>30.5</v>
          </cell>
          <cell r="AK41">
            <v>2196</v>
          </cell>
          <cell r="AL41">
            <v>1.8508742496617661</v>
          </cell>
          <cell r="AM41">
            <v>3.6644473995496658</v>
          </cell>
          <cell r="AN41">
            <v>5.4227779367283437</v>
          </cell>
          <cell r="AO41">
            <v>2.9298467671260311</v>
          </cell>
        </row>
        <row r="42">
          <cell r="H42">
            <v>31</v>
          </cell>
          <cell r="I42">
            <v>2232</v>
          </cell>
          <cell r="J42">
            <v>1.3076724161199396</v>
          </cell>
          <cell r="K42">
            <v>4.5371247887318571</v>
          </cell>
          <cell r="L42">
            <v>5.7794135840458001</v>
          </cell>
          <cell r="M42">
            <v>4.4196187919862897</v>
          </cell>
          <cell r="V42">
            <v>48</v>
          </cell>
          <cell r="W42">
            <v>3456</v>
          </cell>
          <cell r="X42">
            <v>2.1519578000091921</v>
          </cell>
          <cell r="Y42">
            <v>5.856181246834252</v>
          </cell>
          <cell r="Z42">
            <v>7.8739970576286424</v>
          </cell>
          <cell r="AA42">
            <v>3.6589923174120833</v>
          </cell>
          <cell r="AJ42">
            <v>31</v>
          </cell>
          <cell r="AK42">
            <v>2232</v>
          </cell>
          <cell r="AL42">
            <v>1.8736312498452885</v>
          </cell>
          <cell r="AM42">
            <v>3.7254087023212556</v>
          </cell>
          <cell r="AN42">
            <v>5.5053583896742797</v>
          </cell>
          <cell r="AO42">
            <v>2.9383361267746118</v>
          </cell>
        </row>
        <row r="43">
          <cell r="H43">
            <v>31.5</v>
          </cell>
          <cell r="I43">
            <v>2268</v>
          </cell>
          <cell r="J43">
            <v>1.3264757269958558</v>
          </cell>
          <cell r="K43">
            <v>4.6086769271501087</v>
          </cell>
          <cell r="L43">
            <v>5.8688288677961715</v>
          </cell>
          <cell r="M43">
            <v>4.4243771283230631</v>
          </cell>
          <cell r="V43">
            <v>49</v>
          </cell>
          <cell r="W43">
            <v>3528</v>
          </cell>
          <cell r="X43">
            <v>2.1963288759297708</v>
          </cell>
          <cell r="Y43">
            <v>5.9549903747772452</v>
          </cell>
          <cell r="Z43">
            <v>8.0155193521551364</v>
          </cell>
          <cell r="AA43">
            <v>3.6495077945746766</v>
          </cell>
          <cell r="AJ43">
            <v>31.5</v>
          </cell>
          <cell r="AK43">
            <v>2268</v>
          </cell>
          <cell r="AL43">
            <v>1.8964859400792786</v>
          </cell>
          <cell r="AM43">
            <v>3.7860487986624789</v>
          </cell>
          <cell r="AN43">
            <v>5.5877104417377934</v>
          </cell>
          <cell r="AO43">
            <v>2.9463495213174165</v>
          </cell>
        </row>
        <row r="44">
          <cell r="H44">
            <v>32</v>
          </cell>
          <cell r="I44">
            <v>2304</v>
          </cell>
          <cell r="J44">
            <v>1.3453412628945562</v>
          </cell>
          <cell r="K44">
            <v>4.6799109306390747</v>
          </cell>
          <cell r="L44">
            <v>5.9579851303889031</v>
          </cell>
          <cell r="M44">
            <v>4.4286050645395774</v>
          </cell>
          <cell r="V44">
            <v>50</v>
          </cell>
          <cell r="W44">
            <v>3600</v>
          </cell>
          <cell r="X44">
            <v>2.2408994024079307</v>
          </cell>
          <cell r="Y44">
            <v>6.0528651276507235</v>
          </cell>
          <cell r="Z44">
            <v>8.156310568939789</v>
          </cell>
          <cell r="AA44">
            <v>3.6397486474294771</v>
          </cell>
          <cell r="AJ44">
            <v>32</v>
          </cell>
          <cell r="AK44">
            <v>2304</v>
          </cell>
          <cell r="AL44">
            <v>1.9194379155606063</v>
          </cell>
          <cell r="AM44">
            <v>3.8463705371315084</v>
          </cell>
          <cell r="AN44">
            <v>5.6698365569140847</v>
          </cell>
          <cell r="AO44">
            <v>2.953904635804856</v>
          </cell>
        </row>
        <row r="45">
          <cell r="H45">
            <v>32.5</v>
          </cell>
          <cell r="I45">
            <v>2340</v>
          </cell>
          <cell r="J45">
            <v>1.3642685333024906</v>
          </cell>
          <cell r="K45">
            <v>4.7508299752037022</v>
          </cell>
          <cell r="L45">
            <v>6.0468850818410687</v>
          </cell>
          <cell r="M45">
            <v>4.4323276057707997</v>
          </cell>
          <cell r="V45">
            <v>51</v>
          </cell>
          <cell r="W45">
            <v>3672</v>
          </cell>
          <cell r="X45">
            <v>2.2856660185892923</v>
          </cell>
          <cell r="Y45">
            <v>6.149825649725253</v>
          </cell>
          <cell r="Z45">
            <v>8.2963879308698019</v>
          </cell>
          <cell r="AA45">
            <v>3.6297463686275186</v>
          </cell>
          <cell r="AJ45">
            <v>32.5</v>
          </cell>
          <cell r="AK45">
            <v>2340</v>
          </cell>
          <cell r="AL45">
            <v>1.9424867762002727</v>
          </cell>
          <cell r="AM45">
            <v>3.9063767419181681</v>
          </cell>
          <cell r="AN45">
            <v>5.7517391793084265</v>
          </cell>
          <cell r="AO45">
            <v>2.9610184479914397</v>
          </cell>
        </row>
        <row r="46">
          <cell r="H46">
            <v>33</v>
          </cell>
          <cell r="I46">
            <v>2376</v>
          </cell>
          <cell r="J46">
            <v>1.3832570525409862</v>
          </cell>
          <cell r="K46">
            <v>4.8214372069386799</v>
          </cell>
          <cell r="L46">
            <v>6.1355314068526168</v>
          </cell>
          <cell r="M46">
            <v>4.4355684979750496</v>
          </cell>
          <cell r="V46">
            <v>52</v>
          </cell>
          <cell r="W46">
            <v>3744</v>
          </cell>
          <cell r="X46">
            <v>2.3306254069175609</v>
          </cell>
          <cell r="Y46">
            <v>6.245891693095956</v>
          </cell>
          <cell r="Z46">
            <v>8.4357683222332263</v>
          </cell>
          <cell r="AA46">
            <v>3.6195298897861954</v>
          </cell>
          <cell r="AJ46">
            <v>33</v>
          </cell>
          <cell r="AK46">
            <v>2376</v>
          </cell>
          <cell r="AL46">
            <v>1.9656321265539449</v>
          </cell>
          <cell r="AM46">
            <v>3.9660702131654921</v>
          </cell>
          <cell r="AN46">
            <v>5.8334207333917396</v>
          </cell>
          <cell r="AO46">
            <v>2.9677072604722952</v>
          </cell>
        </row>
        <row r="47">
          <cell r="H47">
            <v>33.5</v>
          </cell>
          <cell r="I47">
            <v>2412</v>
          </cell>
          <cell r="J47">
            <v>1.4023063396851794</v>
          </cell>
          <cell r="K47">
            <v>4.891735742447521</v>
          </cell>
          <cell r="L47">
            <v>6.2239267651484411</v>
          </cell>
          <cell r="M47">
            <v>4.4383503012228589</v>
          </cell>
          <cell r="V47">
            <v>53</v>
          </cell>
          <cell r="W47">
            <v>3816</v>
          </cell>
          <cell r="X47">
            <v>2.3757742905430166</v>
          </cell>
          <cell r="Y47">
            <v>6.3410826292043661</v>
          </cell>
          <cell r="Z47">
            <v>8.5744682980718814</v>
          </cell>
          <cell r="AA47">
            <v>3.6091258046706391</v>
          </cell>
          <cell r="AJ47">
            <v>33.5</v>
          </cell>
          <cell r="AK47">
            <v>2412</v>
          </cell>
          <cell r="AL47">
            <v>1.9888735757534244</v>
          </cell>
          <cell r="AM47">
            <v>4.0254537272858668</v>
          </cell>
          <cell r="AN47">
            <v>5.9148836242516198</v>
          </cell>
          <cell r="AO47">
            <v>2.9739867311631136</v>
          </cell>
        </row>
        <row r="48">
          <cell r="H48">
            <v>34</v>
          </cell>
          <cell r="I48">
            <v>2448</v>
          </cell>
          <cell r="J48">
            <v>1.4214159184841439</v>
          </cell>
          <cell r="K48">
            <v>4.9617286692542892</v>
          </cell>
          <cell r="L48">
            <v>6.3120737918142265</v>
          </cell>
          <cell r="M48">
            <v>4.440694458062409</v>
          </cell>
          <cell r="V48">
            <v>54</v>
          </cell>
          <cell r="W48">
            <v>3888</v>
          </cell>
          <cell r="X48">
            <v>2.4211094307751386</v>
          </cell>
          <cell r="Y48">
            <v>6.4354174599426752</v>
          </cell>
          <cell r="Z48">
            <v>8.7125040931788327</v>
          </cell>
          <cell r="AA48">
            <v>3.5985585708901437</v>
          </cell>
          <cell r="AJ48">
            <v>34</v>
          </cell>
          <cell r="AK48">
            <v>2448</v>
          </cell>
          <cell r="AL48">
            <v>2.0122107374390223</v>
          </cell>
          <cell r="AM48">
            <v>4.0845300372718647</v>
          </cell>
          <cell r="AN48">
            <v>5.9961302378389361</v>
          </cell>
          <cell r="AO48">
            <v>2.9798719022195068</v>
          </cell>
        </row>
        <row r="49">
          <cell r="H49">
            <v>34.5</v>
          </cell>
          <cell r="I49">
            <v>2484</v>
          </cell>
          <cell r="J49">
            <v>1.4405853172821952</v>
          </cell>
          <cell r="K49">
            <v>5.0314190462081321</v>
          </cell>
          <cell r="L49">
            <v>6.3999750976262177</v>
          </cell>
          <cell r="M49">
            <v>4.4426213573385542</v>
          </cell>
          <cell r="V49">
            <v>55</v>
          </cell>
          <cell r="W49">
            <v>3960</v>
          </cell>
          <cell r="X49">
            <v>2.4666276245762133</v>
          </cell>
          <cell r="Y49">
            <v>6.5289148283587277</v>
          </cell>
          <cell r="Z49">
            <v>8.8498916307561597</v>
          </cell>
          <cell r="AA49">
            <v>3.5878506924111186</v>
          </cell>
          <cell r="AJ49">
            <v>34.5</v>
          </cell>
          <cell r="AK49">
            <v>2484</v>
          </cell>
          <cell r="AL49">
            <v>2.0356432296928335</v>
          </cell>
          <cell r="AM49">
            <v>4.1433018730018425</v>
          </cell>
          <cell r="AN49">
            <v>6.0771629412100339</v>
          </cell>
          <cell r="AO49">
            <v>2.9853772274855066</v>
          </cell>
        </row>
        <row r="50">
          <cell r="H50">
            <v>35</v>
          </cell>
          <cell r="I50">
            <v>2520</v>
          </cell>
          <cell r="J50">
            <v>1.4598140689413386</v>
          </cell>
          <cell r="K50">
            <v>5.1008099038807613</v>
          </cell>
          <cell r="L50">
            <v>6.4876332693750332</v>
          </cell>
          <cell r="M50">
            <v>4.4441503938100029</v>
          </cell>
          <cell r="V50">
            <v>56</v>
          </cell>
          <cell r="W50">
            <v>4032</v>
          </cell>
          <cell r="X50">
            <v>2.5123257020928618</v>
          </cell>
          <cell r="Y50">
            <v>6.6215930289792366</v>
          </cell>
          <cell r="Z50">
            <v>8.9866465307480397</v>
          </cell>
          <cell r="AA50">
            <v>3.5770228849156878</v>
          </cell>
          <cell r="AJ50">
            <v>35</v>
          </cell>
          <cell r="AK50">
            <v>2520</v>
          </cell>
          <cell r="AL50">
            <v>2.059170674972886</v>
          </cell>
          <cell r="AM50">
            <v>4.2017719415404722</v>
          </cell>
          <cell r="AN50">
            <v>6.1579840827647132</v>
          </cell>
          <cell r="AO50">
            <v>2.9905165985552888</v>
          </cell>
        </row>
        <row r="51">
          <cell r="H51">
            <v>35.5</v>
          </cell>
          <cell r="I51">
            <v>2556</v>
          </cell>
          <cell r="J51">
            <v>1.4791017107648554</v>
          </cell>
          <cell r="K51">
            <v>5.1699042449570483</v>
          </cell>
          <cell r="L51">
            <v>6.5750508701836612</v>
          </cell>
          <cell r="M51">
            <v>4.4453000238797973</v>
          </cell>
          <cell r="V51">
            <v>57</v>
          </cell>
          <cell r="W51">
            <v>4104</v>
          </cell>
          <cell r="X51">
            <v>2.5582005242224559</v>
          </cell>
          <cell r="Y51">
            <v>6.7134700177678459</v>
          </cell>
          <cell r="Z51">
            <v>9.1227841178633593</v>
          </cell>
          <cell r="AA51">
            <v>3.566094225798095</v>
          </cell>
          <cell r="AJ51">
            <v>35.5</v>
          </cell>
          <cell r="AK51">
            <v>2556</v>
          </cell>
          <cell r="AL51">
            <v>2.0827927000481536</v>
          </cell>
          <cell r="AM51">
            <v>4.2599429274342544</v>
          </cell>
          <cell r="AN51">
            <v>6.2385959924800005</v>
          </cell>
          <cell r="AO51">
            <v>2.9953033695267735</v>
          </cell>
        </row>
        <row r="52">
          <cell r="H52">
            <v>36</v>
          </cell>
          <cell r="I52">
            <v>2592</v>
          </cell>
          <cell r="J52">
            <v>1.4984477844219857</v>
          </cell>
          <cell r="K52">
            <v>5.2387050446188459</v>
          </cell>
          <cell r="L52">
            <v>6.6622304398197318</v>
          </cell>
          <cell r="M52">
            <v>4.4460878177277525</v>
          </cell>
          <cell r="V52">
            <v>58</v>
          </cell>
          <cell r="W52">
            <v>4176</v>
          </cell>
          <cell r="X52">
            <v>2.604248980211501</v>
          </cell>
          <cell r="Y52">
            <v>6.8045634217337438</v>
          </cell>
          <cell r="Z52">
            <v>9.2583194293013875</v>
          </cell>
          <cell r="AA52">
            <v>3.5550822903843411</v>
          </cell>
          <cell r="AJ52">
            <v>36</v>
          </cell>
          <cell r="AK52">
            <v>2592</v>
          </cell>
          <cell r="AL52">
            <v>2.1065089359344071</v>
          </cell>
          <cell r="AM52">
            <v>4.3178174930021456</v>
          </cell>
          <cell r="AN52">
            <v>6.3190009821398316</v>
          </cell>
          <cell r="AO52">
            <v>2.9997503805208607</v>
          </cell>
        </row>
        <row r="53">
          <cell r="H53">
            <v>36.5</v>
          </cell>
          <cell r="I53">
            <v>2628</v>
          </cell>
          <cell r="J53">
            <v>1.5178518358737012</v>
          </cell>
          <cell r="K53">
            <v>5.3072152509222112</v>
          </cell>
          <cell r="L53">
            <v>6.7491744950022277</v>
          </cell>
          <cell r="M53">
            <v>4.4465305081093689</v>
          </cell>
          <cell r="V53">
            <v>59</v>
          </cell>
          <cell r="W53">
            <v>4248</v>
          </cell>
          <cell r="X53">
            <v>2.6504679852830768</v>
          </cell>
          <cell r="Y53">
            <v>6.8948905482058604</v>
          </cell>
          <cell r="Z53">
            <v>9.3932672221933089</v>
          </cell>
          <cell r="AA53">
            <v>3.5440032757800255</v>
          </cell>
          <cell r="AJ53">
            <v>36.5</v>
          </cell>
          <cell r="AK53">
            <v>2628</v>
          </cell>
          <cell r="AL53">
            <v>2.130319017830907</v>
          </cell>
          <cell r="AM53">
            <v>4.3753982786213594</v>
          </cell>
          <cell r="AN53">
            <v>6.3992013455607211</v>
          </cell>
          <cell r="AO53">
            <v>3.0038699800353821</v>
          </cell>
        </row>
        <row r="54">
          <cell r="H54">
            <v>37</v>
          </cell>
          <cell r="I54">
            <v>2664</v>
          </cell>
          <cell r="J54">
            <v>1.5373134152995291</v>
          </cell>
          <cell r="K54">
            <v>5.3754377851681756</v>
          </cell>
          <cell r="L54">
            <v>6.8358855297027281</v>
          </cell>
          <cell r="M54">
            <v>4.4466440360639332</v>
          </cell>
          <cell r="V54">
            <v>60</v>
          </cell>
          <cell r="W54">
            <v>4320</v>
          </cell>
          <cell r="X54">
            <v>2.6968544782905099</v>
          </cell>
          <cell r="Y54">
            <v>6.9844683937868757</v>
          </cell>
          <cell r="Z54">
            <v>9.5276419807718966</v>
          </cell>
          <cell r="AA54">
            <v>3.5328721135933541</v>
          </cell>
          <cell r="AJ54">
            <v>37</v>
          </cell>
          <cell r="AK54">
            <v>2664</v>
          </cell>
          <cell r="AL54">
            <v>2.1542225850578958</v>
          </cell>
          <cell r="AM54">
            <v>4.432687903008512</v>
          </cell>
          <cell r="AN54">
            <v>6.4791993588135135</v>
          </cell>
          <cell r="AO54">
            <v>3.0076740461986113</v>
          </cell>
        </row>
        <row r="55">
          <cell r="H55">
            <v>37.5</v>
          </cell>
          <cell r="I55">
            <v>2700</v>
          </cell>
          <cell r="J55">
            <v>1.5568320770254318</v>
          </cell>
          <cell r="K55">
            <v>5.4433755422671446</v>
          </cell>
          <cell r="L55">
            <v>6.9223660154413045</v>
          </cell>
          <cell r="M55">
            <v>4.4464435937545392</v>
          </cell>
          <cell r="V55">
            <v>61</v>
          </cell>
          <cell r="W55">
            <v>4392</v>
          </cell>
          <cell r="X55">
            <v>2.7434054193944393</v>
          </cell>
          <cell r="Y55">
            <v>7.0733136530005716</v>
          </cell>
          <cell r="Z55">
            <v>9.6614579232808033</v>
          </cell>
          <cell r="AA55">
            <v>3.5217025726417819</v>
          </cell>
          <cell r="AJ55">
            <v>37.5</v>
          </cell>
          <cell r="AK55">
            <v>2700</v>
          </cell>
          <cell r="AL55">
            <v>2.1782192809949015</v>
          </cell>
          <cell r="AM55">
            <v>4.4896889634961124</v>
          </cell>
          <cell r="AN55">
            <v>6.5589972804412682</v>
          </cell>
          <cell r="AO55">
            <v>3.0111740069831017</v>
          </cell>
        </row>
        <row r="56">
          <cell r="H56">
            <v>38</v>
          </cell>
          <cell r="I56">
            <v>2736</v>
          </cell>
          <cell r="J56">
            <v>1.5764073794526881</v>
          </cell>
          <cell r="K56">
            <v>5.5110313910971112</v>
          </cell>
          <cell r="L56">
            <v>7.0086184015771646</v>
          </cell>
          <cell r="M56">
            <v>4.4459436646449113</v>
          </cell>
          <cell r="V56">
            <v>62</v>
          </cell>
          <cell r="W56">
            <v>4464</v>
          </cell>
          <cell r="X56">
            <v>2.7901177877605359</v>
          </cell>
          <cell r="Y56">
            <v>7.1614427266454808</v>
          </cell>
          <cell r="Z56">
            <v>9.7947290086346559</v>
          </cell>
          <cell r="AA56">
            <v>3.5105073526291202</v>
          </cell>
          <cell r="AJ56">
            <v>38</v>
          </cell>
          <cell r="AK56">
            <v>2736</v>
          </cell>
          <cell r="AL56">
            <v>2.2023087530198189</v>
          </cell>
          <cell r="AM56">
            <v>4.5464040363045628</v>
          </cell>
          <cell r="AN56">
            <v>6.6385973516733907</v>
          </cell>
          <cell r="AO56">
            <v>3.0143808594369461</v>
          </cell>
        </row>
        <row r="57">
          <cell r="H57">
            <v>38.5</v>
          </cell>
          <cell r="I57">
            <v>2772</v>
          </cell>
          <cell r="J57">
            <v>1.5960388849877907</v>
          </cell>
          <cell r="K57">
            <v>5.5784081748558023</v>
          </cell>
          <cell r="L57">
            <v>7.0946451155942034</v>
          </cell>
          <cell r="M57">
            <v>4.4451580612012949</v>
          </cell>
          <cell r="V57">
            <v>63</v>
          </cell>
          <cell r="W57">
            <v>4536</v>
          </cell>
          <cell r="X57">
            <v>2.8369885792751055</v>
          </cell>
          <cell r="Y57">
            <v>7.2488717298670506</v>
          </cell>
          <cell r="Z57">
            <v>9.9274689428403171</v>
          </cell>
          <cell r="AA57">
            <v>3.4992981696729069</v>
          </cell>
          <cell r="AJ57">
            <v>38.5</v>
          </cell>
          <cell r="AK57">
            <v>2772</v>
          </cell>
          <cell r="AL57">
            <v>2.2264906524487631</v>
          </cell>
          <cell r="AM57">
            <v>4.6028356768097227</v>
          </cell>
          <cell r="AN57">
            <v>6.718001796636047</v>
          </cell>
          <cell r="AO57">
            <v>3.0173051879860271</v>
          </cell>
        </row>
        <row r="58">
          <cell r="H58">
            <v>39</v>
          </cell>
          <cell r="I58">
            <v>2808</v>
          </cell>
          <cell r="J58">
            <v>1.6157261599733115</v>
          </cell>
          <cell r="K58">
            <v>5.6455087114068476</v>
          </cell>
          <cell r="L58">
            <v>7.1804485633814936</v>
          </cell>
          <cell r="M58">
            <v>4.4440999602928386</v>
          </cell>
          <cell r="V58">
            <v>64</v>
          </cell>
          <cell r="W58">
            <v>4608</v>
          </cell>
          <cell r="X58">
            <v>2.8840148042758722</v>
          </cell>
          <cell r="Y58">
            <v>7.3356164999600368</v>
          </cell>
          <cell r="Z58">
            <v>10.059691185189392</v>
          </cell>
          <cell r="AA58">
            <v>3.4880858344675563</v>
          </cell>
          <cell r="AJ58">
            <v>39</v>
          </cell>
          <cell r="AK58">
            <v>2808</v>
          </cell>
          <cell r="AL58">
            <v>2.2507646344766745</v>
          </cell>
          <cell r="AM58">
            <v>4.6589864198061219</v>
          </cell>
          <cell r="AN58">
            <v>6.7972128225589632</v>
          </cell>
          <cell r="AO58">
            <v>3.019957181857615</v>
          </cell>
        </row>
        <row r="59">
          <cell r="H59">
            <v>39.5</v>
          </cell>
          <cell r="I59">
            <v>2844</v>
          </cell>
          <cell r="J59">
            <v>1.6354687746197363</v>
          </cell>
          <cell r="K59">
            <v>5.7123357936201504</v>
          </cell>
          <cell r="L59">
            <v>7.2660311295088995</v>
          </cell>
          <cell r="M59">
            <v>4.4427819364501948</v>
          </cell>
          <cell r="V59">
            <v>65</v>
          </cell>
          <cell r="W59">
            <v>4680</v>
          </cell>
          <cell r="X59">
            <v>2.9311934852952013</v>
          </cell>
          <cell r="Y59">
            <v>7.4216926039122519</v>
          </cell>
          <cell r="Z59">
            <v>10.191408954231425</v>
          </cell>
          <cell r="AA59">
            <v>3.4768803237856014</v>
          </cell>
          <cell r="AJ59">
            <v>39.5</v>
          </cell>
          <cell r="AK59">
            <v>2844</v>
          </cell>
          <cell r="AL59">
            <v>2.2751303581186777</v>
          </cell>
          <cell r="AM59">
            <v>4.71485877976595</v>
          </cell>
          <cell r="AN59">
            <v>6.8762326199786941</v>
          </cell>
          <cell r="AO59">
            <v>3.0223466516726112</v>
          </cell>
        </row>
        <row r="60">
          <cell r="H60">
            <v>40</v>
          </cell>
          <cell r="I60">
            <v>2880</v>
          </cell>
          <cell r="J60">
            <v>1.6552663029382373</v>
          </cell>
          <cell r="K60">
            <v>5.7788921897065402</v>
          </cell>
          <cell r="L60">
            <v>7.3513951774978654</v>
          </cell>
          <cell r="M60">
            <v>4.4412159931296369</v>
          </cell>
          <cell r="V60">
            <v>66</v>
          </cell>
          <cell r="W60">
            <v>4752</v>
          </cell>
          <cell r="X60">
            <v>2.9785216548130884</v>
          </cell>
          <cell r="Y60">
            <v>7.507115345700317</v>
          </cell>
          <cell r="Z60">
            <v>10.32263523353692</v>
          </cell>
          <cell r="AA60">
            <v>3.4656908459457543</v>
          </cell>
          <cell r="AJ60">
            <v>40</v>
          </cell>
          <cell r="AK60">
            <v>2880</v>
          </cell>
          <cell r="AL60">
            <v>2.2995874861521548</v>
          </cell>
          <cell r="AM60">
            <v>4.7704552510938338</v>
          </cell>
          <cell r="AN60">
            <v>6.9550633629383807</v>
          </cell>
          <cell r="AO60">
            <v>3.0244830452509217</v>
          </cell>
        </row>
        <row r="61">
          <cell r="H61">
            <v>40.5</v>
          </cell>
          <cell r="I61">
            <v>2916</v>
          </cell>
          <cell r="J61">
            <v>1.6751183226743667</v>
          </cell>
          <cell r="K61">
            <v>5.8451806435468168</v>
          </cell>
          <cell r="L61">
            <v>7.4365430500874652</v>
          </cell>
          <cell r="M61">
            <v>4.4394135921185827</v>
          </cell>
          <cell r="V61">
            <v>67</v>
          </cell>
          <cell r="W61">
            <v>4824</v>
          </cell>
          <cell r="X61">
            <v>3.0259963530171947</v>
          </cell>
          <cell r="Y61">
            <v>7.5918997733474622</v>
          </cell>
          <cell r="Z61">
            <v>10.453382777258717</v>
          </cell>
          <cell r="AA61">
            <v>3.4545259008113938</v>
          </cell>
          <cell r="AJ61">
            <v>40.5</v>
          </cell>
          <cell r="AK61">
            <v>2916</v>
          </cell>
          <cell r="AL61">
            <v>2.3241356850595438</v>
          </cell>
          <cell r="AM61">
            <v>4.8257783083775614</v>
          </cell>
          <cell r="AN61">
            <v>7.0337072091841275</v>
          </cell>
          <cell r="AO61">
            <v>3.0263754626718042</v>
          </cell>
        </row>
        <row r="62">
          <cell r="H62">
            <v>41</v>
          </cell>
          <cell r="I62">
            <v>2952</v>
          </cell>
          <cell r="J62">
            <v>1.6950244152426657</v>
          </cell>
          <cell r="K62">
            <v>5.9112038750153513</v>
          </cell>
          <cell r="L62">
            <v>7.5214770694958837</v>
          </cell>
          <cell r="M62">
            <v>4.4373856812080685</v>
          </cell>
          <cell r="V62">
            <v>68</v>
          </cell>
          <cell r="W62">
            <v>4896</v>
          </cell>
          <cell r="X62">
            <v>3.0736146255672274</v>
          </cell>
          <cell r="Y62">
            <v>7.676060685753094</v>
          </cell>
          <cell r="Z62">
            <v>10.583664115500039</v>
          </cell>
          <cell r="AA62">
            <v>3.4433933348253936</v>
          </cell>
          <cell r="AJ62">
            <v>41</v>
          </cell>
          <cell r="AK62">
            <v>2952</v>
          </cell>
          <cell r="AL62">
            <v>2.3487746249718353</v>
          </cell>
          <cell r="AM62">
            <v>4.880830406634777</v>
          </cell>
          <cell r="AN62">
            <v>7.1121663003580204</v>
          </cell>
          <cell r="AO62">
            <v>3.028032670628543</v>
          </cell>
        </row>
        <row r="63">
          <cell r="H63">
            <v>41.5</v>
          </cell>
          <cell r="I63">
            <v>2988</v>
          </cell>
          <cell r="J63">
            <v>1.7149841656621514</v>
          </cell>
          <cell r="K63">
            <v>5.9769645802983007</v>
          </cell>
          <cell r="L63">
            <v>7.6061995376773446</v>
          </cell>
          <cell r="M63">
            <v>4.4351427202481535</v>
          </cell>
          <cell r="V63">
            <v>69</v>
          </cell>
          <cell r="W63">
            <v>4968</v>
          </cell>
          <cell r="X63">
            <v>3.1213735213609497</v>
          </cell>
          <cell r="Y63">
            <v>7.7596126393032625</v>
          </cell>
          <cell r="Z63">
            <v>10.713491559496973</v>
          </cell>
          <cell r="AA63">
            <v>3.4323003915358981</v>
          </cell>
          <cell r="AJ63">
            <v>41.5</v>
          </cell>
          <cell r="AK63">
            <v>2988</v>
          </cell>
          <cell r="AL63">
            <v>2.373503979612765</v>
          </cell>
          <cell r="AM63">
            <v>4.9356139815557425</v>
          </cell>
          <cell r="AN63">
            <v>7.1904427621878693</v>
          </cell>
          <cell r="AO63">
            <v>3.0294631161145067</v>
          </cell>
        </row>
        <row r="64">
          <cell r="H64">
            <v>42</v>
          </cell>
          <cell r="I64">
            <v>3024</v>
          </cell>
          <cell r="J64">
            <v>1.7349971624926832</v>
          </cell>
          <cell r="K64">
            <v>6.0424654322065416</v>
          </cell>
          <cell r="L64">
            <v>7.6907127365745911</v>
          </cell>
          <cell r="M64">
            <v>4.4326947056935166</v>
          </cell>
          <cell r="V64">
            <v>70</v>
          </cell>
          <cell r="W64">
            <v>5040</v>
          </cell>
          <cell r="X64">
            <v>3.1692700902990838</v>
          </cell>
          <cell r="Y64">
            <v>7.8425699542708669</v>
          </cell>
          <cell r="Z64">
            <v>10.8428772066229</v>
          </cell>
          <cell r="AA64">
            <v>3.4212537580221376</v>
          </cell>
          <cell r="AJ64">
            <v>42</v>
          </cell>
          <cell r="AK64">
            <v>3024</v>
          </cell>
          <cell r="AL64">
            <v>2.3983234262436759</v>
          </cell>
          <cell r="AM64">
            <v>4.9901314497422664</v>
          </cell>
          <cell r="AN64">
            <v>7.2685387046737588</v>
          </cell>
          <cell r="AO64">
            <v>3.0306749394755137</v>
          </cell>
        </row>
        <row r="65">
          <cell r="H65">
            <v>42.5</v>
          </cell>
          <cell r="I65">
            <v>3060</v>
          </cell>
          <cell r="J65">
            <v>1.7550629977721757</v>
          </cell>
          <cell r="K65">
            <v>6.1077090804835272</v>
          </cell>
          <cell r="L65">
            <v>7.7750189283670945</v>
          </cell>
          <cell r="M65">
            <v>4.4300511937386124</v>
          </cell>
          <cell r="V65">
            <v>71</v>
          </cell>
          <cell r="W65">
            <v>5112</v>
          </cell>
          <cell r="X65">
            <v>3.2173013810463496</v>
          </cell>
          <cell r="Y65">
            <v>7.9249467210139315</v>
          </cell>
          <cell r="Z65">
            <v>10.97183294522198</v>
          </cell>
          <cell r="AA65">
            <v>3.410259607588785</v>
          </cell>
          <cell r="AJ65">
            <v>42.5</v>
          </cell>
          <cell r="AK65">
            <v>3060</v>
          </cell>
          <cell r="AL65">
            <v>2.4232326456090525</v>
          </cell>
          <cell r="AM65">
            <v>5.0443852089428169</v>
          </cell>
          <cell r="AN65">
            <v>7.3464562222714171</v>
          </cell>
          <cell r="AO65">
            <v>3.0316759868613308</v>
          </cell>
        </row>
        <row r="66">
          <cell r="H66">
            <v>43</v>
          </cell>
          <cell r="I66">
            <v>3096</v>
          </cell>
          <cell r="J66">
            <v>1.7751812669546592</v>
          </cell>
          <cell r="K66">
            <v>6.1726981521080182</v>
          </cell>
          <cell r="L66">
            <v>7.8591203557149445</v>
          </cell>
          <cell r="M66">
            <v>4.4272213221342414</v>
          </cell>
          <cell r="V66">
            <v>72</v>
          </cell>
          <cell r="W66">
            <v>5184</v>
          </cell>
          <cell r="X66">
            <v>3.2654644387858616</v>
          </cell>
          <cell r="Y66">
            <v>8.0067568059799825</v>
          </cell>
          <cell r="Z66">
            <v>11.100370459278508</v>
          </cell>
          <cell r="AA66">
            <v>3.3993236390612043</v>
          </cell>
          <cell r="AJ66">
            <v>43</v>
          </cell>
          <cell r="AK66">
            <v>3096</v>
          </cell>
          <cell r="AL66">
            <v>2.4482313218827074</v>
          </cell>
          <cell r="AM66">
            <v>5.0983776382839743</v>
          </cell>
          <cell r="AN66">
            <v>7.4241973940725465</v>
          </cell>
          <cell r="AO66">
            <v>3.0324738221073346</v>
          </cell>
        </row>
        <row r="67">
          <cell r="H67">
            <v>43.5</v>
          </cell>
          <cell r="I67">
            <v>3132</v>
          </cell>
          <cell r="J67">
            <v>1.7953515688491568</v>
          </cell>
          <cell r="K67">
            <v>6.2374352515919123</v>
          </cell>
          <cell r="L67">
            <v>7.943019241998611</v>
          </cell>
          <cell r="M67">
            <v>4.4242138307708654</v>
          </cell>
          <cell r="V67">
            <v>73</v>
          </cell>
          <cell r="W67">
            <v>5256</v>
          </cell>
          <cell r="X67">
            <v>3.3137563029640451</v>
          </cell>
          <cell r="Y67">
            <v>8.0880138575241336</v>
          </cell>
          <cell r="Z67">
            <v>11.228501232928597</v>
          </cell>
          <cell r="AA67">
            <v>3.3884511129816866</v>
          </cell>
          <cell r="AJ67">
            <v>43.5</v>
          </cell>
          <cell r="AK67">
            <v>3132</v>
          </cell>
          <cell r="AL67">
            <v>2.4733191426146091</v>
          </cell>
          <cell r="AM67">
            <v>5.1521110984981862</v>
          </cell>
          <cell r="AN67">
            <v>7.5017642839820642</v>
          </cell>
          <cell r="AO67">
            <v>3.0330757380754982</v>
          </cell>
        </row>
        <row r="68">
          <cell r="H68">
            <v>44</v>
          </cell>
          <cell r="I68">
            <v>3168</v>
          </cell>
          <cell r="J68">
            <v>1.8155735055593665</v>
          </cell>
          <cell r="K68">
            <v>6.3019229612732097</v>
          </cell>
          <cell r="L68">
            <v>8.0267177915546082</v>
          </cell>
          <cell r="M68">
            <v>4.4210370811076736</v>
          </cell>
          <cell r="V68">
            <v>74</v>
          </cell>
          <cell r="W68">
            <v>5328</v>
          </cell>
          <cell r="X68">
            <v>3.3621740050232156</v>
          </cell>
          <cell r="Y68">
            <v>8.1687313115482176</v>
          </cell>
          <cell r="Z68">
            <v>11.356236554820409</v>
          </cell>
          <cell r="AA68">
            <v>3.377646884977922</v>
          </cell>
          <cell r="AJ68">
            <v>44</v>
          </cell>
          <cell r="AK68">
            <v>3168</v>
          </cell>
          <cell r="AL68">
            <v>2.4984957986783458</v>
          </cell>
          <cell r="AM68">
            <v>5.2055879321480232</v>
          </cell>
          <cell r="AN68">
            <v>7.5791589408924516</v>
          </cell>
          <cell r="AO68">
            <v>3.0334887674822886</v>
          </cell>
        </row>
        <row r="69">
          <cell r="H69">
            <v>44.5</v>
          </cell>
          <cell r="I69">
            <v>3204</v>
          </cell>
          <cell r="J69">
            <v>1.8358466824241417</v>
          </cell>
          <cell r="K69">
            <v>6.3661638416042567</v>
          </cell>
          <cell r="L69">
            <v>8.1102181899071919</v>
          </cell>
          <cell r="M69">
            <v>4.4176990745207894</v>
          </cell>
          <cell r="V69">
            <v>75</v>
          </cell>
          <cell r="W69">
            <v>5400</v>
          </cell>
          <cell r="X69">
            <v>3.4107145661189158</v>
          </cell>
          <cell r="Y69">
            <v>8.2489223969679184</v>
          </cell>
          <cell r="Z69">
            <v>11.483587522328857</v>
          </cell>
          <cell r="AA69">
            <v>3.3669154365491627</v>
          </cell>
          <cell r="AJ69">
            <v>44.5</v>
          </cell>
          <cell r="AK69">
            <v>3204</v>
          </cell>
          <cell r="AL69">
            <v>2.5237609842191988</v>
          </cell>
          <cell r="AM69">
            <v>5.2588104638468911</v>
          </cell>
          <cell r="AN69">
            <v>7.6563833988551302</v>
          </cell>
          <cell r="AO69">
            <v>3.0337196932394379</v>
          </cell>
        </row>
        <row r="70">
          <cell r="H70">
            <v>45</v>
          </cell>
          <cell r="I70">
            <v>3240</v>
          </cell>
          <cell r="J70">
            <v>1.8561707079587388</v>
          </cell>
          <cell r="K70">
            <v>6.4301604314352874</v>
          </cell>
          <cell r="L70">
            <v>8.1935226039960884</v>
          </cell>
          <cell r="M70">
            <v>4.414207469638737</v>
          </cell>
          <cell r="V70">
            <v>76</v>
          </cell>
          <cell r="W70">
            <v>5472</v>
          </cell>
          <cell r="X70">
            <v>3.4593749948190164</v>
          </cell>
          <cell r="Y70">
            <v>8.3286001410145332</v>
          </cell>
          <cell r="Z70">
            <v>11.610565045630347</v>
          </cell>
          <cell r="AA70">
            <v>3.3562609034924167</v>
          </cell>
          <cell r="AJ70">
            <v>45</v>
          </cell>
          <cell r="AK70">
            <v>3240</v>
          </cell>
          <cell r="AL70">
            <v>2.5491143966028407</v>
          </cell>
          <cell r="AM70">
            <v>5.3117810004763202</v>
          </cell>
          <cell r="AN70">
            <v>7.7334396772490184</v>
          </cell>
          <cell r="AO70">
            <v>3.0337750583321155</v>
          </cell>
        </row>
        <row r="71">
          <cell r="H71">
            <v>45.5</v>
          </cell>
          <cell r="I71">
            <v>3276</v>
          </cell>
          <cell r="J71">
            <v>1.8765451937968365</v>
          </cell>
          <cell r="K71">
            <v>6.4939152482934492</v>
          </cell>
          <cell r="L71">
            <v>8.2766331824004435</v>
          </cell>
          <cell r="M71">
            <v>4.4105695987285189</v>
          </cell>
          <cell r="V71">
            <v>77</v>
          </cell>
          <cell r="W71">
            <v>5544</v>
          </cell>
          <cell r="X71">
            <v>3.5081522847815716</v>
          </cell>
          <cell r="Y71">
            <v>8.4077773743778721</v>
          </cell>
          <cell r="Z71">
            <v>11.737179851643109</v>
          </cell>
          <cell r="AA71">
            <v>3.3456871021703387</v>
          </cell>
          <cell r="AJ71">
            <v>45.5</v>
          </cell>
          <cell r="AK71">
            <v>3276</v>
          </cell>
          <cell r="AL71">
            <v>2.5745557363646125</v>
          </cell>
          <cell r="AM71">
            <v>5.3645018313999131</v>
          </cell>
          <cell r="AN71">
            <v>7.8103297809462955</v>
          </cell>
          <cell r="AO71">
            <v>3.0336611752576892</v>
          </cell>
        </row>
        <row r="72">
          <cell r="H72">
            <v>46</v>
          </cell>
          <cell r="I72">
            <v>3312</v>
          </cell>
          <cell r="J72">
            <v>1.8969697546332966</v>
          </cell>
          <cell r="K72">
            <v>6.5574307886573333</v>
          </cell>
          <cell r="L72">
            <v>8.3595520555589644</v>
          </cell>
          <cell r="M72">
            <v>4.406792483191146</v>
          </cell>
          <cell r="V72">
            <v>78</v>
          </cell>
          <cell r="W72">
            <v>5616</v>
          </cell>
          <cell r="X72">
            <v>3.557043412408301</v>
          </cell>
          <cell r="Y72">
            <v>8.4864667361962098</v>
          </cell>
          <cell r="Z72">
            <v>11.863442487838091</v>
          </cell>
          <cell r="AA72">
            <v>3.335197553803801</v>
          </cell>
          <cell r="AJ72">
            <v>46</v>
          </cell>
          <cell r="AK72">
            <v>3312</v>
          </cell>
          <cell r="AL72">
            <v>2.6000847071594122</v>
          </cell>
          <cell r="AM72">
            <v>5.4169752286739428</v>
          </cell>
          <cell r="AN72">
            <v>7.8870557004753845</v>
          </cell>
          <cell r="AO72">
            <v>3.0333841350468842</v>
          </cell>
        </row>
        <row r="73">
          <cell r="H73">
            <v>46.5</v>
          </cell>
          <cell r="I73">
            <v>3348</v>
          </cell>
          <cell r="J73">
            <v>1.9174440081676578</v>
          </cell>
          <cell r="K73">
            <v>6.6207095282271116</v>
          </cell>
          <cell r="L73">
            <v>8.4422813359863866</v>
          </cell>
          <cell r="M73">
            <v>4.4028828482214584</v>
          </cell>
          <cell r="V73">
            <v>79</v>
          </cell>
          <cell r="W73">
            <v>5688</v>
          </cell>
          <cell r="X73">
            <v>3.606045334470541</v>
          </cell>
          <cell r="Y73">
            <v>8.5646806788992773</v>
          </cell>
          <cell r="Z73">
            <v>11.989363325925474</v>
          </cell>
          <cell r="AA73">
            <v>3.3247955069554935</v>
          </cell>
          <cell r="AJ73">
            <v>46.5</v>
          </cell>
          <cell r="AK73">
            <v>3348</v>
          </cell>
          <cell r="AL73">
            <v>2.6257010157121399</v>
          </cell>
          <cell r="AM73">
            <v>5.4692034472547819</v>
          </cell>
          <cell r="AN73">
            <v>7.9636194121813144</v>
          </cell>
          <cell r="AO73">
            <v>3.0329498158880934</v>
          </cell>
        </row>
        <row r="74">
          <cell r="H74">
            <v>47</v>
          </cell>
          <cell r="I74">
            <v>3384</v>
          </cell>
          <cell r="J74">
            <v>1.9379675750483525</v>
          </cell>
          <cell r="K74">
            <v>6.6837539221904052</v>
          </cell>
          <cell r="L74">
            <v>8.5248231184863403</v>
          </cell>
          <cell r="M74">
            <v>4.3988471366832052</v>
          </cell>
          <cell r="V74">
            <v>80</v>
          </cell>
          <cell r="W74">
            <v>5760</v>
          </cell>
          <cell r="X74">
            <v>3.6551549857043759</v>
          </cell>
          <cell r="Y74">
            <v>8.6424314729098093</v>
          </cell>
          <cell r="Z74">
            <v>12.114952565421472</v>
          </cell>
          <cell r="AA74">
            <v>3.3144839583558259</v>
          </cell>
          <cell r="AJ74">
            <v>47</v>
          </cell>
          <cell r="AK74">
            <v>3384</v>
          </cell>
          <cell r="AL74">
            <v>2.6514043717687246</v>
          </cell>
          <cell r="AM74">
            <v>5.5211887252030607</v>
          </cell>
          <cell r="AN74">
            <v>8.0400228783833487</v>
          </cell>
          <cell r="AO74">
            <v>3.0323638913742652</v>
          </cell>
        </row>
        <row r="75">
          <cell r="H75">
            <v>47.5</v>
          </cell>
          <cell r="I75">
            <v>3420</v>
          </cell>
          <cell r="J75">
            <v>1.958540078817629</v>
          </cell>
          <cell r="K75">
            <v>6.7465664054839047</v>
          </cell>
          <cell r="L75">
            <v>8.6071794803606529</v>
          </cell>
          <cell r="M75">
            <v>4.3946915222469221</v>
          </cell>
          <cell r="V75">
            <v>81</v>
          </cell>
          <cell r="W75">
            <v>5832</v>
          </cell>
          <cell r="X75">
            <v>3.7043692763715992</v>
          </cell>
          <cell r="Y75">
            <v>8.7197312112090373</v>
          </cell>
          <cell r="Z75">
            <v>12.240220237099939</v>
          </cell>
          <cell r="AA75">
            <v>3.3042656722088837</v>
          </cell>
          <cell r="AJ75">
            <v>47.5</v>
          </cell>
          <cell r="AK75">
            <v>3420</v>
          </cell>
          <cell r="AL75">
            <v>2.6771944880477041</v>
          </cell>
          <cell r="AM75">
            <v>5.5729332838848018</v>
          </cell>
          <cell r="AN75">
            <v>8.1162680475301201</v>
          </cell>
          <cell r="AO75">
            <v>3.0316318383909278</v>
          </cell>
        </row>
        <row r="76">
          <cell r="H76">
            <v>48</v>
          </cell>
          <cell r="I76">
            <v>3456</v>
          </cell>
          <cell r="J76">
            <v>1.9791611458571672</v>
          </cell>
          <cell r="K76">
            <v>6.8091493930508982</v>
          </cell>
          <cell r="L76">
            <v>8.6893524816152077</v>
          </cell>
          <cell r="M76">
            <v>4.3904219218349105</v>
          </cell>
          <cell r="V76">
            <v>82</v>
          </cell>
          <cell r="W76">
            <v>5904</v>
          </cell>
          <cell r="X76">
            <v>3.7536850897830392</v>
          </cell>
          <cell r="Y76">
            <v>8.7965918137711512</v>
          </cell>
          <cell r="Z76">
            <v>12.365176206333024</v>
          </cell>
          <cell r="AA76">
            <v>3.2941431981039528</v>
          </cell>
          <cell r="AJ76">
            <v>48</v>
          </cell>
          <cell r="AK76">
            <v>3456</v>
          </cell>
          <cell r="AL76">
            <v>2.7030710801923541</v>
          </cell>
          <cell r="AM76">
            <v>5.6244393281694292</v>
          </cell>
          <cell r="AN76">
            <v>8.1923568543521661</v>
          </cell>
          <cell r="AO76">
            <v>3.0307589446627454</v>
          </cell>
        </row>
        <row r="77">
          <cell r="H77">
            <v>48.5</v>
          </cell>
          <cell r="I77">
            <v>3492</v>
          </cell>
          <cell r="J77">
            <v>1.999830405334373</v>
          </cell>
          <cell r="K77">
            <v>6.8715052800946976</v>
          </cell>
          <cell r="L77">
            <v>8.7713441651623523</v>
          </cell>
          <cell r="M77">
            <v>4.3860440074146076</v>
          </cell>
          <cell r="V77">
            <v>83</v>
          </cell>
          <cell r="W77">
            <v>5976</v>
          </cell>
          <cell r="X77">
            <v>3.8030992797806755</v>
          </cell>
          <cell r="Y77">
            <v>8.8730250318718049</v>
          </cell>
          <cell r="Z77">
            <v>12.489830176325135</v>
          </cell>
          <cell r="AA77">
            <v>3.2841188876471885</v>
          </cell>
          <cell r="AJ77">
            <v>48.5</v>
          </cell>
          <cell r="AK77">
            <v>3492</v>
          </cell>
          <cell r="AL77">
            <v>2.7290338667233582</v>
          </cell>
          <cell r="AM77">
            <v>5.6757090466248004</v>
          </cell>
          <cell r="AN77">
            <v>8.2682912200119905</v>
          </cell>
          <cell r="AO77">
            <v>3.029750315975154</v>
          </cell>
        </row>
        <row r="78">
          <cell r="H78">
            <v>49</v>
          </cell>
          <cell r="I78">
            <v>3528</v>
          </cell>
          <cell r="J78">
            <v>2.0205474891493442</v>
          </cell>
          <cell r="K78">
            <v>6.9336364423281456</v>
          </cell>
          <cell r="L78">
            <v>8.8531565570200232</v>
          </cell>
          <cell r="M78">
            <v>4.3815632171789369</v>
          </cell>
          <cell r="V78">
            <v>84</v>
          </cell>
          <cell r="W78">
            <v>6048</v>
          </cell>
          <cell r="X78">
            <v>3.8526086681748581</v>
          </cell>
          <cell r="Y78">
            <v>8.9490424522752221</v>
          </cell>
          <cell r="Z78">
            <v>12.614191691244034</v>
          </cell>
          <cell r="AA78">
            <v>3.2741949099179868</v>
          </cell>
          <cell r="AJ78">
            <v>49</v>
          </cell>
          <cell r="AK78">
            <v>3528</v>
          </cell>
          <cell r="AL78">
            <v>2.7550825689920075</v>
          </cell>
          <cell r="AM78">
            <v>5.7267446117092939</v>
          </cell>
          <cell r="AN78">
            <v>8.3440730522517015</v>
          </cell>
          <cell r="AO78">
            <v>3.0286108830867158</v>
          </cell>
        </row>
        <row r="79">
          <cell r="H79">
            <v>49.5</v>
          </cell>
          <cell r="I79">
            <v>3564</v>
          </cell>
          <cell r="J79">
            <v>2.041312031882486</v>
          </cell>
          <cell r="K79">
            <v>6.9955452362191872</v>
          </cell>
          <cell r="L79">
            <v>8.9347916665075484</v>
          </cell>
          <cell r="M79">
            <v>4.3769847661496097</v>
          </cell>
          <cell r="V79">
            <v>85</v>
          </cell>
          <cell r="W79">
            <v>6120</v>
          </cell>
          <cell r="X79">
            <v>3.9022100421328019</v>
          </cell>
          <cell r="Y79">
            <v>9.0246555013044514</v>
          </cell>
          <cell r="Z79">
            <v>12.738270139252871</v>
          </cell>
          <cell r="AA79">
            <v>3.2643732658456819</v>
          </cell>
          <cell r="AJ79">
            <v>49.5</v>
          </cell>
          <cell r="AK79">
            <v>3564</v>
          </cell>
          <cell r="AL79">
            <v>2.7812169111339178</v>
          </cell>
          <cell r="AM79">
            <v>5.7775481799609851</v>
          </cell>
          <cell r="AN79">
            <v>8.4197042455382061</v>
          </cell>
          <cell r="AO79">
            <v>3.0273454083469691</v>
          </cell>
        </row>
        <row r="80">
          <cell r="H80">
            <v>50</v>
          </cell>
          <cell r="I80">
            <v>3600</v>
          </cell>
          <cell r="J80">
            <v>2.0621236707427824</v>
          </cell>
          <cell r="K80">
            <v>7.0572339992326425</v>
          </cell>
          <cell r="L80">
            <v>9.0162514864382857</v>
          </cell>
          <cell r="M80">
            <v>4.3723136562370231</v>
          </cell>
          <cell r="V80">
            <v>86</v>
          </cell>
          <cell r="W80">
            <v>6192</v>
          </cell>
          <cell r="X80">
            <v>3.9519001515143994</v>
          </cell>
          <cell r="Y80">
            <v>9.0998754487991604</v>
          </cell>
          <cell r="Z80">
            <v>12.862074755446843</v>
          </cell>
          <cell r="AA80">
            <v>3.2546558015940747</v>
          </cell>
          <cell r="AJ80">
            <v>50</v>
          </cell>
          <cell r="AK80">
            <v>3600</v>
          </cell>
          <cell r="AL80">
            <v>2.8074366200232674</v>
          </cell>
          <cell r="AM80">
            <v>5.8281218921840017</v>
          </cell>
          <cell r="AN80">
            <v>8.4951866812061052</v>
          </cell>
          <cell r="AO80">
            <v>3.0259584920338107</v>
          </cell>
        </row>
        <row r="81">
          <cell r="H81">
            <v>50.5</v>
          </cell>
          <cell r="I81">
            <v>3636</v>
          </cell>
          <cell r="J81">
            <v>2.0829820455166792</v>
          </cell>
          <cell r="K81">
            <v>7.1187050500682236</v>
          </cell>
          <cell r="L81">
            <v>9.0975379933090679</v>
          </cell>
          <cell r="M81">
            <v>4.3675546857882033</v>
          </cell>
          <cell r="V81">
            <v>87</v>
          </cell>
          <cell r="W81">
            <v>6264</v>
          </cell>
          <cell r="X81">
            <v>4.00167570615125</v>
          </cell>
          <cell r="Y81">
            <v>9.1747134119649694</v>
          </cell>
          <cell r="Z81">
            <v>12.985614624697796</v>
          </cell>
          <cell r="AA81">
            <v>3.2450442210338828</v>
          </cell>
          <cell r="AJ81">
            <v>50.5</v>
          </cell>
          <cell r="AK81">
            <v>3636</v>
          </cell>
          <cell r="AL81">
            <v>2.8337414252275286</v>
          </cell>
          <cell r="AM81">
            <v>5.8784678736321183</v>
          </cell>
          <cell r="AN81">
            <v>8.5705222275982713</v>
          </cell>
          <cell r="AO81">
            <v>3.0244545784236898</v>
          </cell>
        </row>
        <row r="82">
          <cell r="H82">
            <v>51</v>
          </cell>
          <cell r="I82">
            <v>3672</v>
          </cell>
          <cell r="J82">
            <v>2.1038867985176117</v>
          </cell>
          <cell r="K82">
            <v>7.1799606888948784</v>
          </cell>
          <cell r="L82">
            <v>9.1786531474866102</v>
          </cell>
          <cell r="M82">
            <v>4.3627124586521688</v>
          </cell>
          <cell r="V82">
            <v>88</v>
          </cell>
          <cell r="W82">
            <v>6336</v>
          </cell>
          <cell r="X82">
            <v>4.0515333730646432</v>
          </cell>
          <cell r="Y82">
            <v>9.249180359118462</v>
          </cell>
          <cell r="Z82">
            <v>13.108898684410264</v>
          </cell>
          <cell r="AA82">
            <v>3.2355400973766355</v>
          </cell>
          <cell r="AJ82">
            <v>51</v>
          </cell>
          <cell r="AK82">
            <v>3672</v>
          </cell>
          <cell r="AL82">
            <v>2.8601310589627023</v>
          </cell>
          <cell r="AM82">
            <v>5.9285882341895269</v>
          </cell>
          <cell r="AN82">
            <v>8.6457127402040932</v>
          </cell>
          <cell r="AO82">
            <v>3.0228379616071428</v>
          </cell>
        </row>
        <row r="83">
          <cell r="H83">
            <v>51.5</v>
          </cell>
          <cell r="I83">
            <v>3708</v>
          </cell>
          <cell r="J83">
            <v>2.1248375745361199</v>
          </cell>
          <cell r="K83">
            <v>7.2410031975815263</v>
          </cell>
          <cell r="L83">
            <v>9.2595988933908409</v>
          </cell>
          <cell r="M83">
            <v>4.3577913927902623</v>
          </cell>
          <cell r="V83">
            <v>89</v>
          </cell>
          <cell r="W83">
            <v>6408</v>
          </cell>
          <cell r="X83">
            <v>4.1014697736180388</v>
          </cell>
          <cell r="Y83">
            <v>9.3232871133315989</v>
          </cell>
          <cell r="Z83">
            <v>13.231935727192001</v>
          </cell>
          <cell r="AA83">
            <v>3.2261448840374323</v>
          </cell>
          <cell r="AJ83">
            <v>51.5</v>
          </cell>
          <cell r="AK83">
            <v>3708</v>
          </cell>
          <cell r="AL83">
            <v>2.8866052560490347</v>
          </cell>
          <cell r="AM83">
            <v>5.9784850685490394</v>
          </cell>
          <cell r="AN83">
            <v>8.7207600617956231</v>
          </cell>
          <cell r="AO83">
            <v>3.0211127910616828</v>
          </cell>
        </row>
        <row r="84">
          <cell r="H84">
            <v>52</v>
          </cell>
          <cell r="I84">
            <v>3744</v>
          </cell>
          <cell r="J84">
            <v>2.1458340207905766</v>
          </cell>
          <cell r="K84">
            <v>7.3018348399242692</v>
          </cell>
          <cell r="L84">
            <v>9.3403771596753167</v>
          </cell>
          <cell r="M84">
            <v>4.3527957284571794</v>
          </cell>
          <cell r="V84">
            <v>90</v>
          </cell>
          <cell r="W84">
            <v>6480</v>
          </cell>
          <cell r="X84">
            <v>4.1514814805994567</v>
          </cell>
          <cell r="Y84">
            <v>9.3970443559791779</v>
          </cell>
          <cell r="Z84">
            <v>13.354734403442061</v>
          </cell>
          <cell r="AA84">
            <v>3.2168599247885101</v>
          </cell>
          <cell r="AJ84">
            <v>52</v>
          </cell>
          <cell r="AK84">
            <v>3744</v>
          </cell>
          <cell r="AL84">
            <v>2.913163753867221</v>
          </cell>
          <cell r="AM84">
            <v>6.0281604563875844</v>
          </cell>
          <cell r="AN84">
            <v>8.7956660225614449</v>
          </cell>
          <cell r="AO84">
            <v>3.019283076993255</v>
          </cell>
        </row>
        <row r="85">
          <cell r="H85">
            <v>52.5</v>
          </cell>
          <cell r="I85">
            <v>3780</v>
          </cell>
          <cell r="J85">
            <v>2.1668757868784927</v>
          </cell>
          <cell r="K85">
            <v>7.3624578618701229</v>
          </cell>
          <cell r="L85">
            <v>9.4209898594046919</v>
          </cell>
          <cell r="M85">
            <v>4.3477295359768462</v>
          </cell>
          <cell r="V85">
            <v>91</v>
          </cell>
          <cell r="W85">
            <v>6552</v>
          </cell>
          <cell r="X85">
            <v>4.2015650152289501</v>
          </cell>
          <cell r="Y85">
            <v>9.4704626301929391</v>
          </cell>
          <cell r="Z85">
            <v>13.477303223859417</v>
          </cell>
          <cell r="AA85">
            <v>3.207686463260647</v>
          </cell>
          <cell r="AJ85">
            <v>52.5</v>
          </cell>
          <cell r="AK85">
            <v>3780</v>
          </cell>
          <cell r="AL85">
            <v>2.9398062923150627</v>
          </cell>
          <cell r="AM85">
            <v>6.0776164625391162</v>
          </cell>
          <cell r="AN85">
            <v>8.8704324402384263</v>
          </cell>
          <cell r="AO85">
            <v>3.0173526954570415</v>
          </cell>
        </row>
        <row r="86">
          <cell r="H86">
            <v>53</v>
          </cell>
          <cell r="I86">
            <v>3816</v>
          </cell>
          <cell r="J86">
            <v>2.1879625247284085</v>
          </cell>
          <cell r="K86">
            <v>7.4228744917373453</v>
          </cell>
          <cell r="L86">
            <v>9.5014388902293341</v>
          </cell>
          <cell r="M86">
            <v>4.3425967231357161</v>
          </cell>
          <cell r="V86">
            <v>92</v>
          </cell>
          <cell r="W86">
            <v>6624</v>
          </cell>
          <cell r="X86">
            <v>4.2517168440861326</v>
          </cell>
          <cell r="Y86">
            <v>9.543552344225624</v>
          </cell>
          <cell r="Z86">
            <v>13.599650561874842</v>
          </cell>
          <cell r="AA86">
            <v>3.1986256518448752</v>
          </cell>
          <cell r="AJ86">
            <v>53</v>
          </cell>
          <cell r="AK86">
            <v>3816</v>
          </cell>
          <cell r="AL86">
            <v>2.966532613764608</v>
          </cell>
          <cell r="AM86">
            <v>6.1268551371650215</v>
          </cell>
          <cell r="AN86">
            <v>8.9450611202413981</v>
          </cell>
          <cell r="AO86">
            <v>3.0153253932677586</v>
          </cell>
        </row>
        <row r="87">
          <cell r="H87">
            <v>53.5</v>
          </cell>
          <cell r="I87">
            <v>3852</v>
          </cell>
          <cell r="J87">
            <v>2.2090938885523399</v>
          </cell>
          <cell r="K87">
            <v>7.4830869404324218</v>
          </cell>
          <cell r="L87">
            <v>9.5817261345571438</v>
          </cell>
          <cell r="M87">
            <v>4.3374010422147453</v>
          </cell>
          <cell r="V87">
            <v>93</v>
          </cell>
          <cell r="W87">
            <v>6696</v>
          </cell>
          <cell r="X87">
            <v>4.3019333759525571</v>
          </cell>
          <cell r="Y87">
            <v>9.6163237747282668</v>
          </cell>
          <cell r="Z87">
            <v>13.721784656008772</v>
          </cell>
          <cell r="AA87">
            <v>3.1896785600428834</v>
          </cell>
          <cell r="AJ87">
            <v>53.5</v>
          </cell>
          <cell r="AK87">
            <v>3852</v>
          </cell>
          <cell r="AL87">
            <v>2.9933424630197352</v>
          </cell>
          <cell r="AM87">
            <v>6.1758785159220002</v>
          </cell>
          <cell r="AN87">
            <v>9.0195538557907486</v>
          </cell>
          <cell r="AO87">
            <v>3.0132047927091068</v>
          </cell>
        </row>
        <row r="88">
          <cell r="H88">
            <v>54</v>
          </cell>
          <cell r="I88">
            <v>3888</v>
          </cell>
          <cell r="J88">
            <v>2.2302695347987918</v>
          </cell>
          <cell r="K88">
            <v>7.543097401663803</v>
          </cell>
          <cell r="L88">
            <v>9.6618534597226553</v>
          </cell>
          <cell r="M88">
            <v>4.3321460966798879</v>
          </cell>
          <cell r="V88">
            <v>94</v>
          </cell>
          <cell r="W88">
            <v>6768</v>
          </cell>
          <cell r="X88">
            <v>4.3522109585634396</v>
          </cell>
          <cell r="Y88">
            <v>9.6887870699438139</v>
          </cell>
          <cell r="Z88">
            <v>13.84371361215771</v>
          </cell>
          <cell r="AA88">
            <v>3.1808461823107921</v>
          </cell>
          <cell r="AJ88">
            <v>54</v>
          </cell>
          <cell r="AK88">
            <v>3888</v>
          </cell>
          <cell r="AL88">
            <v>3.0202355872741871</v>
          </cell>
          <cell r="AM88">
            <v>6.2246886201275267</v>
          </cell>
          <cell r="AN88">
            <v>9.0939124280380046</v>
          </cell>
          <cell r="AO88">
            <v>3.0109943960515384</v>
          </cell>
        </row>
        <row r="89">
          <cell r="H89">
            <v>54.5</v>
          </cell>
          <cell r="I89">
            <v>3924</v>
          </cell>
          <cell r="J89">
            <v>2.251489122106308</v>
          </cell>
          <cell r="K89">
            <v>7.6029080521523955</v>
          </cell>
          <cell r="L89">
            <v>9.7418227181533883</v>
          </cell>
          <cell r="M89">
            <v>4.3268353475497765</v>
          </cell>
          <cell r="V89">
            <v>95</v>
          </cell>
          <cell r="W89">
            <v>6840</v>
          </cell>
          <cell r="X89">
            <v>4.4047179078134189</v>
          </cell>
          <cell r="Y89">
            <v>9.7785368393009851</v>
          </cell>
          <cell r="Z89">
            <v>13.984625721395171</v>
          </cell>
          <cell r="AA89">
            <v>3.1749197142882166</v>
          </cell>
          <cell r="AJ89">
            <v>54.5</v>
          </cell>
          <cell r="AK89">
            <v>3924</v>
          </cell>
          <cell r="AL89">
            <v>3.0472117360700448</v>
          </cell>
          <cell r="AM89">
            <v>6.2732874569228834</v>
          </cell>
          <cell r="AN89">
            <v>9.1681386061894266</v>
          </cell>
          <cell r="AO89">
            <v>3.0086975898870332</v>
          </cell>
        </row>
        <row r="90">
          <cell r="H90">
            <v>55</v>
          </cell>
          <cell r="I90">
            <v>3960</v>
          </cell>
          <cell r="J90">
            <v>2.272752311257566</v>
          </cell>
          <cell r="K90">
            <v>7.6625210518389029</v>
          </cell>
          <cell r="L90">
            <v>9.8216357475335911</v>
          </cell>
          <cell r="M90">
            <v>4.3214721194581269</v>
          </cell>
          <cell r="V90">
            <v>96</v>
          </cell>
          <cell r="W90">
            <v>6912</v>
          </cell>
          <cell r="X90">
            <v>4.4592348871662955</v>
          </cell>
          <cell r="Y90">
            <v>9.8827899851057328</v>
          </cell>
          <cell r="Z90">
            <v>14.141566890645349</v>
          </cell>
          <cell r="AA90">
            <v>3.1712989444321185</v>
          </cell>
          <cell r="AJ90">
            <v>55</v>
          </cell>
          <cell r="AK90">
            <v>3960</v>
          </cell>
          <cell r="AL90">
            <v>3.0742706612566386</v>
          </cell>
          <cell r="AM90">
            <v>6.3216770194338379</v>
          </cell>
          <cell r="AN90">
            <v>9.2422341476276451</v>
          </cell>
          <cell r="AO90">
            <v>3.0063176492891457</v>
          </cell>
        </row>
        <row r="91">
          <cell r="H91">
            <v>55.5</v>
          </cell>
          <cell r="I91">
            <v>3996</v>
          </cell>
          <cell r="J91">
            <v>2.2940587651339888</v>
          </cell>
          <cell r="K91">
            <v>7.7219385440880783</v>
          </cell>
          <cell r="L91">
            <v>9.9012943709653669</v>
          </cell>
          <cell r="M91">
            <v>4.3160596064273289</v>
          </cell>
          <cell r="V91">
            <v>97</v>
          </cell>
          <cell r="W91">
            <v>6984</v>
          </cell>
          <cell r="X91">
            <v>4.5140043055597943</v>
          </cell>
          <cell r="Y91">
            <v>9.9870713777881317</v>
          </cell>
          <cell r="Z91">
            <v>14.298772508850167</v>
          </cell>
          <cell r="AA91">
            <v>3.1676470691972316</v>
          </cell>
          <cell r="AJ91">
            <v>55.5</v>
          </cell>
          <cell r="AK91">
            <v>3996</v>
          </cell>
          <cell r="AL91">
            <v>3.1014121169498789</v>
          </cell>
          <cell r="AM91">
            <v>6.3698592869290191</v>
          </cell>
          <cell r="AN91">
            <v>9.316200798031403</v>
          </cell>
          <cell r="AO91">
            <v>3.0038577418061849</v>
          </cell>
        </row>
        <row r="92">
          <cell r="H92">
            <v>56</v>
          </cell>
          <cell r="I92">
            <v>4032</v>
          </cell>
          <cell r="J92">
            <v>2.3154081486708877</v>
          </cell>
          <cell r="K92">
            <v>7.7811626558899745</v>
          </cell>
          <cell r="L92">
            <v>9.980800397127318</v>
          </cell>
          <cell r="M92">
            <v>4.310600877368679</v>
          </cell>
          <cell r="V92">
            <v>98</v>
          </cell>
          <cell r="W92">
            <v>7056</v>
          </cell>
          <cell r="X92">
            <v>4.5690176860885217</v>
          </cell>
          <cell r="Y92">
            <v>10.091378058480116</v>
          </cell>
          <cell r="Z92">
            <v>14.456239054173141</v>
          </cell>
          <cell r="AA92">
            <v>3.1639709117757748</v>
          </cell>
          <cell r="AJ92">
            <v>56</v>
          </cell>
          <cell r="AK92">
            <v>4032</v>
          </cell>
          <cell r="AL92">
            <v>3.1286358594920132</v>
          </cell>
          <cell r="AM92">
            <v>6.4178362249760079</v>
          </cell>
          <cell r="AN92">
            <v>9.3900402914934205</v>
          </cell>
          <cell r="AO92">
            <v>3.0013209312949742</v>
          </cell>
        </row>
        <row r="93">
          <cell r="H93">
            <v>56.5</v>
          </cell>
          <cell r="I93">
            <v>4068</v>
          </cell>
          <cell r="J93">
            <v>2.336800128813092</v>
          </cell>
          <cell r="K93">
            <v>7.840195498058125</v>
          </cell>
          <cell r="L93">
            <v>10.060155620430562</v>
          </cell>
          <cell r="M93">
            <v>4.3050988813238034</v>
          </cell>
          <cell r="V93">
            <v>99</v>
          </cell>
          <cell r="W93">
            <v>7128</v>
          </cell>
          <cell r="X93">
            <v>4.6242663485456763</v>
          </cell>
          <cell r="Y93">
            <v>10.195707059632342</v>
          </cell>
          <cell r="Z93">
            <v>14.613962934214127</v>
          </cell>
          <cell r="AA93">
            <v>3.1602770759106886</v>
          </cell>
          <cell r="AJ93">
            <v>56.5</v>
          </cell>
          <cell r="AK93">
            <v>4068</v>
          </cell>
          <cell r="AL93">
            <v>3.1559416474117854</v>
          </cell>
          <cell r="AM93">
            <v>6.4656097855951851</v>
          </cell>
          <cell r="AN93">
            <v>9.4637543506363819</v>
          </cell>
          <cell r="AO93">
            <v>2.9987101816022763</v>
          </cell>
        </row>
        <row r="94">
          <cell r="H94">
            <v>57</v>
          </cell>
          <cell r="I94">
            <v>4104</v>
          </cell>
          <cell r="J94">
            <v>2.358234374471103</v>
          </cell>
          <cell r="K94">
            <v>7.8990391654248997</v>
          </cell>
          <cell r="L94">
            <v>10.139361821172447</v>
          </cell>
          <cell r="M94">
            <v>4.2995564524609513</v>
          </cell>
          <cell r="V94">
            <v>100</v>
          </cell>
          <cell r="W94">
            <v>7200</v>
          </cell>
          <cell r="AJ94">
            <v>57</v>
          </cell>
          <cell r="AK94">
            <v>4104</v>
          </cell>
          <cell r="AL94">
            <v>3.1833292413850143</v>
          </cell>
          <cell r="AM94">
            <v>6.5131819074113944</v>
          </cell>
          <cell r="AN94">
            <v>9.5373446867271578</v>
          </cell>
          <cell r="AO94">
            <v>2.9960283601006399</v>
          </cell>
        </row>
        <row r="95">
          <cell r="H95">
            <v>57.5</v>
          </cell>
          <cell r="J95">
            <v>2.379710556477717</v>
          </cell>
          <cell r="K95">
            <v>7.9576957370339176</v>
          </cell>
          <cell r="L95">
            <v>10.21842076568775</v>
          </cell>
          <cell r="M95">
            <v>4.2939763148390409</v>
          </cell>
          <cell r="AJ95">
            <v>57.5</v>
          </cell>
          <cell r="AL95">
            <v>3.2107984041955571</v>
          </cell>
          <cell r="AM95">
            <v>6.5605545158034522</v>
          </cell>
          <cell r="AN95">
            <v>9.610812999789232</v>
          </cell>
          <cell r="AO95">
            <v>2.9932782410850716</v>
          </cell>
        </row>
        <row r="96">
          <cell r="H96">
            <v>58</v>
          </cell>
          <cell r="J96">
            <v>2.4012283475451435</v>
          </cell>
          <cell r="K96">
            <v>8.0161672763296785</v>
          </cell>
          <cell r="L96">
            <v>10.297334206497565</v>
          </cell>
          <cell r="M96">
            <v>4.28836108695155</v>
          </cell>
          <cell r="AJ96">
            <v>58</v>
          </cell>
          <cell r="AL96">
            <v>3.2383489006966757</v>
          </cell>
          <cell r="AM96">
            <v>6.6077295230515398</v>
          </cell>
          <cell r="AN96">
            <v>9.6841609787133827</v>
          </cell>
          <cell r="AO96">
            <v>2.9904625090366266</v>
          </cell>
        </row>
        <row r="97">
          <cell r="H97">
            <v>58.5</v>
          </cell>
          <cell r="J97">
            <v>2.4227874222225889</v>
          </cell>
          <cell r="K97">
            <v>8.0744558313444053</v>
          </cell>
          <cell r="L97">
            <v>10.376103882455865</v>
          </cell>
          <cell r="M97">
            <v>4.2827132860617025</v>
          </cell>
          <cell r="AJ97">
            <v>58.5</v>
          </cell>
          <cell r="AL97">
            <v>3.2659804977727869</v>
          </cell>
          <cell r="AM97">
            <v>6.6547088284824891</v>
          </cell>
          <cell r="AN97">
            <v>9.7573903013666374</v>
          </cell>
          <cell r="AO97">
            <v>2.9875837617587195</v>
          </cell>
        </row>
        <row r="98">
          <cell r="H98">
            <v>59</v>
          </cell>
          <cell r="J98">
            <v>2.4443874568543085</v>
          </cell>
          <cell r="K98">
            <v>8.1325634348821829</v>
          </cell>
          <cell r="L98">
            <v>10.454731518893777</v>
          </cell>
          <cell r="M98">
            <v>4.2770353323396657</v>
          </cell>
          <cell r="AJ98">
            <v>59</v>
          </cell>
          <cell r="AL98">
            <v>3.2936929643015853</v>
          </cell>
          <cell r="AM98">
            <v>6.7014943186130687</v>
          </cell>
          <cell r="AN98">
            <v>9.8305026346995739</v>
          </cell>
          <cell r="AO98">
            <v>2.984644513391701</v>
          </cell>
        </row>
        <row r="99">
          <cell r="H99">
            <v>59.5</v>
          </cell>
          <cell r="J99">
            <v>2.4660281295381115</v>
          </cell>
          <cell r="K99">
            <v>8.19049210470045</v>
          </cell>
          <cell r="L99">
            <v>10.533218827761656</v>
          </cell>
          <cell r="M99">
            <v>4.2713295528119275</v>
          </cell>
          <cell r="AJ99">
            <v>59.5</v>
          </cell>
          <cell r="AL99">
            <v>3.321486071116551</v>
          </cell>
          <cell r="AM99">
            <v>6.7480878672912423</v>
          </cell>
          <cell r="AN99">
            <v>9.9034996348519648</v>
          </cell>
          <cell r="AO99">
            <v>2.9816471973109326</v>
          </cell>
        </row>
        <row r="100">
          <cell r="H100">
            <v>60</v>
          </cell>
          <cell r="J100">
            <v>2.4877091200843195</v>
          </cell>
          <cell r="K100">
            <v>8.2482438436888046</v>
          </cell>
          <cell r="L100">
            <v>10.611567507768909</v>
          </cell>
          <cell r="M100">
            <v>4.2655981851323661</v>
          </cell>
          <cell r="AJ100">
            <v>60</v>
          </cell>
          <cell r="AL100">
            <v>3.3493595909698204</v>
          </cell>
          <cell r="AM100">
            <v>6.7944913358354366</v>
          </cell>
          <cell r="AN100">
            <v>9.9763829472567664</v>
          </cell>
          <cell r="AO100">
            <v>2.978594168913367</v>
          </cell>
        </row>
        <row r="101">
          <cell r="H101">
            <v>60.5</v>
          </cell>
          <cell r="J101">
            <v>2.5094301099751641</v>
          </cell>
          <cell r="K101">
            <v>8.3058206400453365</v>
          </cell>
          <cell r="L101">
            <v>10.689779244521741</v>
          </cell>
          <cell r="M101">
            <v>4.2598433811840799</v>
          </cell>
          <cell r="AJ101">
            <v>60.5</v>
          </cell>
          <cell r="AL101">
            <v>3.3773132984954155</v>
          </cell>
          <cell r="AM101">
            <v>6.8407065731719268</v>
          </cell>
          <cell r="AN101">
            <v>10.049154206742571</v>
          </cell>
          <cell r="AO101">
            <v>2.9754877082974338</v>
          </cell>
        </row>
        <row r="102">
          <cell r="H102">
            <v>61</v>
          </cell>
          <cell r="J102">
            <v>2.5311907823246127</v>
          </cell>
          <cell r="K102">
            <v>8.3632244674503511</v>
          </cell>
          <cell r="L102">
            <v>10.767855710658733</v>
          </cell>
          <cell r="M102">
            <v>4.2540672105204465</v>
          </cell>
          <cell r="AJ102">
            <v>61</v>
          </cell>
          <cell r="AL102">
            <v>3.4053469701728334</v>
          </cell>
          <cell r="AM102">
            <v>6.886735415970243</v>
          </cell>
          <cell r="AN102">
            <v>10.121815037634434</v>
          </cell>
          <cell r="AO102">
            <v>2.9723300228407314</v>
          </cell>
        </row>
        <row r="103">
          <cell r="H103">
            <v>61.5</v>
          </cell>
          <cell r="J103">
            <v>2.5529908218386259</v>
          </cell>
          <cell r="K103">
            <v>8.4204572852376636</v>
          </cell>
          <cell r="L103">
            <v>10.845798565984358</v>
          </cell>
          <cell r="M103">
            <v>4.2482716636534459</v>
          </cell>
          <cell r="AJ103">
            <v>61.5</v>
          </cell>
          <cell r="AL103">
            <v>3.4334603842909903</v>
          </cell>
          <cell r="AM103">
            <v>6.9325796887767757</v>
          </cell>
          <cell r="AN103">
            <v>10.194367053853217</v>
          </cell>
          <cell r="AO103">
            <v>2.9691232496798863</v>
          </cell>
        </row>
        <row r="104">
          <cell r="H104">
            <v>62</v>
          </cell>
          <cell r="J104">
            <v>2.5748299147758305</v>
          </cell>
          <cell r="K104">
            <v>8.4775210385634452</v>
          </cell>
          <cell r="L104">
            <v>10.923609457600485</v>
          </cell>
          <cell r="M104">
            <v>4.2424586551968479</v>
          </cell>
          <cell r="AJ104">
            <v>62</v>
          </cell>
          <cell r="AL104">
            <v>3.4616533209124989</v>
          </cell>
          <cell r="AM104">
            <v>6.9782412041465163</v>
          </cell>
          <cell r="AN104">
            <v>10.266811859013391</v>
          </cell>
          <cell r="AO104">
            <v>2.9658694580966989</v>
          </cell>
        </row>
        <row r="105">
          <cell r="H105">
            <v>62.5</v>
          </cell>
          <cell r="J105">
            <v>2.596707748908603</v>
          </cell>
          <cell r="K105">
            <v>8.5344176585726732</v>
          </cell>
          <cell r="L105">
            <v>11.001290020035846</v>
          </cell>
          <cell r="M105">
            <v>4.2366300268714072</v>
          </cell>
          <cell r="AJ105">
            <v>62.5</v>
          </cell>
          <cell r="AL105">
            <v>3.4899255618382998</v>
          </cell>
          <cell r="AM105">
            <v>7.0237217627729835</v>
          </cell>
          <cell r="AN105">
            <v>10.339151046519369</v>
          </cell>
          <cell r="AO105">
            <v>2.9625706518144979</v>
          </cell>
        </row>
        <row r="106">
          <cell r="H106">
            <v>63</v>
          </cell>
          <cell r="J106">
            <v>2.6186240134845544</v>
          </cell>
          <cell r="K106">
            <v>8.5911490625632556</v>
          </cell>
          <cell r="L106">
            <v>11.078841875373582</v>
          </cell>
          <cell r="M106">
            <v>4.2307875503788619</v>
          </cell>
          <cell r="AJ106">
            <v>63</v>
          </cell>
          <cell r="AL106">
            <v>3.5182768905726136</v>
          </cell>
          <cell r="AM106">
            <v>7.0690231536163814</v>
          </cell>
          <cell r="AN106">
            <v>10.411386199660363</v>
          </cell>
          <cell r="AO106">
            <v>2.9592287712084731</v>
          </cell>
        </row>
        <row r="107">
          <cell r="H107">
            <v>63.5</v>
          </cell>
          <cell r="J107">
            <v>2.6405783991884175</v>
          </cell>
          <cell r="K107">
            <v>8.6477171541478146</v>
          </cell>
          <cell r="L107">
            <v>11.156266633376811</v>
          </cell>
          <cell r="M107">
            <v>4.2249329301510956</v>
          </cell>
          <cell r="AJ107">
            <v>63.5</v>
          </cell>
          <cell r="AL107">
            <v>3.5467070922882309</v>
          </cell>
          <cell r="AM107">
            <v>7.1141471540300643</v>
          </cell>
          <cell r="AN107">
            <v>10.483518891703884</v>
          </cell>
          <cell r="AO107">
            <v>2.9558456954335708</v>
          </cell>
        </row>
        <row r="108">
          <cell r="H108">
            <v>64</v>
          </cell>
          <cell r="J108">
            <v>2.6625705981043208</v>
          </cell>
          <cell r="K108">
            <v>8.7041238234132656</v>
          </cell>
          <cell r="L108">
            <v>11.23356589161237</v>
          </cell>
          <cell r="M108">
            <v>4.2190678059805693</v>
          </cell>
          <cell r="AJ108">
            <v>64</v>
          </cell>
          <cell r="AL108">
            <v>3.5752159537921235</v>
          </cell>
          <cell r="AM108">
            <v>7.1590955298851773</v>
          </cell>
          <cell r="AN108">
            <v>10.555550685987694</v>
          </cell>
          <cell r="AO108">
            <v>2.9524232444733136</v>
          </cell>
        </row>
        <row r="109">
          <cell r="H109">
            <v>64.5</v>
          </cell>
          <cell r="J109">
            <v>2.6846003036784403</v>
          </cell>
          <cell r="K109">
            <v>8.7603709470780942</v>
          </cell>
          <cell r="L109">
            <v>11.310741235572612</v>
          </cell>
          <cell r="M109">
            <v>4.2131937555376977</v>
          </cell>
          <cell r="AJ109">
            <v>64.5</v>
          </cell>
          <cell r="AL109">
            <v>3.6038032634913733</v>
          </cell>
          <cell r="AM109">
            <v>7.203870035693738</v>
          </cell>
          <cell r="AN109">
            <v>10.627483136010543</v>
          </cell>
          <cell r="AO109">
            <v>2.9489631811128922</v>
          </cell>
        </row>
        <row r="110">
          <cell r="H110">
            <v>65</v>
          </cell>
          <cell r="J110">
            <v>2.7066672106820349</v>
          </cell>
          <cell r="K110">
            <v>8.8164603886475206</v>
          </cell>
          <cell r="L110">
            <v>11.387794238795454</v>
          </cell>
          <cell r="M110">
            <v>4.2073122967806302</v>
          </cell>
          <cell r="AJ110">
            <v>65</v>
          </cell>
          <cell r="AL110">
            <v>3.6324688113594168</v>
          </cell>
          <cell r="AM110">
            <v>7.2484724147299913</v>
          </cell>
          <cell r="AN110">
            <v>10.699317785521437</v>
          </cell>
          <cell r="AO110">
            <v>2.945467212839556</v>
          </cell>
        </row>
        <row r="111">
          <cell r="H111">
            <v>65.5</v>
          </cell>
          <cell r="J111">
            <v>2.728771015174849</v>
          </cell>
          <cell r="K111">
            <v>8.8723939985664817</v>
          </cell>
          <cell r="L111">
            <v>11.464726462982588</v>
          </cell>
          <cell r="M111">
            <v>4.2014248902625395</v>
          </cell>
          <cell r="AJ111">
            <v>65.5</v>
          </cell>
          <cell r="AL111">
            <v>3.6612123889025932</v>
          </cell>
          <cell r="AM111">
            <v>7.2929043991501405</v>
          </cell>
          <cell r="AN111">
            <v>10.771056168607604</v>
          </cell>
          <cell r="AO111">
            <v>2.9419369936733188</v>
          </cell>
        </row>
        <row r="112">
          <cell r="H112">
            <v>66</v>
          </cell>
          <cell r="J112">
            <v>2.7509114144688791</v>
          </cell>
          <cell r="K112">
            <v>8.9281736143705217</v>
          </cell>
          <cell r="L112">
            <v>11.541539458115956</v>
          </cell>
          <cell r="M112">
            <v>4.1955329413412938</v>
          </cell>
          <cell r="AJ112">
            <v>66</v>
          </cell>
          <cell r="AL112">
            <v>3.6900337891270052</v>
          </cell>
          <cell r="AM112">
            <v>7.3371677101105242</v>
          </cell>
          <cell r="AN112">
            <v>10.842699809781179</v>
          </cell>
          <cell r="AO112">
            <v>2.9383741259307992</v>
          </cell>
        </row>
        <row r="113">
          <cell r="H113">
            <v>66.5</v>
          </cell>
          <cell r="J113">
            <v>2.7730881070924958</v>
          </cell>
          <cell r="K113">
            <v>8.983801060834594</v>
          </cell>
          <cell r="L113">
            <v>11.618234762572465</v>
          </cell>
          <cell r="M113">
            <v>4.1896378022961036</v>
          </cell>
          <cell r="AJ113">
            <v>66.5</v>
          </cell>
          <cell r="AL113">
            <v>3.7189328065056713</v>
          </cell>
          <cell r="AM113">
            <v>7.3812640578841684</v>
          </cell>
          <cell r="AN113">
            <v>10.914250224064556</v>
          </cell>
          <cell r="AO113">
            <v>2.9347801619249054</v>
          </cell>
        </row>
        <row r="114">
          <cell r="H114">
            <v>67</v>
          </cell>
          <cell r="J114">
            <v>2.7953007927549156</v>
          </cell>
          <cell r="K114">
            <v>9.0392781501198378</v>
          </cell>
          <cell r="L114">
            <v>11.694813903237007</v>
          </cell>
          <cell r="M114">
            <v>4.1837407743555044</v>
          </cell>
          <cell r="AJ114">
            <v>67</v>
          </cell>
          <cell r="AL114">
            <v>3.7479092369459783</v>
          </cell>
          <cell r="AM114">
            <v>7.425195141975836</v>
          </cell>
          <cell r="AN114">
            <v>10.985708917074515</v>
          </cell>
          <cell r="AO114">
            <v>2.9311566056029497</v>
          </cell>
        </row>
        <row r="115">
          <cell r="H115">
            <v>67.5</v>
          </cell>
          <cell r="J115">
            <v>2.817549172311026</v>
          </cell>
          <cell r="K115">
            <v>9.0946066819183908</v>
          </cell>
          <cell r="L115">
            <v>11.771278395613866</v>
          </cell>
          <cell r="M115">
            <v>4.1778431096408379</v>
          </cell>
          <cell r="AJ115">
            <v>67.5</v>
          </cell>
          <cell r="AL115">
            <v>3.7769628777574158</v>
          </cell>
          <cell r="AM115">
            <v>7.4689626512355654</v>
          </cell>
          <cell r="AN115">
            <v>11.05707738510511</v>
          </cell>
          <cell r="AO115">
            <v>2.9275049141256813</v>
          </cell>
        </row>
        <row r="116">
          <cell r="H116">
            <v>68</v>
          </cell>
          <cell r="J116">
            <v>2.8398329477265372</v>
          </cell>
          <cell r="K116">
            <v>9.149788443596174</v>
          </cell>
          <cell r="L116">
            <v>11.847629743936384</v>
          </cell>
          <cell r="M116">
            <v>4.1719460130290935</v>
          </cell>
          <cell r="AJ116">
            <v>68</v>
          </cell>
          <cell r="AL116">
            <v>3.8060935276196055</v>
          </cell>
          <cell r="AM116">
            <v>7.5125682639706488</v>
          </cell>
          <cell r="AN116">
            <v>11.128357115209274</v>
          </cell>
          <cell r="AO116">
            <v>2.9238264993895551</v>
          </cell>
        </row>
        <row r="117">
          <cell r="H117">
            <v>68.5</v>
          </cell>
          <cell r="J117">
            <v>2.8621518220434727</v>
          </cell>
          <cell r="K117">
            <v>9.2048252103337997</v>
          </cell>
          <cell r="L117">
            <v>11.923869441275098</v>
          </cell>
          <cell r="M117">
            <v>4.1660506439388971</v>
          </cell>
          <cell r="AJ117">
            <v>68.5</v>
          </cell>
          <cell r="AL117">
            <v>3.8353009865506063</v>
          </cell>
          <cell r="AM117">
            <v>7.5560136480562443</v>
          </cell>
          <cell r="AN117">
            <v>11.199549585279319</v>
          </cell>
          <cell r="AO117">
            <v>2.920122729494556</v>
          </cell>
        </row>
        <row r="118">
          <cell r="H118">
            <v>69</v>
          </cell>
          <cell r="J118">
            <v>2.8845054993459982</v>
          </cell>
          <cell r="K118">
            <v>9.2597187452655714</v>
          </cell>
          <cell r="L118">
            <v>11.99999896964427</v>
          </cell>
          <cell r="M118">
            <v>4.1601581180431175</v>
          </cell>
          <cell r="AJ118">
            <v>69</v>
          </cell>
          <cell r="AL118">
            <v>3.8645850558754953</v>
          </cell>
          <cell r="AM118">
            <v>7.5993004610444554</v>
          </cell>
          <cell r="AN118">
            <v>11.270656264126176</v>
          </cell>
          <cell r="AO118">
            <v>2.9163949301596848</v>
          </cell>
        </row>
        <row r="119">
          <cell r="H119">
            <v>69.5</v>
          </cell>
          <cell r="J119">
            <v>2.9068936847265485</v>
          </cell>
          <cell r="K119">
            <v>9.3144707996165987</v>
          </cell>
          <cell r="L119">
            <v>12.07601980010682</v>
          </cell>
          <cell r="M119">
            <v>4.1542695089114732</v>
          </cell>
          <cell r="AJ119">
            <v>69.5</v>
          </cell>
          <cell r="AL119">
            <v>3.8939455381952279</v>
          </cell>
          <cell r="AM119">
            <v>7.6424303502720718</v>
          </cell>
          <cell r="AN119">
            <v>11.341678611557539</v>
          </cell>
          <cell r="AO119">
            <v>2.9126443860882034</v>
          </cell>
        </row>
        <row r="120">
          <cell r="H120">
            <v>70</v>
          </cell>
          <cell r="J120">
            <v>2.9293160842522892</v>
          </cell>
          <cell r="K120">
            <v>9.3690831128381333</v>
          </cell>
          <cell r="L120">
            <v>12.151933392877808</v>
          </cell>
          <cell r="M120">
            <v>4.1483858495863215</v>
          </cell>
          <cell r="AJ120">
            <v>70</v>
          </cell>
          <cell r="AL120">
            <v>3.9233822373557521</v>
          </cell>
          <cell r="AM120">
            <v>7.6854049529668433</v>
          </cell>
          <cell r="AN120">
            <v>11.412618078454807</v>
          </cell>
          <cell r="AO120">
            <v>2.9088723422845963</v>
          </cell>
        </row>
        <row r="121">
          <cell r="H121">
            <v>70.5</v>
          </cell>
          <cell r="J121">
            <v>2.9517724049318885</v>
          </cell>
          <cell r="K121">
            <v>9.4235574127410366</v>
          </cell>
          <cell r="L121">
            <v>12.227741197426331</v>
          </cell>
          <cell r="M121">
            <v>4.1425081340946015</v>
          </cell>
          <cell r="AJ121">
            <v>70.5</v>
          </cell>
          <cell r="AL121">
            <v>3.9528949584174087</v>
          </cell>
          <cell r="AM121">
            <v>7.7282258963524511</v>
          </cell>
          <cell r="AN121">
            <v>11.48347610684899</v>
          </cell>
          <cell r="AO121">
            <v>2.9050800053251464</v>
          </cell>
        </row>
        <row r="122">
          <cell r="H122">
            <v>71</v>
          </cell>
          <cell r="J122">
            <v>2.9742623546825868</v>
          </cell>
          <cell r="K122">
            <v>9.4778954156275539</v>
          </cell>
          <cell r="L122">
            <v>12.303444652576012</v>
          </cell>
          <cell r="M122">
            <v>4.1366373188988685</v>
          </cell>
          <cell r="AJ122">
            <v>71</v>
          </cell>
          <cell r="AL122">
            <v>3.9824835076245622</v>
          </cell>
          <cell r="AM122">
            <v>7.7708947977520886</v>
          </cell>
          <cell r="AN122">
            <v>11.554254129995423</v>
          </cell>
          <cell r="AO122">
            <v>2.9012685445839312</v>
          </cell>
        </row>
        <row r="123">
          <cell r="H123">
            <v>71.5</v>
          </cell>
          <cell r="J123">
            <v>2.9967856422975654</v>
          </cell>
          <cell r="K123">
            <v>9.5320988264212954</v>
          </cell>
          <cell r="L123">
            <v>12.379045186603982</v>
          </cell>
          <cell r="M123">
            <v>4.1307743242900941</v>
          </cell>
          <cell r="AJ123">
            <v>71.5</v>
          </cell>
          <cell r="AL123">
            <v>4.012147692375521</v>
          </cell>
          <cell r="AM123">
            <v>7.8134132646907357</v>
          </cell>
          <cell r="AN123">
            <v>11.624953572447481</v>
          </cell>
          <cell r="AO123">
            <v>2.8974390934159637</v>
          </cell>
        </row>
        <row r="124">
          <cell r="H124">
            <v>72</v>
          </cell>
          <cell r="J124">
            <v>3.0193419774136219</v>
          </cell>
          <cell r="K124">
            <v>9.5861693387955373</v>
          </cell>
          <cell r="L124">
            <v>12.454544217338478</v>
          </cell>
          <cell r="M124">
            <v>4.1249200357248306</v>
          </cell>
          <cell r="AJ124">
            <v>72</v>
          </cell>
          <cell r="AL124">
            <v>4.0418873211926813</v>
          </cell>
          <cell r="AM124">
            <v>7.8557828949961195</v>
          </cell>
          <cell r="AN124">
            <v>11.695575850129167</v>
          </cell>
          <cell r="AO124">
            <v>2.8935927502991432</v>
          </cell>
        </row>
        <row r="125">
          <cell r="H125">
            <v>72.5</v>
          </cell>
          <cell r="J125">
            <v>3.0419310704791274</v>
          </cell>
          <cell r="K125">
            <v>9.640108635299832</v>
          </cell>
          <cell r="L125">
            <v>12.529943152255003</v>
          </cell>
          <cell r="M125">
            <v>4.1190753051092122</v>
          </cell>
          <cell r="AJ125">
            <v>72.5</v>
          </cell>
          <cell r="AL125">
            <v>4.0717022036929356</v>
          </cell>
          <cell r="AM125">
            <v>7.8980052768984086</v>
          </cell>
          <cell r="AN125">
            <v>11.766122370406697</v>
          </cell>
          <cell r="AO125">
            <v>2.8897305799365944</v>
          </cell>
        </row>
        <row r="126">
          <cell r="H126">
            <v>73</v>
          </cell>
          <cell r="J126">
            <v>3.0645526327222634</v>
          </cell>
          <cell r="K126">
            <v>9.6939183874850059</v>
          </cell>
          <cell r="L126">
            <v>12.605243388571155</v>
          </cell>
          <cell r="M126">
            <v>4.1132409520321502</v>
          </cell>
          <cell r="AJ126">
            <v>73</v>
          </cell>
          <cell r="AL126">
            <v>4.1015921505583188</v>
          </cell>
          <cell r="AM126">
            <v>7.9400819891286654</v>
          </cell>
          <cell r="AN126">
            <v>11.836594532159069</v>
          </cell>
          <cell r="AO126">
            <v>2.885853614320927</v>
          </cell>
        </row>
        <row r="127">
          <cell r="H127">
            <v>73.5</v>
          </cell>
          <cell r="J127">
            <v>3.0872063761195543</v>
          </cell>
          <cell r="K127">
            <v>9.747600256026475</v>
          </cell>
          <cell r="L127">
            <v>12.680446313340052</v>
          </cell>
          <cell r="M127">
            <v>4.107417764949898</v>
          </cell>
          <cell r="AJ127">
            <v>73.5</v>
          </cell>
          <cell r="AL127">
            <v>4.1315569735068953</v>
          </cell>
          <cell r="AM127">
            <v>7.9820146010160045</v>
          </cell>
          <cell r="AN127">
            <v>11.906993725847554</v>
          </cell>
          <cell r="AO127">
            <v>2.8819628537618378</v>
          </cell>
        </row>
        <row r="128">
          <cell r="H128">
            <v>74</v>
          </cell>
          <cell r="J128">
            <v>3.1098920133646568</v>
          </cell>
          <cell r="K128">
            <v>9.8011558908460081</v>
          </cell>
          <cell r="L128">
            <v>12.755553303542431</v>
          </cell>
          <cell r="M128">
            <v>4.1016065023241541</v>
          </cell>
          <cell r="AJ128">
            <v>74</v>
          </cell>
          <cell r="AL128">
            <v>4.1615964852638916</v>
          </cell>
          <cell r="AM128">
            <v>8.0238046725835712</v>
          </cell>
          <cell r="AN128">
            <v>11.977321333584268</v>
          </cell>
          <cell r="AO128">
            <v>2.8780592678784838</v>
          </cell>
        </row>
        <row r="129">
          <cell r="H129">
            <v>74.5</v>
          </cell>
          <cell r="J129">
            <v>3.1326092578374407</v>
          </cell>
          <cell r="K129">
            <v>9.8545869312319265</v>
          </cell>
          <cell r="L129">
            <v>12.830565726177495</v>
          </cell>
          <cell r="M129">
            <v>4.0958078937157083</v>
          </cell>
          <cell r="AJ129">
            <v>74.5</v>
          </cell>
          <cell r="AL129">
            <v>4.1917104995330439</v>
          </cell>
          <cell r="AM129">
            <v>8.0654537546433556</v>
          </cell>
          <cell r="AN129">
            <v>12.047578729199747</v>
          </cell>
          <cell r="AO129">
            <v>2.8741437965579557</v>
          </cell>
        </row>
        <row r="130">
          <cell r="H130">
            <v>75</v>
          </cell>
          <cell r="J130">
            <v>3.1553578235733117</v>
          </cell>
          <cell r="K130">
            <v>9.9078950059577515</v>
          </cell>
          <cell r="L130">
            <v>12.905484938352398</v>
          </cell>
          <cell r="M130">
            <v>4.0900226408355396</v>
          </cell>
          <cell r="AJ130">
            <v>75</v>
          </cell>
          <cell r="AL130">
            <v>4.2218988309681977</v>
          </cell>
          <cell r="AM130">
            <v>8.1069633888897581</v>
          </cell>
          <cell r="AN130">
            <v>12.117767278309547</v>
          </cell>
          <cell r="AO130">
            <v>2.8702173508810982</v>
          </cell>
        </row>
        <row r="131">
          <cell r="H131">
            <v>75.5</v>
          </cell>
          <cell r="J131">
            <v>3.1781374252328152</v>
          </cell>
          <cell r="K131">
            <v>9.961081733399336</v>
          </cell>
          <cell r="L131">
            <v>12.980312287370509</v>
          </cell>
          <cell r="M131">
            <v>4.0842514185552039</v>
          </cell>
          <cell r="AJ131">
            <v>75.5</v>
          </cell>
          <cell r="AL131">
            <v>4.2521612951451111</v>
          </cell>
          <cell r="AM131">
            <v>8.1483351079920414</v>
          </cell>
          <cell r="AN131">
            <v>12.187888338379896</v>
          </cell>
          <cell r="AO131">
            <v>2.8662808140169496</v>
          </cell>
        </row>
        <row r="132">
          <cell r="H132">
            <v>76</v>
          </cell>
          <cell r="J132">
            <v>3.2009477780714888</v>
          </cell>
          <cell r="K132">
            <v>10.014148721650496</v>
          </cell>
          <cell r="L132">
            <v>13.055049110818411</v>
          </cell>
          <cell r="M132">
            <v>4.078494875878242</v>
          </cell>
          <cell r="AJ132">
            <v>76</v>
          </cell>
          <cell r="AL132">
            <v>4.2824977085335068</v>
          </cell>
          <cell r="AM132">
            <v>8.1895704356856527</v>
          </cell>
          <cell r="AN132">
            <v>12.257943258792483</v>
          </cell>
          <cell r="AO132">
            <v>2.8623350420869409</v>
          </cell>
        </row>
        <row r="133">
          <cell r="H133">
            <v>76.5</v>
          </cell>
          <cell r="J133">
            <v>3.2237885979099681</v>
          </cell>
          <cell r="K133">
            <v>10.067097568637232</v>
          </cell>
          <cell r="L133">
            <v>13.129696736651702</v>
          </cell>
          <cell r="M133">
            <v>4.0727536368742934</v>
          </cell>
          <cell r="AJ133">
            <v>76.5</v>
          </cell>
          <cell r="AL133">
            <v>4.3129078884693106</v>
          </cell>
          <cell r="AM133">
            <v>8.2306708868623844</v>
          </cell>
          <cell r="AN133">
            <v>12.327933380908229</v>
          </cell>
          <cell r="AO133">
            <v>2.8583808649999995</v>
          </cell>
        </row>
        <row r="134">
          <cell r="H134">
            <v>77</v>
          </cell>
          <cell r="J134">
            <v>3.2466596011043389</v>
          </cell>
          <cell r="K134">
            <v>10.11992986223046</v>
          </cell>
          <cell r="L134">
            <v>13.204256483279583</v>
          </cell>
          <cell r="M134">
            <v>4.0670283015774755</v>
          </cell>
          <cell r="AJ134">
            <v>77</v>
          </cell>
          <cell r="AL134">
            <v>4.3433916531271413</v>
          </cell>
          <cell r="AM134">
            <v>8.271637967659462</v>
          </cell>
          <cell r="AN134">
            <v>12.397860038130247</v>
          </cell>
          <cell r="AO134">
            <v>2.8544190872596249</v>
          </cell>
        </row>
        <row r="135">
          <cell r="H135">
            <v>77.5</v>
          </cell>
          <cell r="J135">
            <v>3.2695605045167344</v>
          </cell>
          <cell r="K135">
            <v>10.172647180357322</v>
          </cell>
          <cell r="L135">
            <v>13.278729659648219</v>
          </cell>
          <cell r="M135">
            <v>4.061319446850522</v>
          </cell>
          <cell r="AJ135">
            <v>77.5</v>
          </cell>
          <cell r="AL135">
            <v>4.373948821492986</v>
          </cell>
          <cell r="AM135">
            <v>8.3124731755475718</v>
          </cell>
          <cell r="AN135">
            <v>12.467724555965908</v>
          </cell>
          <cell r="AO135">
            <v>2.8504504887439963</v>
          </cell>
        </row>
        <row r="136">
          <cell r="H136">
            <v>78</v>
          </cell>
          <cell r="J136">
            <v>3.2924910254861754</v>
          </cell>
          <cell r="K136">
            <v>10.225251091111161</v>
          </cell>
          <cell r="L136">
            <v>13.353117565323029</v>
          </cell>
          <cell r="M136">
            <v>4.0556276272161691</v>
          </cell>
          <cell r="AJ136">
            <v>78</v>
          </cell>
          <cell r="AL136">
            <v>4.4045792133370965</v>
          </cell>
          <cell r="AM136">
            <v>8.3531779994177473</v>
          </cell>
          <cell r="AN136">
            <v>12.537528252087988</v>
          </cell>
          <cell r="AO136">
            <v>2.8464758254600722</v>
          </cell>
        </row>
        <row r="137">
          <cell r="H137">
            <v>78.5</v>
          </cell>
          <cell r="J137">
            <v>3.3154508817996384</v>
          </cell>
          <cell r="K137">
            <v>10.277743152860095</v>
          </cell>
          <cell r="L137">
            <v>13.427421490569753</v>
          </cell>
          <cell r="M137">
            <v>4.0499533756570996</v>
          </cell>
          <cell r="AJ137">
            <v>78.5</v>
          </cell>
          <cell r="AL137">
            <v>4.4352826491870916</v>
          </cell>
          <cell r="AM137">
            <v>8.3937539196673061</v>
          </cell>
          <cell r="AN137">
            <v>12.607272436395043</v>
          </cell>
          <cell r="AO137">
            <v>2.8424958302726733</v>
          </cell>
        </row>
        <row r="138">
          <cell r="H138">
            <v>79</v>
          </cell>
          <cell r="J138">
            <v>3.338439791663363</v>
          </cell>
          <cell r="K138">
            <v>10.330124914354199</v>
          </cell>
          <cell r="L138">
            <v>13.501642716434393</v>
          </cell>
          <cell r="M138">
            <v>4.0442972043857823</v>
          </cell>
          <cell r="AJ138">
            <v>79</v>
          </cell>
          <cell r="AL138">
            <v>4.4660589503012629</v>
          </cell>
          <cell r="AM138">
            <v>8.4342024082846621</v>
          </cell>
          <cell r="AN138">
            <v>12.676958411070862</v>
          </cell>
          <cell r="AO138">
            <v>2.8385112136094226</v>
          </cell>
        </row>
        <row r="139">
          <cell r="H139">
            <v>79.5</v>
          </cell>
          <cell r="J139">
            <v>3.361457473674379</v>
          </cell>
          <cell r="K139">
            <v>10.382397914831486</v>
          </cell>
          <cell r="L139">
            <v>13.575782514822146</v>
          </cell>
          <cell r="M139">
            <v>4.038659605585484</v>
          </cell>
          <cell r="AJ139">
            <v>79.5</v>
          </cell>
          <cell r="AL139">
            <v>4.4969079386420736</v>
          </cell>
          <cell r="AM139">
            <v>8.4745249289331799</v>
          </cell>
          <cell r="AN139">
            <v>12.746587470643149</v>
          </cell>
          <cell r="AO139">
            <v>2.8345226641424692</v>
          </cell>
        </row>
        <row r="140">
          <cell r="H140">
            <v>80</v>
          </cell>
          <cell r="J140">
            <v>3.384503646792262</v>
          </cell>
          <cell r="K140">
            <v>10.434563684122471</v>
          </cell>
          <cell r="L140">
            <v>13.64984214857512</v>
          </cell>
          <cell r="M140">
            <v>4.0330410521235684</v>
          </cell>
          <cell r="AJ140">
            <v>80</v>
          </cell>
          <cell r="AL140">
            <v>4.5278294368498635</v>
          </cell>
          <cell r="AM140">
            <v>8.5147229370340405</v>
          </cell>
          <cell r="AN140">
            <v>12.81616090204141</v>
          </cell>
          <cell r="AO140">
            <v>2.8305308494478028</v>
          </cell>
        </row>
        <row r="141">
          <cell r="H141">
            <v>80.5</v>
          </cell>
          <cell r="J141">
            <v>3.4075780303111083</v>
          </cell>
          <cell r="K141">
            <v>10.486623742753512</v>
          </cell>
          <cell r="L141">
            <v>13.723822871549064</v>
          </cell>
          <cell r="M141">
            <v>4.027441998238289</v>
          </cell>
          <cell r="AJ141">
            <v>80.5</v>
          </cell>
          <cell r="AL141">
            <v>4.5588232682167433</v>
          </cell>
          <cell r="AM141">
            <v>8.5547978798480511</v>
          </cell>
          <cell r="AN141">
            <v>12.885679984653958</v>
          </cell>
          <cell r="AO141">
            <v>2.8265364166429725</v>
          </cell>
        </row>
        <row r="142">
          <cell r="H142">
            <v>81</v>
          </cell>
          <cell r="J142">
            <v>3.4306803438317206</v>
          </cell>
          <cell r="K142">
            <v>10.538579602048863</v>
          </cell>
          <cell r="L142">
            <v>13.797725928688997</v>
          </cell>
          <cell r="M142">
            <v>4.0218628802001248</v>
          </cell>
          <cell r="AJ142">
            <v>81</v>
          </cell>
          <cell r="AL142">
            <v>4.5898892566606788</v>
          </cell>
          <cell r="AM142">
            <v>8.5947511965565973</v>
          </cell>
          <cell r="AN142">
            <v>12.955145990384242</v>
          </cell>
          <cell r="AO142">
            <v>2.8225399930040163</v>
          </cell>
        </row>
        <row r="143">
          <cell r="H143">
            <v>81.5</v>
          </cell>
          <cell r="J143">
            <v>3.4538103072340096</v>
          </cell>
          <cell r="K143">
            <v>10.59043276423156</v>
          </cell>
          <cell r="L143">
            <v>13.871552556103868</v>
          </cell>
          <cell r="M143">
            <v>4.0163041169487173</v>
          </cell>
          <cell r="AJ143">
            <v>81.5</v>
          </cell>
          <cell r="AL143">
            <v>4.6210272266997627</v>
          </cell>
          <cell r="AM143">
            <v>8.6345843183415258</v>
          </cell>
          <cell r="AN143">
            <v>13.024560183706299</v>
          </cell>
          <cell r="AO143">
            <v>2.8185421865623064</v>
          </cell>
        </row>
        <row r="144">
          <cell r="H144">
            <v>82</v>
          </cell>
          <cell r="J144">
            <v>3.4769676406496028</v>
          </cell>
          <cell r="K144">
            <v>10.642184722522982</v>
          </cell>
          <cell r="L144">
            <v>13.945303981140105</v>
          </cell>
          <cell r="M144">
            <v>4.0107661107063679</v>
          </cell>
          <cell r="AJ144">
            <v>82</v>
          </cell>
          <cell r="AL144">
            <v>4.6522370034266816</v>
          </cell>
          <cell r="AM144">
            <v>8.6742986684642123</v>
          </cell>
          <cell r="AN144">
            <v>13.09392382171956</v>
          </cell>
          <cell r="AO144">
            <v>2.8145435866820661</v>
          </cell>
        </row>
        <row r="145">
          <cell r="H145">
            <v>82.5</v>
          </cell>
          <cell r="J145">
            <v>3.500152064434658</v>
          </cell>
          <cell r="K145">
            <v>10.693836961241312</v>
          </cell>
          <cell r="L145">
            <v>14.018981422454237</v>
          </cell>
          <cell r="M145">
            <v>4.0052492475690693</v>
          </cell>
          <cell r="AJ145">
            <v>82.5</v>
          </cell>
          <cell r="AL145">
            <v>4.683518412483342</v>
          </cell>
          <cell r="AM145">
            <v>8.7138956623436155</v>
          </cell>
          <cell r="AN145">
            <v>13.163238154202791</v>
          </cell>
          <cell r="AO145">
            <v>2.8105447646192228</v>
          </cell>
        </row>
        <row r="146">
          <cell r="H146">
            <v>83</v>
          </cell>
          <cell r="J146">
            <v>3.5233632991428743</v>
          </cell>
          <cell r="K146">
            <v>10.745390955898785</v>
          </cell>
          <cell r="L146">
            <v>14.092586090084515</v>
          </cell>
          <cell r="M146">
            <v>3.9997538980759679</v>
          </cell>
          <cell r="AJ146">
            <v>83</v>
          </cell>
          <cell r="AL146">
            <v>4.7148712800357062</v>
          </cell>
          <cell r="AM146">
            <v>8.7533767076334534</v>
          </cell>
          <cell r="AN146">
            <v>13.232504423667375</v>
          </cell>
          <cell r="AO146">
            <v>2.8065462740622613</v>
          </cell>
        </row>
        <row r="147">
          <cell r="H147">
            <v>83.5</v>
          </cell>
          <cell r="J147">
            <v>3.5466010654987055</v>
          </cell>
          <cell r="K147">
            <v>10.796848173297752</v>
          </cell>
          <cell r="L147">
            <v>14.166119185521522</v>
          </cell>
          <cell r="M147">
            <v>3.9942804177581084</v>
          </cell>
          <cell r="AJ147">
            <v>83.5</v>
          </cell>
          <cell r="AL147">
            <v>4.746295432748779</v>
          </cell>
          <cell r="AM147">
            <v>8.7927432042985245</v>
          </cell>
          <cell r="AN147">
            <v>13.301723865409866</v>
          </cell>
          <cell r="AO147">
            <v>2.8025486516557354</v>
          </cell>
        </row>
        <row r="148">
          <cell r="H148">
            <v>84</v>
          </cell>
          <cell r="J148">
            <v>3.5698650843707607</v>
          </cell>
          <cell r="K148">
            <v>10.848210071625662</v>
          </cell>
          <cell r="L148">
            <v>14.239581901777884</v>
          </cell>
          <cell r="M148">
            <v>3.9888291476673023</v>
          </cell>
          <cell r="AJ148">
            <v>84</v>
          </cell>
          <cell r="AL148">
            <v>4.777790697761783</v>
          </cell>
          <cell r="AM148">
            <v>8.8319965446901207</v>
          </cell>
          <cell r="AN148">
            <v>13.370897707563813</v>
          </cell>
          <cell r="AO148">
            <v>2.7985524175070249</v>
          </cell>
        </row>
        <row r="149">
          <cell r="H149">
            <v>84.5</v>
          </cell>
          <cell r="J149">
            <v>3.5931550767454019</v>
          </cell>
          <cell r="K149">
            <v>10.89947810054888</v>
          </cell>
          <cell r="L149">
            <v>14.312975423457011</v>
          </cell>
          <cell r="M149">
            <v>3.9834004148858999</v>
          </cell>
          <cell r="AJ149">
            <v>84.5</v>
          </cell>
          <cell r="AL149">
            <v>4.8093569026634917</v>
          </cell>
          <cell r="AM149">
            <v>8.8711381136205674</v>
          </cell>
          <cell r="AN149">
            <v>13.440027171150884</v>
          </cell>
          <cell r="AO149">
            <v>2.7945580756769375</v>
          </cell>
        </row>
        <row r="150">
          <cell r="H150">
            <v>85</v>
          </cell>
          <cell r="J150">
            <v>3.6164707637005202</v>
          </cell>
          <cell r="K150">
            <v>10.950653701305395</v>
          </cell>
          <cell r="L150">
            <v>14.386300926820889</v>
          </cell>
          <cell r="M150">
            <v>3.9779945330182178</v>
          </cell>
          <cell r="AJ150">
            <v>85</v>
          </cell>
          <cell r="AL150">
            <v>4.8409938754677606</v>
          </cell>
          <cell r="AM150">
            <v>8.9101692884369221</v>
          </cell>
          <cell r="AN150">
            <v>13.509113470131295</v>
          </cell>
          <cell r="AO150">
            <v>2.7905661146547058</v>
          </cell>
        </row>
        <row r="151">
          <cell r="H151">
            <v>85.5</v>
          </cell>
          <cell r="J151">
            <v>3.6398118663795072</v>
          </cell>
          <cell r="K151">
            <v>11.001738306796515</v>
          </cell>
          <cell r="L151">
            <v>14.459559579857046</v>
          </cell>
          <cell r="M151">
            <v>3.9726118026643666</v>
          </cell>
          <cell r="AJ151">
            <v>85.5</v>
          </cell>
          <cell r="AL151">
            <v>4.8727014445891754</v>
          </cell>
          <cell r="AM151">
            <v>8.949091439093884</v>
          </cell>
          <cell r="AN151">
            <v>13.5781578114536</v>
          </cell>
          <cell r="AO151">
            <v>2.7865770078179692</v>
          </cell>
        </row>
        <row r="152">
          <cell r="H152">
            <v>86</v>
          </cell>
          <cell r="J152">
            <v>3.6631781059653923</v>
          </cell>
          <cell r="K152">
            <v>11.052733341677424</v>
          </cell>
          <cell r="L152">
            <v>14.532752542344546</v>
          </cell>
          <cell r="M152">
            <v>3.96725251187714</v>
          </cell>
          <cell r="AJ152">
            <v>86</v>
          </cell>
          <cell r="AL152">
            <v>4.9044794388189175</v>
          </cell>
          <cell r="AM152">
            <v>8.9879059282257927</v>
          </cell>
          <cell r="AN152">
            <v>13.647161395103765</v>
          </cell>
          <cell r="AO152">
            <v>2.7825912138781921</v>
          </cell>
        </row>
        <row r="153">
          <cell r="H153">
            <v>86.5</v>
          </cell>
          <cell r="J153">
            <v>3.6865692036551674</v>
          </cell>
          <cell r="K153">
            <v>11.103640222446714</v>
          </cell>
          <cell r="L153">
            <v>14.605880965919123</v>
          </cell>
          <cell r="M153">
            <v>3.9619169366026421</v>
          </cell>
          <cell r="AJ153">
            <v>86.5</v>
          </cell>
          <cell r="AL153">
            <v>4.9363276873007438</v>
          </cell>
          <cell r="AM153">
            <v>9.0266141112179366</v>
          </cell>
          <cell r="AN153">
            <v>13.716125414153643</v>
          </cell>
          <cell r="AO153">
            <v>2.7786091773120964</v>
          </cell>
        </row>
        <row r="154">
          <cell r="H154">
            <v>87</v>
          </cell>
          <cell r="J154">
            <v>3.7099848806342797</v>
          </cell>
          <cell r="K154">
            <v>11.154460357534868</v>
          </cell>
          <cell r="L154">
            <v>14.678945994137433</v>
          </cell>
          <cell r="M154">
            <v>3.9566053411052819</v>
          </cell>
          <cell r="AJ154">
            <v>87</v>
          </cell>
          <cell r="AL154">
            <v>4.96824601950716</v>
          </cell>
          <cell r="AM154">
            <v>9.0652173362769162</v>
          </cell>
          <cell r="AN154">
            <v>13.785051054808719</v>
          </cell>
          <cell r="AO154">
            <v>2.7746313287795212</v>
          </cell>
        </row>
        <row r="155">
          <cell r="H155">
            <v>87.5</v>
          </cell>
          <cell r="J155">
            <v>3.733424858051297</v>
          </cell>
          <cell r="K155">
            <v>11.205195147391803</v>
          </cell>
          <cell r="L155">
            <v>14.751948762540536</v>
          </cell>
          <cell r="M155">
            <v>3.9513179783777628</v>
          </cell>
          <cell r="AJ155">
            <v>87.5</v>
          </cell>
          <cell r="AL155">
            <v>5.0002342652157319</v>
          </cell>
          <cell r="AM155">
            <v>9.1037169445003965</v>
          </cell>
          <cell r="AN155">
            <v>13.853939496455341</v>
          </cell>
          <cell r="AO155">
            <v>2.7706580855282432</v>
          </cell>
        </row>
        <row r="156">
          <cell r="H156">
            <v>88</v>
          </cell>
          <cell r="J156">
            <v>3.7568888569927421</v>
          </cell>
          <cell r="K156">
            <v>11.255845984573293</v>
          </cell>
          <cell r="L156">
            <v>14.824890398716398</v>
          </cell>
          <cell r="M156">
            <v>3.9460550905365892</v>
          </cell>
          <cell r="AJ156">
            <v>88</v>
          </cell>
          <cell r="AL156">
            <v>5.0322922544855464</v>
          </cell>
          <cell r="AM156">
            <v>9.1421142699459264</v>
          </cell>
          <cell r="AN156">
            <v>13.922791911707195</v>
          </cell>
          <cell r="AO156">
            <v>2.7666898517861478</v>
          </cell>
        </row>
        <row r="157">
          <cell r="H157">
            <v>88.5</v>
          </cell>
          <cell r="J157">
            <v>3.7803765984580848</v>
          </cell>
          <cell r="K157">
            <v>11.306414253826519</v>
          </cell>
          <cell r="L157">
            <v>14.8977720223617</v>
          </cell>
          <cell r="M157">
            <v>3.94081690920373</v>
          </cell>
          <cell r="AJ157">
            <v>88.5</v>
          </cell>
          <cell r="AL157">
            <v>5.0644198176338362</v>
          </cell>
          <cell r="AM157">
            <v>9.180410639699117</v>
          </cell>
          <cell r="AN157">
            <v>13.991609466451262</v>
          </cell>
          <cell r="AO157">
            <v>2.7627270191412223</v>
          </cell>
        </row>
        <row r="158">
          <cell r="H158">
            <v>89</v>
          </cell>
          <cell r="J158">
            <v>3.8038878033349022</v>
          </cell>
          <cell r="K158">
            <v>11.356901332174589</v>
          </cell>
          <cell r="L158">
            <v>14.970594745342746</v>
          </cell>
          <cell r="M158">
            <v>3.9356036558748899</v>
          </cell>
          <cell r="AJ158">
            <v>89</v>
          </cell>
          <cell r="AL158">
            <v>5.0966167852127509</v>
          </cell>
          <cell r="AM158">
            <v>9.2186073739410173</v>
          </cell>
          <cell r="AN158">
            <v>14.06039331989313</v>
          </cell>
          <cell r="AO158">
            <v>2.7587699669097643</v>
          </cell>
        </row>
        <row r="159">
          <cell r="H159">
            <v>89.5</v>
          </cell>
          <cell r="J159">
            <v>3.8274221923741929</v>
          </cell>
          <cell r="K159">
            <v>11.407308589000149</v>
          </cell>
          <cell r="L159">
            <v>15.043359671755631</v>
          </cell>
          <cell r="M159">
            <v>3.9304155422749605</v>
          </cell>
          <cell r="AJ159">
            <v>89.5</v>
          </cell>
          <cell r="AL159">
            <v>5.1288829879862572</v>
          </cell>
          <cell r="AM159">
            <v>9.2567057860147468</v>
          </cell>
          <cell r="AN159">
            <v>14.12914462460169</v>
          </cell>
          <cell r="AO159">
            <v>2.7548190624932127</v>
          </cell>
        </row>
        <row r="160">
          <cell r="H160">
            <v>90</v>
          </cell>
          <cell r="J160">
            <v>3.8509794861658491</v>
          </cell>
          <cell r="K160">
            <v>11.457637386128003</v>
          </cell>
          <cell r="L160">
            <v>15.116067897985559</v>
          </cell>
          <cell r="M160">
            <v>3.92525277070109</v>
          </cell>
          <cell r="AJ160">
            <v>90</v>
          </cell>
          <cell r="AL160">
            <v>5.1612182569072118</v>
          </cell>
          <cell r="AM160">
            <v>9.2947071824914911</v>
          </cell>
          <cell r="AN160">
            <v>14.197864526553342</v>
          </cell>
          <cell r="AO160">
            <v>2.7508746617239965</v>
          </cell>
        </row>
        <row r="161">
          <cell r="H161">
            <v>90.5</v>
          </cell>
          <cell r="J161">
            <v>3.8745594051142778</v>
          </cell>
          <cell r="K161">
            <v>11.507889077906883</v>
          </cell>
          <cell r="L161">
            <v>15.188720512765446</v>
          </cell>
          <cell r="M161">
            <v>3.9201155343538896</v>
          </cell>
          <cell r="AJ161">
            <v>90.5</v>
          </cell>
          <cell r="AL161">
            <v>5.1936224230945518</v>
          </cell>
          <cell r="AM161">
            <v>9.3326128632356333</v>
          </cell>
          <cell r="AN161">
            <v>14.266554165175457</v>
          </cell>
          <cell r="AO161">
            <v>2.7469371092007333</v>
          </cell>
        </row>
        <row r="162">
          <cell r="H162">
            <v>91</v>
          </cell>
          <cell r="J162">
            <v>3.8981616694141712</v>
          </cell>
          <cell r="K162">
            <v>11.558065011290243</v>
          </cell>
          <cell r="L162">
            <v>15.261318597233705</v>
          </cell>
          <cell r="M162">
            <v>3.9150040176571812</v>
          </cell>
          <cell r="AJ162">
            <v>91</v>
          </cell>
          <cell r="AL162">
            <v>5.2260953178106311</v>
          </cell>
          <cell r="AM162">
            <v>9.3704241214693411</v>
          </cell>
          <cell r="AN162">
            <v>14.335214673389441</v>
          </cell>
          <cell r="AO162">
            <v>2.7430067386131975</v>
          </cell>
        </row>
        <row r="163">
          <cell r="H163">
            <v>91.5</v>
          </cell>
          <cell r="J163">
            <v>3.9217859990264277</v>
          </cell>
          <cell r="K163">
            <v>11.608166525916218</v>
          </cell>
          <cell r="L163">
            <v>15.333863224991324</v>
          </cell>
          <cell r="M163">
            <v>3.9099183965667459</v>
          </cell>
          <cell r="AJ163">
            <v>91.5</v>
          </cell>
          <cell r="AL163">
            <v>5.2586367724387033</v>
          </cell>
          <cell r="AM163">
            <v>9.4081422438363926</v>
          </cell>
          <cell r="AN163">
            <v>14.40384717765316</v>
          </cell>
          <cell r="AO163">
            <v>2.7390838730573415</v>
          </cell>
        </row>
        <row r="164">
          <cell r="H164">
            <v>92</v>
          </cell>
          <cell r="J164">
            <v>3.9454321136542156</v>
          </cell>
          <cell r="K164">
            <v>11.65819495418668</v>
          </cell>
          <cell r="L164">
            <v>15.406355462158185</v>
          </cell>
          <cell r="M164">
            <v>3.9048588388684728</v>
          </cell>
          <cell r="AJ164">
            <v>92</v>
          </cell>
          <cell r="AL164">
            <v>5.2912466184605247</v>
          </cell>
          <cell r="AM164">
            <v>9.4457685104652871</v>
          </cell>
          <cell r="AN164">
            <v>14.472452798002784</v>
          </cell>
          <cell r="AO164">
            <v>2.7351688253407302</v>
          </cell>
        </row>
        <row r="165">
          <cell r="H165">
            <v>92.5</v>
          </cell>
          <cell r="J165">
            <v>3.9690997327191648</v>
          </cell>
          <cell r="K165">
            <v>11.708151621345424</v>
          </cell>
          <cell r="L165">
            <v>15.478796367428631</v>
          </cell>
          <cell r="M165">
            <v>3.8998255044663144</v>
          </cell>
          <cell r="AJ165">
            <v>92.5</v>
          </cell>
          <cell r="AL165">
            <v>5.3239246874341015</v>
          </cell>
          <cell r="AM165">
            <v>9.4833041950317725</v>
          </cell>
          <cell r="AN165">
            <v>14.54103264809417</v>
          </cell>
          <cell r="AO165">
            <v>2.7312618982787136</v>
          </cell>
        </row>
        <row r="166">
          <cell r="H166">
            <v>93</v>
          </cell>
          <cell r="J166">
            <v>3.9927885753377255</v>
          </cell>
          <cell r="K166">
            <v>11.758037845555522</v>
          </cell>
          <cell r="L166">
            <v>15.551186992126361</v>
          </cell>
          <cell r="M166">
            <v>3.8948185456604052</v>
          </cell>
          <cell r="AJ166">
            <v>93</v>
          </cell>
          <cell r="AL166">
            <v>5.3566708109715604</v>
          </cell>
          <cell r="AM166">
            <v>9.5207505648206432</v>
          </cell>
          <cell r="AN166">
            <v>14.609587835243627</v>
          </cell>
          <cell r="AO166">
            <v>2.7273633849816186</v>
          </cell>
        </row>
        <row r="167">
          <cell r="H167">
            <v>93.5</v>
          </cell>
          <cell r="J167">
            <v>4.0164983602976303</v>
          </cell>
          <cell r="K167">
            <v>11.807854937975845</v>
          </cell>
          <cell r="L167">
            <v>15.623528380258595</v>
          </cell>
          <cell r="M167">
            <v>3.8898381074157493</v>
          </cell>
          <cell r="AJ167">
            <v>93.5</v>
          </cell>
          <cell r="AL167">
            <v>5.3894848207171515</v>
          </cell>
          <cell r="AM167">
            <v>9.5581088807869516</v>
          </cell>
          <cell r="AN167">
            <v>14.678119460468245</v>
          </cell>
          <cell r="AO167">
            <v>2.7234735691332927</v>
          </cell>
        </row>
        <row r="168">
          <cell r="H168">
            <v>94</v>
          </cell>
          <cell r="J168">
            <v>4.0402288060345066</v>
          </cell>
          <cell r="K168">
            <v>11.857604202836738</v>
          </cell>
          <cell r="L168">
            <v>15.695821568569519</v>
          </cell>
          <cell r="M168">
            <v>3.8848843276217817</v>
          </cell>
          <cell r="AJ168">
            <v>94</v>
          </cell>
        </row>
        <row r="169">
          <cell r="H169">
            <v>94.5</v>
          </cell>
          <cell r="J169">
            <v>4.0639796306086184</v>
          </cell>
          <cell r="K169">
            <v>11.907286937514897</v>
          </cell>
          <cell r="L169">
            <v>15.768067586593084</v>
          </cell>
          <cell r="M169">
            <v>3.8799573373431673</v>
          </cell>
          <cell r="AJ169">
            <v>94.5</v>
          </cell>
        </row>
        <row r="170">
          <cell r="H170">
            <v>95</v>
          </cell>
          <cell r="J170">
            <v>4.0877505516817285</v>
          </cell>
          <cell r="K170">
            <v>11.956904432607466</v>
          </cell>
          <cell r="L170">
            <v>15.840267456705108</v>
          </cell>
          <cell r="M170">
            <v>3.8750572610621541</v>
          </cell>
          <cell r="AJ170">
            <v>95</v>
          </cell>
        </row>
        <row r="171">
          <cell r="H171">
            <v>95.5</v>
          </cell>
          <cell r="J171">
            <v>4.1115412864940977</v>
          </cell>
          <cell r="K171">
            <v>12.006457972005347</v>
          </cell>
          <cell r="L171">
            <v>15.91242219417474</v>
          </cell>
          <cell r="M171">
            <v>3.8701842169127838</v>
          </cell>
          <cell r="AJ171">
            <v>95.5</v>
          </cell>
        </row>
        <row r="172">
          <cell r="H172">
            <v>96</v>
          </cell>
          <cell r="J172">
            <v>4.1353515518415849</v>
          </cell>
          <cell r="K172">
            <v>12.055948832965674</v>
          </cell>
          <cell r="L172">
            <v>15.98453280721518</v>
          </cell>
          <cell r="M172">
            <v>3.8653383169072604</v>
          </cell>
          <cell r="AJ172">
            <v>96</v>
          </cell>
        </row>
        <row r="173">
          <cell r="H173">
            <v>96.5</v>
          </cell>
          <cell r="J173">
            <v>4.1591810640528903</v>
          </cell>
          <cell r="K173">
            <v>12.105378286183678</v>
          </cell>
          <cell r="L173">
            <v>16.056600297033924</v>
          </cell>
          <cell r="M173">
            <v>3.860519667154779</v>
          </cell>
          <cell r="AJ173">
            <v>96.5</v>
          </cell>
        </row>
        <row r="174">
          <cell r="H174">
            <v>97</v>
          </cell>
          <cell r="J174">
            <v>4.1830295389669043</v>
          </cell>
          <cell r="K174">
            <v>12.154747595863617</v>
          </cell>
          <cell r="L174">
            <v>16.128625657882175</v>
          </cell>
          <cell r="M174">
            <v>3.8557283680730383</v>
          </cell>
          <cell r="AJ174">
            <v>97</v>
          </cell>
        </row>
        <row r="175">
          <cell r="H175">
            <v>97.5</v>
          </cell>
          <cell r="J175">
            <v>4.2068966919101749</v>
          </cell>
          <cell r="K175">
            <v>12.204058019789112</v>
          </cell>
          <cell r="L175">
            <v>16.20060987710378</v>
          </cell>
          <cell r="M175">
            <v>3.850964514592766</v>
          </cell>
          <cell r="AJ175">
            <v>97.5</v>
          </cell>
        </row>
        <row r="176">
          <cell r="H176">
            <v>98</v>
          </cell>
          <cell r="J176">
            <v>4.2307822376744761</v>
          </cell>
          <cell r="K176">
            <v>12.253310809392707</v>
          </cell>
          <cell r="L176">
            <v>16.27255393518346</v>
          </cell>
          <cell r="M176">
            <v>3.8462281963554701</v>
          </cell>
          <cell r="AJ176">
            <v>98</v>
          </cell>
        </row>
        <row r="177">
          <cell r="H177">
            <v>98.5</v>
          </cell>
          <cell r="J177">
            <v>4.254685890494506</v>
          </cell>
          <cell r="K177">
            <v>12.302507209824713</v>
          </cell>
          <cell r="L177">
            <v>16.344458805794492</v>
          </cell>
          <cell r="M177">
            <v>3.8415194979046592</v>
          </cell>
          <cell r="AJ177">
            <v>98.5</v>
          </cell>
        </row>
        <row r="178">
          <cell r="H178">
            <v>99</v>
          </cell>
          <cell r="J178">
            <v>4.2786073640256737</v>
          </cell>
          <cell r="K178">
            <v>12.351648460021373</v>
          </cell>
          <cell r="L178">
            <v>16.416325455845762</v>
          </cell>
          <cell r="M178">
            <v>3.8368384988707871</v>
          </cell>
          <cell r="AJ178">
            <v>99</v>
          </cell>
        </row>
        <row r="179">
          <cell r="H179">
            <v>99.5</v>
          </cell>
          <cell r="J179">
            <v>4.3025463713220091</v>
          </cell>
          <cell r="K179">
            <v>12.400735792772306</v>
          </cell>
          <cell r="L179">
            <v>16.488154845528214</v>
          </cell>
          <cell r="M179">
            <v>3.8321852741501146</v>
          </cell>
          <cell r="AJ179">
            <v>99.5</v>
          </cell>
        </row>
      </sheetData>
      <sheetData sheetId="5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J14">
            <v>0.81390938967016579</v>
          </cell>
          <cell r="K14">
            <v>2.810592503646332</v>
          </cell>
          <cell r="L14">
            <v>3.5838064238329892</v>
          </cell>
          <cell r="M14">
            <v>4.4032007362457328</v>
          </cell>
          <cell r="V14">
            <v>20</v>
          </cell>
          <cell r="W14">
            <v>1440</v>
          </cell>
          <cell r="X14">
            <v>0.97900525405051098</v>
          </cell>
          <cell r="Y14">
            <v>2.8978654158687429</v>
          </cell>
          <cell r="Z14">
            <v>3.7909085600869177</v>
          </cell>
          <cell r="AA14">
            <v>3.872204510039666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J15">
            <v>0.83025087342058357</v>
          </cell>
          <cell r="K15">
            <v>2.9056812198853343</v>
          </cell>
          <cell r="L15">
            <v>3.6944195496348886</v>
          </cell>
          <cell r="M15">
            <v>4.4497629185430458</v>
          </cell>
          <cell r="V15">
            <v>21</v>
          </cell>
          <cell r="W15">
            <v>1512</v>
          </cell>
          <cell r="X15">
            <v>1.0151142433148304</v>
          </cell>
          <cell r="Y15">
            <v>3.0560031124334417</v>
          </cell>
          <cell r="Z15">
            <v>3.9836422139669456</v>
          </cell>
          <cell r="AA15">
            <v>3.9243289513488264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J16">
            <v>0.84669174840362726</v>
          </cell>
          <cell r="K16">
            <v>3.0002601755434322</v>
          </cell>
          <cell r="L16">
            <v>3.8046173365268778</v>
          </cell>
          <cell r="M16">
            <v>4.4935094072904258</v>
          </cell>
          <cell r="V16">
            <v>22</v>
          </cell>
          <cell r="W16">
            <v>1584</v>
          </cell>
          <cell r="X16">
            <v>1.0516253113630956</v>
          </cell>
          <cell r="Y16">
            <v>3.2120362863440204</v>
          </cell>
          <cell r="Z16">
            <v>4.1746673395471161</v>
          </cell>
          <cell r="AA16">
            <v>3.9697288515583522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J17">
            <v>0.863231212955611</v>
          </cell>
          <cell r="K17">
            <v>3.0943345083432754</v>
          </cell>
          <cell r="L17">
            <v>3.914404160651106</v>
          </cell>
          <cell r="M17">
            <v>4.5345952531635252</v>
          </cell>
          <cell r="V17">
            <v>23</v>
          </cell>
          <cell r="W17">
            <v>1656</v>
          </cell>
          <cell r="X17">
            <v>1.0885311568203118</v>
          </cell>
          <cell r="Y17">
            <v>3.366012951626193</v>
          </cell>
          <cell r="Z17">
            <v>4.3640249929039481</v>
          </cell>
          <cell r="AA17">
            <v>4.0090951605387399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J18">
            <v>0.87986847512517385</v>
          </cell>
          <cell r="K18">
            <v>3.1879092965711524</v>
          </cell>
          <cell r="L18">
            <v>4.0237843479400679</v>
          </cell>
          <cell r="M18">
            <v>4.5731657193055213</v>
          </cell>
          <cell r="V18">
            <v>24</v>
          </cell>
          <cell r="W18">
            <v>1728</v>
          </cell>
          <cell r="X18">
            <v>1.1258246692064018</v>
          </cell>
          <cell r="Y18">
            <v>3.5179797694802493</v>
          </cell>
          <cell r="Z18">
            <v>4.5517550783045264</v>
          </cell>
          <cell r="AA18">
            <v>4.0430408062678858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J19">
            <v>0.89660275250949384</v>
          </cell>
          <cell r="K19">
            <v>3.2809895600506338</v>
          </cell>
          <cell r="L19">
            <v>4.132762174934653</v>
          </cell>
          <cell r="M19">
            <v>4.6093570016013228</v>
          </cell>
          <cell r="V19">
            <v>25</v>
          </cell>
          <cell r="W19">
            <v>1800</v>
          </cell>
          <cell r="X19">
            <v>1.1634989213833336</v>
          </cell>
          <cell r="Y19">
            <v>3.6679821010031688</v>
          </cell>
          <cell r="Z19">
            <v>4.7378963931680511</v>
          </cell>
          <cell r="AA19">
            <v>4.0721106879368341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J20">
            <v>0.91343327209354608</v>
          </cell>
          <cell r="K20">
            <v>3.3735802610962486</v>
          </cell>
          <cell r="L20">
            <v>4.2413418695851171</v>
          </cell>
          <cell r="M20">
            <v>4.6432968878658878</v>
          </cell>
          <cell r="V20">
            <v>26</v>
          </cell>
          <cell r="W20">
            <v>1872</v>
          </cell>
          <cell r="X20">
            <v>1.2015471622844978</v>
          </cell>
          <cell r="Y20">
            <v>3.8160640573672824</v>
          </cell>
          <cell r="Z20">
            <v>4.9224866708267347</v>
          </cell>
          <cell r="AA20">
            <v>4.0967902262509837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J21">
            <v>0.9303592700923291</v>
          </cell>
          <cell r="K21">
            <v>3.4656863054476981</v>
          </cell>
          <cell r="L21">
            <v>4.3495276120354109</v>
          </cell>
          <cell r="M21">
            <v>4.6751053618284066</v>
          </cell>
          <cell r="V21">
            <v>27</v>
          </cell>
          <cell r="W21">
            <v>1944</v>
          </cell>
          <cell r="X21">
            <v>1.239962809911902</v>
          </cell>
          <cell r="Y21">
            <v>3.9622685476011488</v>
          </cell>
          <cell r="Z21">
            <v>5.1055626212126262</v>
          </cell>
          <cell r="AA21">
            <v>4.1175127031232259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J22">
            <v>0.94737999179598908</v>
          </cell>
          <cell r="K22">
            <v>3.5573125431850823</v>
          </cell>
          <cell r="L22">
            <v>4.4573235353912715</v>
          </cell>
          <cell r="M22">
            <v>4.7048951571600446</v>
          </cell>
          <cell r="V22">
            <v>28</v>
          </cell>
          <cell r="W22">
            <v>2016</v>
          </cell>
          <cell r="X22">
            <v>1.2787394445873972</v>
          </cell>
          <cell r="Y22">
            <v>4.106637324108644</v>
          </cell>
          <cell r="Z22">
            <v>5.2871599695884921</v>
          </cell>
          <cell r="AA22">
            <v>4.1346655817710127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J23">
            <v>0.9644946914177781</v>
          </cell>
          <cell r="K23">
            <v>3.6484637696255917</v>
          </cell>
          <cell r="L23">
            <v>4.5647337264724808</v>
          </cell>
          <cell r="M23">
            <v>4.7327722662345186</v>
          </cell>
          <cell r="V23">
            <v>29</v>
          </cell>
          <cell r="W23">
            <v>2088</v>
          </cell>
          <cell r="X23">
            <v>1.3178708024448245</v>
          </cell>
          <cell r="Y23">
            <v>4.2492110260533664</v>
          </cell>
          <cell r="Z23">
            <v>5.4673134934331706</v>
          </cell>
          <cell r="AA23">
            <v>4.1485959650146143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0.98170263194477325</v>
          </cell>
          <cell r="K24">
            <v>3.7391447262021189</v>
          </cell>
          <cell r="L24">
            <v>4.671762226549653</v>
          </cell>
          <cell r="M24">
            <v>4.758836407818114</v>
          </cell>
          <cell r="V24">
            <v>30</v>
          </cell>
          <cell r="W24">
            <v>2160</v>
          </cell>
          <cell r="X24">
            <v>1.3573507691505529</v>
          </cell>
          <cell r="Y24">
            <v>4.3900292207272917</v>
          </cell>
          <cell r="Z24">
            <v>5.6460570575846809</v>
          </cell>
          <cell r="AA24">
            <v>4.1596153226612556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0.99900308499129631</v>
          </cell>
          <cell r="K25">
            <v>3.8293601013242373</v>
          </cell>
          <cell r="L25">
            <v>4.778413032065969</v>
          </cell>
          <cell r="M25">
            <v>4.7831814574502545</v>
          </cell>
          <cell r="V25">
            <v>31</v>
          </cell>
          <cell r="W25">
            <v>2232</v>
          </cell>
          <cell r="X25">
            <v>1.3971733738404739</v>
          </cell>
          <cell r="Y25">
            <v>4.5291304430149388</v>
          </cell>
          <cell r="Z25">
            <v>5.8234236477377177</v>
          </cell>
          <cell r="AA25">
            <v>4.1680035969556224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1.0163953306549702</v>
          </cell>
          <cell r="K26">
            <v>3.9191145312219624</v>
          </cell>
          <cell r="L26">
            <v>4.8846900953441841</v>
          </cell>
          <cell r="M26">
            <v>4.8058958438902559</v>
          </cell>
          <cell r="V26">
            <v>32</v>
          </cell>
          <cell r="W26">
            <v>2304</v>
          </cell>
          <cell r="X26">
            <v>1.4373327832620704</v>
          </cell>
          <cell r="Y26">
            <v>4.6665522330572298</v>
          </cell>
          <cell r="Z26">
            <v>5.9994454023859696</v>
          </cell>
          <cell r="AA26">
            <v>4.174012777173318</v>
          </cell>
          <cell r="AJ26">
            <v>23</v>
          </cell>
          <cell r="AK26">
            <v>1656</v>
          </cell>
          <cell r="AL26">
            <v>1.5475995336240294</v>
          </cell>
          <cell r="AM26">
            <v>3.182711535691217</v>
          </cell>
          <cell r="AN26">
            <v>4.652931092634045</v>
          </cell>
          <cell r="AO26">
            <v>3.0065472310774286</v>
          </cell>
        </row>
        <row r="27">
          <cell r="H27">
            <v>23.5</v>
          </cell>
          <cell r="I27">
            <v>1692</v>
          </cell>
          <cell r="J27">
            <v>1.03387865737535</v>
          </cell>
          <cell r="K27">
            <v>4.0084126007726981</v>
          </cell>
          <cell r="L27">
            <v>4.9905973252792801</v>
          </cell>
          <cell r="M27">
            <v>4.8270629146641157</v>
          </cell>
          <cell r="V27">
            <v>33</v>
          </cell>
          <cell r="W27">
            <v>2376</v>
          </cell>
          <cell r="X27">
            <v>1.4778232961106901</v>
          </cell>
          <cell r="Y27">
            <v>4.8023311722127611</v>
          </cell>
          <cell r="Z27">
            <v>6.1741536432941073</v>
          </cell>
          <cell r="AA27">
            <v>4.1778700197399372</v>
          </cell>
          <cell r="AJ27">
            <v>23.5</v>
          </cell>
          <cell r="AK27">
            <v>1692</v>
          </cell>
          <cell r="AL27">
            <v>1.5686238353089035</v>
          </cell>
          <cell r="AM27">
            <v>3.2595624210465277</v>
          </cell>
          <cell r="AN27">
            <v>4.7497550645899862</v>
          </cell>
          <cell r="AO27">
            <v>3.0279758331318698</v>
          </cell>
        </row>
        <row r="28">
          <cell r="H28">
            <v>24</v>
          </cell>
          <cell r="I28">
            <v>1728</v>
          </cell>
          <cell r="J28">
            <v>1.0514523617950702</v>
          </cell>
          <cell r="K28">
            <v>4.0972588443117965</v>
          </cell>
          <cell r="L28">
            <v>5.0961385880171131</v>
          </cell>
          <cell r="M28">
            <v>4.8467612734416576</v>
          </cell>
          <cell r="V28">
            <v>34</v>
          </cell>
          <cell r="W28">
            <v>2448</v>
          </cell>
          <cell r="X28">
            <v>1.5186393375496667</v>
          </cell>
          <cell r="Y28">
            <v>4.9365029174079025</v>
          </cell>
          <cell r="Z28">
            <v>6.3475789045787714</v>
          </cell>
          <cell r="AA28">
            <v>4.1797803781512908</v>
          </cell>
          <cell r="AJ28">
            <v>24</v>
          </cell>
          <cell r="AK28">
            <v>1728</v>
          </cell>
          <cell r="AL28">
            <v>1.5897712572680804</v>
          </cell>
          <cell r="AM28">
            <v>3.3359806426925385</v>
          </cell>
          <cell r="AN28">
            <v>4.8462633370972146</v>
          </cell>
          <cell r="AO28">
            <v>3.0484029164203195</v>
          </cell>
        </row>
        <row r="29">
          <cell r="H29">
            <v>24.5</v>
          </cell>
          <cell r="I29">
            <v>1764</v>
          </cell>
          <cell r="J29">
            <v>1.0691157486234502</v>
          </cell>
          <cell r="K29">
            <v>4.1856577464271094</v>
          </cell>
          <cell r="L29">
            <v>5.2013177076193866</v>
          </cell>
          <cell r="M29">
            <v>4.8650650917044214</v>
          </cell>
          <cell r="V29">
            <v>35</v>
          </cell>
          <cell r="W29">
            <v>2520</v>
          </cell>
          <cell r="X29">
            <v>1.5597754539043747</v>
          </cell>
          <cell r="Y29">
            <v>5.0691022339617131</v>
          </cell>
          <cell r="Z29">
            <v>6.5197509604731918</v>
          </cell>
          <cell r="AA29">
            <v>4.1799291969579224</v>
          </cell>
          <cell r="AJ29">
            <v>24.5</v>
          </cell>
          <cell r="AK29">
            <v>1764</v>
          </cell>
          <cell r="AL29">
            <v>1.6110412224183186</v>
          </cell>
          <cell r="AM29">
            <v>3.4119700853976829</v>
          </cell>
          <cell r="AN29">
            <v>4.9424592466950852</v>
          </cell>
          <cell r="AO29">
            <v>3.0678664070904449</v>
          </cell>
        </row>
        <row r="30">
          <cell r="H30">
            <v>25</v>
          </cell>
          <cell r="I30">
            <v>1800</v>
          </cell>
          <cell r="J30">
            <v>1.0868681305024994</v>
          </cell>
          <cell r="K30">
            <v>4.2736137427379033</v>
          </cell>
          <cell r="L30">
            <v>5.3061384667152778</v>
          </cell>
          <cell r="M30">
            <v>4.8820443969242646</v>
          </cell>
          <cell r="V30">
            <v>36</v>
          </cell>
          <cell r="W30">
            <v>2592</v>
          </cell>
          <cell r="X30">
            <v>1.6012263075207624</v>
          </cell>
          <cell r="Y30">
            <v>5.2001630269662122</v>
          </cell>
          <cell r="Z30">
            <v>6.6906988518453137</v>
          </cell>
          <cell r="AA30">
            <v>4.1784842157663329</v>
          </cell>
          <cell r="AJ30">
            <v>25</v>
          </cell>
          <cell r="AK30">
            <v>1800</v>
          </cell>
          <cell r="AL30">
            <v>1.6324331607844504</v>
          </cell>
          <cell r="AM30">
            <v>3.4875345950534222</v>
          </cell>
          <cell r="AN30">
            <v>5.0383460977986498</v>
          </cell>
          <cell r="AO30">
            <v>3.0864026894537719</v>
          </cell>
        </row>
        <row r="31">
          <cell r="H31">
            <v>25.5</v>
          </cell>
          <cell r="I31">
            <v>1836</v>
          </cell>
          <cell r="J31">
            <v>1.1047088278752728</v>
          </cell>
          <cell r="K31">
            <v>4.3611312206584953</v>
          </cell>
          <cell r="L31">
            <v>5.4106046071400042</v>
          </cell>
          <cell r="M31">
            <v>4.8977653392581457</v>
          </cell>
          <cell r="V31">
            <v>37</v>
          </cell>
          <cell r="W31">
            <v>2664</v>
          </cell>
          <cell r="X31">
            <v>1.6429866717793229</v>
          </cell>
          <cell r="Y31">
            <v>5.3297183712977532</v>
          </cell>
          <cell r="Z31">
            <v>6.8604509115351524</v>
          </cell>
          <cell r="AA31">
            <v>4.1755974222879217</v>
          </cell>
          <cell r="AJ31">
            <v>25.5</v>
          </cell>
          <cell r="AK31">
            <v>1836</v>
          </cell>
          <cell r="AL31">
            <v>1.6539465093936316</v>
          </cell>
          <cell r="AM31">
            <v>3.5626779792464265</v>
          </cell>
          <cell r="AN31">
            <v>5.1339271631703767</v>
          </cell>
          <cell r="AO31">
            <v>3.104046675035804</v>
          </cell>
        </row>
        <row r="32">
          <cell r="H32">
            <v>26</v>
          </cell>
          <cell r="I32">
            <v>1872</v>
          </cell>
          <cell r="J32">
            <v>1.1226371688565133</v>
          </cell>
          <cell r="K32">
            <v>4.4482145201470216</v>
          </cell>
          <cell r="L32">
            <v>5.5147198305607095</v>
          </cell>
          <cell r="M32">
            <v>4.9122904385731747</v>
          </cell>
          <cell r="V32">
            <v>38</v>
          </cell>
          <cell r="W32">
            <v>2736</v>
          </cell>
          <cell r="X32">
            <v>1.6850514262558238</v>
          </cell>
          <cell r="Y32">
            <v>5.4578005403305365</v>
          </cell>
          <cell r="Z32">
            <v>7.0290347885729645</v>
          </cell>
          <cell r="AA32">
            <v>4.1714066876827882</v>
          </cell>
          <cell r="AJ32">
            <v>26</v>
          </cell>
          <cell r="AK32">
            <v>1872</v>
          </cell>
          <cell r="AL32">
            <v>1.6755807121712576</v>
          </cell>
          <cell r="AM32">
            <v>3.6374040078200838</v>
          </cell>
          <cell r="AN32">
            <v>5.2292056843827783</v>
          </cell>
          <cell r="AO32">
            <v>3.1208318682581684</v>
          </cell>
        </row>
        <row r="33">
          <cell r="H33">
            <v>26.5</v>
          </cell>
          <cell r="I33">
            <v>1908</v>
          </cell>
          <cell r="J33">
            <v>1.140652489105545</v>
          </cell>
          <cell r="K33">
            <v>4.5348679344396414</v>
          </cell>
          <cell r="L33">
            <v>5.6184877990899089</v>
          </cell>
          <cell r="M33">
            <v>4.9256788134444935</v>
          </cell>
          <cell r="V33">
            <v>39</v>
          </cell>
          <cell r="W33">
            <v>2808</v>
          </cell>
          <cell r="X33">
            <v>1.7274155520205321</v>
          </cell>
          <cell r="Y33">
            <v>5.5844410334192922</v>
          </cell>
          <cell r="Z33">
            <v>7.1964774713364035</v>
          </cell>
          <cell r="AA33">
            <v>4.1660372125970451</v>
          </cell>
          <cell r="AJ33">
            <v>26.5</v>
          </cell>
          <cell r="AK33">
            <v>1908</v>
          </cell>
          <cell r="AL33">
            <v>1.6973352198385223</v>
          </cell>
          <cell r="AM33">
            <v>3.7117164134255831</v>
          </cell>
          <cell r="AN33">
            <v>5.3241848722721787</v>
          </cell>
          <cell r="AO33">
            <v>3.1367904289281761</v>
          </cell>
        </row>
        <row r="34">
          <cell r="H34">
            <v>27</v>
          </cell>
          <cell r="I34">
            <v>1944</v>
          </cell>
          <cell r="J34">
            <v>1.1587541317013468</v>
          </cell>
          <cell r="K34">
            <v>4.6210957107705104</v>
          </cell>
          <cell r="L34">
            <v>5.7219121358867895</v>
          </cell>
          <cell r="M34">
            <v>4.9379863936153239</v>
          </cell>
          <cell r="V34">
            <v>40</v>
          </cell>
          <cell r="W34">
            <v>2880</v>
          </cell>
          <cell r="X34">
            <v>1.7700741270679534</v>
          </cell>
          <cell r="Y34">
            <v>5.7096706022138708</v>
          </cell>
          <cell r="Z34">
            <v>7.3628053097010167</v>
          </cell>
          <cell r="AA34">
            <v>4.1596028082152499</v>
          </cell>
          <cell r="AJ34">
            <v>27</v>
          </cell>
          <cell r="AK34">
            <v>1944</v>
          </cell>
          <cell r="AL34">
            <v>1.7192094898115808</v>
          </cell>
          <cell r="AM34">
            <v>3.7856188920627831</v>
          </cell>
          <cell r="AN34">
            <v>5.4188679073837847</v>
          </cell>
          <cell r="AO34">
            <v>3.1519532317016661</v>
          </cell>
        </row>
        <row r="35">
          <cell r="H35">
            <v>27.5</v>
          </cell>
          <cell r="I35">
            <v>1980</v>
          </cell>
          <cell r="J35">
            <v>1.176941447019777</v>
          </cell>
          <cell r="K35">
            <v>4.7069020510778943</v>
          </cell>
          <cell r="L35">
            <v>5.8249964257466829</v>
          </cell>
          <cell r="M35">
            <v>4.9492661172708292</v>
          </cell>
          <cell r="V35">
            <v>41</v>
          </cell>
          <cell r="W35">
            <v>2952</v>
          </cell>
          <cell r="X35">
            <v>1.8130223218694763</v>
          </cell>
          <cell r="Y35">
            <v>5.8335192758650729</v>
          </cell>
          <cell r="Z35">
            <v>7.5280440362355368</v>
          </cell>
          <cell r="AA35">
            <v>4.152207033211309</v>
          </cell>
          <cell r="AJ35">
            <v>27.5</v>
          </cell>
          <cell r="AK35">
            <v>1980</v>
          </cell>
          <cell r="AL35">
            <v>1.741202986102282</v>
          </cell>
          <cell r="AM35">
            <v>3.8591151036111504</v>
          </cell>
          <cell r="AN35">
            <v>5.5132579404083177</v>
          </cell>
          <cell r="AO35">
            <v>3.1663499226760785</v>
          </cell>
        </row>
        <row r="36">
          <cell r="H36">
            <v>28</v>
          </cell>
          <cell r="I36">
            <v>2016</v>
          </cell>
          <cell r="J36">
            <v>1.1952137926128854</v>
          </cell>
          <cell r="K36">
            <v>4.7922911126967165</v>
          </cell>
          <cell r="L36">
            <v>5.9277442156789579</v>
          </cell>
          <cell r="M36">
            <v>4.9595681143539805</v>
          </cell>
          <cell r="V36">
            <v>42</v>
          </cell>
          <cell r="W36">
            <v>3024</v>
          </cell>
          <cell r="X36">
            <v>1.8562553950415703</v>
          </cell>
          <cell r="Y36">
            <v>5.9560163851774082</v>
          </cell>
          <cell r="Z36">
            <v>7.6922187864902209</v>
          </cell>
          <cell r="AA36">
            <v>4.1439442045731836</v>
          </cell>
          <cell r="AJ36">
            <v>28</v>
          </cell>
          <cell r="AK36">
            <v>2016</v>
          </cell>
          <cell r="AL36">
            <v>1.7633151792204393</v>
          </cell>
          <cell r="AM36">
            <v>3.9322086723508902</v>
          </cell>
          <cell r="AN36">
            <v>5.6073580926103075</v>
          </cell>
          <cell r="AO36">
            <v>3.1800089732621242</v>
          </cell>
        </row>
        <row r="37">
          <cell r="H37">
            <v>28.5</v>
          </cell>
          <cell r="I37">
            <v>2052</v>
          </cell>
          <cell r="J37">
            <v>1.2135705330902757</v>
          </cell>
          <cell r="K37">
            <v>4.8772670090378529</v>
          </cell>
          <cell r="L37">
            <v>6.0301590154736147</v>
          </cell>
          <cell r="M37">
            <v>4.9689398770405377</v>
          </cell>
          <cell r="V37">
            <v>43</v>
          </cell>
          <cell r="W37">
            <v>3096</v>
          </cell>
          <cell r="X37">
            <v>1.8997686891224981</v>
          </cell>
          <cell r="Y37">
            <v>6.0771905857613202</v>
          </cell>
          <cell r="Z37">
            <v>7.8553541184237723</v>
          </cell>
          <cell r="AA37">
            <v>4.1349002978105487</v>
          </cell>
          <cell r="AJ37">
            <v>28.5</v>
          </cell>
          <cell r="AK37">
            <v>2052</v>
          </cell>
          <cell r="AL37">
            <v>1.7855455460776084</v>
          </cell>
          <cell r="AM37">
            <v>4.0049031874745884</v>
          </cell>
          <cell r="AN37">
            <v>5.701171456248316</v>
          </cell>
          <cell r="AO37">
            <v>3.1929577314744764</v>
          </cell>
        </row>
        <row r="38">
          <cell r="H38">
            <v>29</v>
          </cell>
          <cell r="I38">
            <v>2088</v>
          </cell>
          <cell r="J38">
            <v>1.2320110400024689</v>
          </cell>
          <cell r="K38">
            <v>4.9618338102545003</v>
          </cell>
          <cell r="L38">
            <v>6.1322442982568459</v>
          </cell>
          <cell r="M38">
            <v>4.9774264183903396</v>
          </cell>
          <cell r="V38">
            <v>44</v>
          </cell>
          <cell r="W38">
            <v>3168</v>
          </cell>
          <cell r="X38">
            <v>1.9435576264507317</v>
          </cell>
          <cell r="Y38">
            <v>6.1970698802343831</v>
          </cell>
          <cell r="Z38">
            <v>8.0174740310117212</v>
          </cell>
          <cell r="AA38">
            <v>4.1251537499574935</v>
          </cell>
          <cell r="AJ38">
            <v>29</v>
          </cell>
          <cell r="AK38">
            <v>2088</v>
          </cell>
          <cell r="AL38">
            <v>1.8078935698923382</v>
          </cell>
          <cell r="AM38">
            <v>4.0772022035895228</v>
          </cell>
          <cell r="AN38">
            <v>5.7947010949872437</v>
          </cell>
          <cell r="AO38">
            <v>3.2052224707742747</v>
          </cell>
        </row>
        <row r="39">
          <cell r="H39">
            <v>29.5</v>
          </cell>
          <cell r="I39">
            <v>2124</v>
          </cell>
          <cell r="J39">
            <v>1.2505346917262239</v>
          </cell>
          <cell r="K39">
            <v>5.0459955438958772</v>
          </cell>
          <cell r="L39">
            <v>6.2340035010357902</v>
          </cell>
          <cell r="M39">
            <v>4.9850704201020148</v>
          </cell>
          <cell r="V39">
            <v>45</v>
          </cell>
          <cell r="W39">
            <v>3240</v>
          </cell>
          <cell r="X39">
            <v>1.9876177051385129</v>
          </cell>
          <cell r="Y39">
            <v>6.315681639518167</v>
          </cell>
          <cell r="Z39">
            <v>8.1786019820767066</v>
          </cell>
          <cell r="AA39">
            <v>4.1147761769946385</v>
          </cell>
          <cell r="AJ39">
            <v>29.5</v>
          </cell>
          <cell r="AK39">
            <v>2124</v>
          </cell>
          <cell r="AL39">
            <v>1.8303587400968668</v>
          </cell>
          <cell r="AM39">
            <v>4.149109241210815</v>
          </cell>
          <cell r="AN39">
            <v>5.8879500443028387</v>
          </cell>
          <cell r="AO39">
            <v>3.2168284365890125</v>
          </cell>
        </row>
        <row r="40">
          <cell r="H40">
            <v>30</v>
          </cell>
          <cell r="I40">
            <v>2160</v>
          </cell>
          <cell r="J40">
            <v>1.2691408733517737</v>
          </cell>
          <cell r="K40">
            <v>5.1297561955485884</v>
          </cell>
          <cell r="L40">
            <v>6.3354400252327734</v>
          </cell>
          <cell r="M40">
            <v>4.9919123702170376</v>
          </cell>
          <cell r="V40">
            <v>46</v>
          </cell>
          <cell r="W40">
            <v>3312</v>
          </cell>
          <cell r="X40">
            <v>2.0319444951342271</v>
          </cell>
          <cell r="Y40">
            <v>6.4330526232748069</v>
          </cell>
          <cell r="Z40">
            <v>8.3387609053788001</v>
          </cell>
          <cell r="AA40">
            <v>4.1038330157871536</v>
          </cell>
          <cell r="AJ40">
            <v>30</v>
          </cell>
          <cell r="AK40">
            <v>2160</v>
          </cell>
          <cell r="AL40">
            <v>1.8529405522452334</v>
          </cell>
          <cell r="AM40">
            <v>4.2206277872457187</v>
          </cell>
          <cell r="AN40">
            <v>5.9809213118786904</v>
          </cell>
          <cell r="AO40">
            <v>3.2277998906287233</v>
          </cell>
        </row>
        <row r="41">
          <cell r="H41">
            <v>30.5</v>
          </cell>
          <cell r="I41">
            <v>2196</v>
          </cell>
          <cell r="J41">
            <v>1.2878289765719328</v>
          </cell>
          <cell r="K41">
            <v>5.2131197094659063</v>
          </cell>
          <cell r="L41">
            <v>6.436557237209243</v>
          </cell>
          <cell r="M41">
            <v>4.9979906915456205</v>
          </cell>
          <cell r="V41">
            <v>47</v>
          </cell>
          <cell r="W41">
            <v>3384</v>
          </cell>
          <cell r="X41">
            <v>2.0765336343674479</v>
          </cell>
          <cell r="Y41">
            <v>6.5492089995248559</v>
          </cell>
          <cell r="Z41">
            <v>8.4979732270018538</v>
          </cell>
          <cell r="AA41">
            <v>4.0923840993264236</v>
          </cell>
          <cell r="AJ41">
            <v>30.5</v>
          </cell>
          <cell r="AK41">
            <v>2196</v>
          </cell>
          <cell r="AL41">
            <v>1.875638507922774</v>
          </cell>
          <cell r="AM41">
            <v>4.2917612954691347</v>
          </cell>
          <cell r="AN41">
            <v>6.0736178779957699</v>
          </cell>
          <cell r="AO41">
            <v>3.2381601531108255</v>
          </cell>
        </row>
        <row r="42">
          <cell r="H42">
            <v>31</v>
          </cell>
          <cell r="I42">
            <v>2232</v>
          </cell>
          <cell r="J42">
            <v>1.3065983995730384</v>
          </cell>
          <cell r="K42">
            <v>5.2960899891852549</v>
          </cell>
          <cell r="L42">
            <v>6.5373584687796411</v>
          </cell>
          <cell r="M42">
            <v>5.0033418615206298</v>
          </cell>
          <cell r="V42">
            <v>48</v>
          </cell>
          <cell r="W42">
            <v>3456</v>
          </cell>
          <cell r="X42">
            <v>2.1213808249707076</v>
          </cell>
          <cell r="Y42">
            <v>6.6641763634857059</v>
          </cell>
          <cell r="Z42">
            <v>8.6562608810698958</v>
          </cell>
          <cell r="AA42">
            <v>4.080484172939304</v>
          </cell>
          <cell r="AJ42">
            <v>31</v>
          </cell>
          <cell r="AK42">
            <v>2232</v>
          </cell>
          <cell r="AL42">
            <v>1.8984521146569748</v>
          </cell>
          <cell r="AM42">
            <v>4.3625131869906095</v>
          </cell>
          <cell r="AN42">
            <v>6.1660426959147356</v>
          </cell>
          <cell r="AO42">
            <v>3.2479316430000438</v>
          </cell>
        </row>
        <row r="43">
          <cell r="H43">
            <v>31.5</v>
          </cell>
          <cell r="I43">
            <v>2268</v>
          </cell>
          <cell r="J43">
            <v>1.3254485469276798</v>
          </cell>
          <cell r="K43">
            <v>5.3786708981341445</v>
          </cell>
          <cell r="L43">
            <v>6.6378470177154405</v>
          </cell>
          <cell r="M43">
            <v>5.0080005241256798</v>
          </cell>
          <cell r="V43">
            <v>49</v>
          </cell>
          <cell r="W43">
            <v>3528</v>
          </cell>
          <cell r="X43">
            <v>2.1664818295721977</v>
          </cell>
          <cell r="Y43">
            <v>6.7779797556676495</v>
          </cell>
          <cell r="Z43">
            <v>8.8136453248256093</v>
          </cell>
          <cell r="AA43">
            <v>4.0681833581618303</v>
          </cell>
          <cell r="AJ43">
            <v>31.5</v>
          </cell>
          <cell r="AK43">
            <v>2268</v>
          </cell>
          <cell r="AL43">
            <v>1.921380885829655</v>
          </cell>
          <cell r="AM43">
            <v>4.4328868507129648</v>
          </cell>
          <cell r="AN43">
            <v>6.2581986922511366</v>
          </cell>
          <cell r="AO43">
            <v>3.2571359163640463</v>
          </cell>
        </row>
        <row r="44">
          <cell r="H44">
            <v>32</v>
          </cell>
          <cell r="I44">
            <v>2304</v>
          </cell>
          <cell r="J44">
            <v>1.3443788294891843</v>
          </cell>
          <cell r="K44">
            <v>5.4608662602248597</v>
          </cell>
          <cell r="L44">
            <v>6.7380261482395847</v>
          </cell>
          <cell r="M44">
            <v>5.0119995944891462</v>
          </cell>
          <cell r="V44">
            <v>50</v>
          </cell>
          <cell r="W44">
            <v>3600</v>
          </cell>
          <cell r="X44">
            <v>2.2118324676538053</v>
          </cell>
          <cell r="Y44">
            <v>6.8906436792626664</v>
          </cell>
          <cell r="Z44">
            <v>8.9701475531012882</v>
          </cell>
          <cell r="AA44">
            <v>4.0555275701402218</v>
          </cell>
          <cell r="AJ44">
            <v>32</v>
          </cell>
          <cell r="AK44">
            <v>2304</v>
          </cell>
          <cell r="AL44">
            <v>1.9444243405904582</v>
          </cell>
          <cell r="AM44">
            <v>4.5028856437827791</v>
          </cell>
          <cell r="AN44">
            <v>6.3500887673437143</v>
          </cell>
          <cell r="AO44">
            <v>3.2657937029400688</v>
          </cell>
        </row>
        <row r="45">
          <cell r="H45">
            <v>32.5</v>
          </cell>
          <cell r="I45">
            <v>2340</v>
          </cell>
          <cell r="J45">
            <v>1.3633886642878186</v>
          </cell>
          <cell r="K45">
            <v>5.5426798604380894</v>
          </cell>
          <cell r="L45">
            <v>6.8378990915115168</v>
          </cell>
          <cell r="M45">
            <v>5.0153703566864918</v>
          </cell>
          <cell r="V45">
            <v>51</v>
          </cell>
          <cell r="W45">
            <v>3672</v>
          </cell>
          <cell r="X45">
            <v>2.2574286119689568</v>
          </cell>
          <cell r="Y45">
            <v>7.002192116859133</v>
          </cell>
          <cell r="Z45">
            <v>9.1257881122109641</v>
          </cell>
          <cell r="AA45">
            <v>4.0425588937013339</v>
          </cell>
          <cell r="AJ45">
            <v>32.5</v>
          </cell>
          <cell r="AK45">
            <v>2340</v>
          </cell>
          <cell r="AL45">
            <v>1.9675820037716103</v>
          </cell>
          <cell r="AM45">
            <v>4.5725128920328393</v>
          </cell>
          <cell r="AN45">
            <v>6.4417157956158686</v>
          </cell>
          <cell r="AO45">
            <v>3.2739249410026621</v>
          </cell>
        </row>
        <row r="46">
          <cell r="H46">
            <v>33</v>
          </cell>
          <cell r="I46">
            <v>2376</v>
          </cell>
          <cell r="J46">
            <v>1.3824774744286645</v>
          </cell>
          <cell r="K46">
            <v>5.6241154453958213</v>
          </cell>
          <cell r="L46">
            <v>6.9374690461030522</v>
          </cell>
          <cell r="M46">
            <v>5.0181425552485726</v>
          </cell>
          <cell r="V46">
            <v>52</v>
          </cell>
          <cell r="W46">
            <v>3744</v>
          </cell>
          <cell r="X46">
            <v>2.303266185014941</v>
          </cell>
          <cell r="Y46">
            <v>7.1126485465136895</v>
          </cell>
          <cell r="Z46">
            <v>9.2805871132906788</v>
          </cell>
          <cell r="AA46">
            <v>4.0293159226103414</v>
          </cell>
          <cell r="AJ46">
            <v>33</v>
          </cell>
          <cell r="AK46">
            <v>2376</v>
          </cell>
          <cell r="AL46">
            <v>1.9908534058039371</v>
          </cell>
          <cell r="AM46">
            <v>4.6417718904167797</v>
          </cell>
          <cell r="AN46">
            <v>6.5330826259305201</v>
          </cell>
          <cell r="AO46">
            <v>3.2815488106179074</v>
          </cell>
        </row>
        <row r="47">
          <cell r="H47">
            <v>33.5</v>
          </cell>
          <cell r="I47">
            <v>2412</v>
          </cell>
          <cell r="J47">
            <v>1.4016446889911425</v>
          </cell>
          <cell r="K47">
            <v>5.7051767239236515</v>
          </cell>
          <cell r="L47">
            <v>7.0367391784652371</v>
          </cell>
          <cell r="M47">
            <v>5.0203444808327635</v>
          </cell>
          <cell r="V47">
            <v>53</v>
          </cell>
          <cell r="W47">
            <v>3816</v>
          </cell>
          <cell r="X47">
            <v>2.3493411555544315</v>
          </cell>
          <cell r="Y47">
            <v>7.2220359572101884</v>
          </cell>
          <cell r="Z47">
            <v>9.4345642451128278</v>
          </cell>
          <cell r="AA47">
            <v>4.0158340659921414</v>
          </cell>
          <cell r="AJ47">
            <v>33.5</v>
          </cell>
          <cell r="AK47">
            <v>2412</v>
          </cell>
          <cell r="AL47">
            <v>2.0142380826341046</v>
          </cell>
          <cell r="AM47">
            <v>4.7106659034360687</v>
          </cell>
          <cell r="AN47">
            <v>6.6241920819384683</v>
          </cell>
          <cell r="AO47">
            <v>3.2886837653648824</v>
          </cell>
        </row>
        <row r="48">
          <cell r="H48">
            <v>34</v>
          </cell>
          <cell r="I48">
            <v>2448</v>
          </cell>
          <cell r="J48">
            <v>1.4208897429301381</v>
          </cell>
          <cell r="K48">
            <v>5.7858673676028438</v>
          </cell>
          <cell r="L48">
            <v>7.1357126233864747</v>
          </cell>
          <cell r="M48">
            <v>5.0220030504768882</v>
          </cell>
          <cell r="V48">
            <v>54</v>
          </cell>
          <cell r="W48">
            <v>3888</v>
          </cell>
          <cell r="X48">
            <v>2.3956495351810649</v>
          </cell>
          <cell r="Y48">
            <v>7.3303768637335924</v>
          </cell>
          <cell r="Z48">
            <v>9.5877387863985906</v>
          </cell>
          <cell r="AA48">
            <v>4.002145825421807</v>
          </cell>
          <cell r="AJ48">
            <v>34</v>
          </cell>
          <cell r="AK48">
            <v>2448</v>
          </cell>
          <cell r="AL48">
            <v>2.0377355756430631</v>
          </cell>
          <cell r="AM48">
            <v>4.7791981655594808</v>
          </cell>
          <cell r="AN48">
            <v>6.7150469624203906</v>
          </cell>
          <cell r="AO48">
            <v>3.2953475626008415</v>
          </cell>
        </row>
        <row r="49">
          <cell r="H49">
            <v>34.5</v>
          </cell>
          <cell r="I49">
            <v>2484</v>
          </cell>
          <cell r="J49">
            <v>1.4402120769787023</v>
          </cell>
          <cell r="K49">
            <v>5.8661910113122682</v>
          </cell>
          <cell r="L49">
            <v>7.2343924844420355</v>
          </cell>
          <cell r="M49">
            <v>5.0231438828220689</v>
          </cell>
          <cell r="V49">
            <v>55</v>
          </cell>
          <cell r="W49">
            <v>3960</v>
          </cell>
          <cell r="X49">
            <v>2.4421873749239897</v>
          </cell>
          <cell r="Y49">
            <v>7.4376933209856553</v>
          </cell>
          <cell r="Z49">
            <v>9.7401296176516787</v>
          </cell>
          <cell r="AA49">
            <v>3.988281045779638</v>
          </cell>
          <cell r="AJ49">
            <v>34.5</v>
          </cell>
          <cell r="AK49">
            <v>2484</v>
          </cell>
          <cell r="AL49">
            <v>2.0613454315656639</v>
          </cell>
          <cell r="AM49">
            <v>4.8473718816352314</v>
          </cell>
          <cell r="AN49">
            <v>6.805650041622612</v>
          </cell>
          <cell r="AO49">
            <v>3.3015572923425469</v>
          </cell>
        </row>
        <row r="50">
          <cell r="H50">
            <v>35</v>
          </cell>
          <cell r="I50">
            <v>2520</v>
          </cell>
          <cell r="J50">
            <v>1.4596111375522991</v>
          </cell>
          <cell r="K50">
            <v>5.9461512537605286</v>
          </cell>
          <cell r="L50">
            <v>7.3327818344352131</v>
          </cell>
          <cell r="M50">
            <v>5.0237913686599791</v>
          </cell>
          <cell r="V50">
            <v>56</v>
          </cell>
          <cell r="W50">
            <v>4032</v>
          </cell>
          <cell r="X50">
            <v>2.488950761886378</v>
          </cell>
          <cell r="Y50">
            <v>7.5440069377674925</v>
          </cell>
          <cell r="Z50">
            <v>9.8917552325350329</v>
          </cell>
          <cell r="AA50">
            <v>3.9742671426083427</v>
          </cell>
          <cell r="AJ50">
            <v>35</v>
          </cell>
          <cell r="AK50">
            <v>2520</v>
          </cell>
          <cell r="AL50">
            <v>2.0850672024114392</v>
          </cell>
          <cell r="AM50">
            <v>4.9151902272959394</v>
          </cell>
          <cell r="AN50">
            <v>6.896004069586807</v>
          </cell>
          <cell r="AO50">
            <v>3.3073294048323159</v>
          </cell>
        </row>
        <row r="51">
          <cell r="H51">
            <v>35.5</v>
          </cell>
          <cell r="I51">
            <v>2556</v>
          </cell>
          <cell r="J51">
            <v>1.4790863766545477</v>
          </cell>
          <cell r="K51">
            <v>6.025751658008403</v>
          </cell>
          <cell r="L51">
            <v>7.4308837158302232</v>
          </cell>
          <cell r="M51">
            <v>5.0239687371319528</v>
          </cell>
          <cell r="V51">
            <v>57</v>
          </cell>
          <cell r="W51">
            <v>4104</v>
          </cell>
          <cell r="X51">
            <v>2.5359358159129477</v>
          </cell>
          <cell r="Y51">
            <v>7.6493388900530608</v>
          </cell>
          <cell r="Z51">
            <v>10.04263374881126</v>
          </cell>
          <cell r="AA51">
            <v>3.9601293083972906</v>
          </cell>
          <cell r="AJ51">
            <v>35.5</v>
          </cell>
          <cell r="AK51">
            <v>2556</v>
          </cell>
          <cell r="AL51">
            <v>2.108900445386507</v>
          </cell>
          <cell r="AM51">
            <v>4.9826563493565494</v>
          </cell>
          <cell r="AN51">
            <v>6.9861117724737305</v>
          </cell>
          <cell r="AO51">
            <v>3.3126797368537502</v>
          </cell>
        </row>
        <row r="52">
          <cell r="H52">
            <v>36</v>
          </cell>
          <cell r="I52">
            <v>2592</v>
          </cell>
          <cell r="J52">
            <v>1.4986372517844502</v>
          </cell>
          <cell r="K52">
            <v>6.1049957519819182</v>
          </cell>
          <cell r="L52">
            <v>7.5287011411771463</v>
          </cell>
          <cell r="M52">
            <v>5.0236981178818336</v>
          </cell>
          <cell r="V52">
            <v>58</v>
          </cell>
          <cell r="W52">
            <v>4176</v>
          </cell>
          <cell r="X52">
            <v>2.5831386862815746</v>
          </cell>
          <cell r="Y52">
            <v>7.7537099337761433</v>
          </cell>
          <cell r="Z52">
            <v>10.192782918866259</v>
          </cell>
          <cell r="AA52">
            <v>3.9458906999448642</v>
          </cell>
          <cell r="AJ52">
            <v>36</v>
          </cell>
          <cell r="AK52">
            <v>2592</v>
          </cell>
          <cell r="AL52">
            <v>2.1328447228165861</v>
          </cell>
          <cell r="AM52">
            <v>5.0497733662053461</v>
          </cell>
          <cell r="AN52">
            <v>7.0759758528811023</v>
          </cell>
          <cell r="AO52">
            <v>3.3176235368586653</v>
          </cell>
        </row>
        <row r="53">
          <cell r="H53">
            <v>36.5</v>
          </cell>
          <cell r="I53">
            <v>2628</v>
          </cell>
          <cell r="J53">
            <v>1.5182632258450641</v>
          </cell>
          <cell r="K53">
            <v>6.1838870289761463</v>
          </cell>
          <cell r="L53">
            <v>7.6262370935289567</v>
          </cell>
          <cell r="M53">
            <v>5.0230005994409828</v>
          </cell>
          <cell r="V53">
            <v>59</v>
          </cell>
          <cell r="W53">
            <v>4248</v>
          </cell>
          <cell r="X53">
            <v>2.630555548414129</v>
          </cell>
          <cell r="Y53">
            <v>7.8571404171525021</v>
          </cell>
          <cell r="Z53">
            <v>10.342220139834746</v>
          </cell>
          <cell r="AA53">
            <v>3.9315726087098648</v>
          </cell>
          <cell r="AJ53">
            <v>36.5</v>
          </cell>
          <cell r="AK53">
            <v>2628</v>
          </cell>
          <cell r="AL53">
            <v>2.156899602071106</v>
          </cell>
          <cell r="AM53">
            <v>5.1165443681882685</v>
          </cell>
          <cell r="AN53">
            <v>7.1655989901558197</v>
          </cell>
          <cell r="AO53">
            <v>3.3221754889635298</v>
          </cell>
        </row>
        <row r="54">
          <cell r="H54">
            <v>37</v>
          </cell>
          <cell r="I54">
            <v>2664</v>
          </cell>
          <cell r="J54">
            <v>1.5379637670535833</v>
          </cell>
          <cell r="K54">
            <v>6.2624289481500197</v>
          </cell>
          <cell r="L54">
            <v>7.7234945268509243</v>
          </cell>
          <cell r="M54">
            <v>5.0218962841026631</v>
          </cell>
          <cell r="V54">
            <v>60</v>
          </cell>
          <cell r="W54">
            <v>4320</v>
          </cell>
          <cell r="X54">
            <v>2.6781826006016436</v>
          </cell>
          <cell r="Y54">
            <v>7.9596502925574795</v>
          </cell>
          <cell r="Z54">
            <v>10.490962463345177</v>
          </cell>
          <cell r="AA54">
            <v>3.917194615851967</v>
          </cell>
          <cell r="AJ54">
            <v>37</v>
          </cell>
          <cell r="AK54">
            <v>2664</v>
          </cell>
          <cell r="AL54">
            <v>2.1810646554883726</v>
          </cell>
          <cell r="AM54">
            <v>5.1829724179865861</v>
          </cell>
          <cell r="AN54">
            <v>7.2549838407005396</v>
          </cell>
          <cell r="AO54">
            <v>3.3263497358706413</v>
          </cell>
        </row>
        <row r="55">
          <cell r="H55">
            <v>37.5</v>
          </cell>
          <cell r="I55">
            <v>2700</v>
          </cell>
          <cell r="J55">
            <v>1.5577383488528125</v>
          </cell>
          <cell r="K55">
            <v>6.3406249350123041</v>
          </cell>
          <cell r="L55">
            <v>7.8204763664224757</v>
          </cell>
          <cell r="M55">
            <v>5.0204043395232718</v>
          </cell>
          <cell r="V55">
            <v>61</v>
          </cell>
          <cell r="W55">
            <v>4392</v>
          </cell>
          <cell r="X55">
            <v>2.7260160607389672</v>
          </cell>
          <cell r="Y55">
            <v>8.061259127978639</v>
          </cell>
          <cell r="Z55">
            <v>10.639026604900936</v>
          </cell>
          <cell r="AA55">
            <v>3.9027747334756762</v>
          </cell>
          <cell r="AJ55">
            <v>37.5</v>
          </cell>
          <cell r="AK55">
            <v>2700</v>
          </cell>
          <cell r="AL55">
            <v>2.2053394603017935</v>
          </cell>
          <cell r="AM55">
            <v>5.249060550988121</v>
          </cell>
          <cell r="AN55">
            <v>7.3441330382748244</v>
          </cell>
          <cell r="AO55">
            <v>3.33015990076639</v>
          </cell>
        </row>
        <row r="56">
          <cell r="H56">
            <v>38</v>
          </cell>
          <cell r="I56">
            <v>2736</v>
          </cell>
          <cell r="J56">
            <v>1.5775864498239907</v>
          </cell>
          <cell r="K56">
            <v>6.4184783818989413</v>
          </cell>
          <cell r="L56">
            <v>7.9171855092317323</v>
          </cell>
          <cell r="M56">
            <v>5.0185430472701151</v>
          </cell>
          <cell r="V56">
            <v>62</v>
          </cell>
          <cell r="W56">
            <v>4464</v>
          </cell>
          <cell r="X56">
            <v>2.7740521630640331</v>
          </cell>
          <cell r="Y56">
            <v>8.16198611806165</v>
          </cell>
          <cell r="Z56">
            <v>10.786428952913488</v>
          </cell>
          <cell r="AA56">
            <v>3.8883295334286423</v>
          </cell>
          <cell r="AJ56">
            <v>38</v>
          </cell>
          <cell r="AK56">
            <v>2736</v>
          </cell>
          <cell r="AL56">
            <v>2.2297235985671158</v>
          </cell>
          <cell r="AM56">
            <v>5.3148117756521414</v>
          </cell>
          <cell r="AN56">
            <v>7.4330491942909012</v>
          </cell>
          <cell r="AO56">
            <v>3.3336191082462379</v>
          </cell>
        </row>
        <row r="57">
          <cell r="H57">
            <v>38.5</v>
          </cell>
          <cell r="I57">
            <v>2772</v>
          </cell>
          <cell r="J57">
            <v>1.5975075536009489</v>
          </cell>
          <cell r="K57">
            <v>6.4959926484419404</v>
          </cell>
          <cell r="L57">
            <v>8.0136248243628412</v>
          </cell>
          <cell r="M57">
            <v>5.0163298485188967</v>
          </cell>
          <cell r="V57">
            <v>63</v>
          </cell>
          <cell r="W57">
            <v>4536</v>
          </cell>
          <cell r="X57">
            <v>2.822287154896832</v>
          </cell>
          <cell r="Y57">
            <v>8.2618500947671851</v>
          </cell>
          <cell r="Z57">
            <v>10.933185577402803</v>
          </cell>
          <cell r="AA57">
            <v>3.8738742648610689</v>
          </cell>
          <cell r="AJ57">
            <v>38.5</v>
          </cell>
          <cell r="AK57">
            <v>2772</v>
          </cell>
          <cell r="AL57">
            <v>2.254216657090681</v>
          </cell>
          <cell r="AM57">
            <v>5.3802290738680583</v>
          </cell>
          <cell r="AN57">
            <v>7.5217348981042047</v>
          </cell>
          <cell r="AO57">
            <v>3.3367400043134476</v>
          </cell>
        </row>
        <row r="58">
          <cell r="H58">
            <v>39</v>
          </cell>
          <cell r="I58">
            <v>2808</v>
          </cell>
          <cell r="J58">
            <v>1.6175011487855717</v>
          </cell>
          <cell r="K58">
            <v>6.5731710620299948</v>
          </cell>
          <cell r="L58">
            <v>8.109797153376288</v>
          </cell>
          <cell r="M58">
            <v>5.01378138708907</v>
          </cell>
          <cell r="V58">
            <v>64</v>
          </cell>
          <cell r="W58">
            <v>4608</v>
          </cell>
          <cell r="X58">
            <v>2.8707172933731622</v>
          </cell>
          <cell r="Y58">
            <v>8.3608695376552724</v>
          </cell>
          <cell r="Z58">
            <v>11.079312238379201</v>
          </cell>
          <cell r="AA58">
            <v>3.8594229616252953</v>
          </cell>
          <cell r="AJ58">
            <v>39</v>
          </cell>
          <cell r="AK58">
            <v>2808</v>
          </cell>
          <cell r="AL58">
            <v>2.2788182273586606</v>
          </cell>
          <cell r="AM58">
            <v>5.4453154013080214</v>
          </cell>
          <cell r="AN58">
            <v>7.6101927172987489</v>
          </cell>
          <cell r="AO58">
            <v>3.3395347754961544</v>
          </cell>
        </row>
        <row r="59">
          <cell r="H59">
            <v>39.5</v>
          </cell>
          <cell r="I59">
            <v>2844</v>
          </cell>
          <cell r="J59">
            <v>1.6375667288645226</v>
          </cell>
          <cell r="K59">
            <v>6.6500169182610227</v>
          </cell>
          <cell r="L59">
            <v>8.205705310682319</v>
          </cell>
          <cell r="M59">
            <v>5.0109135499913942</v>
          </cell>
          <cell r="V59">
            <v>65</v>
          </cell>
          <cell r="W59">
            <v>4680</v>
          </cell>
          <cell r="X59">
            <v>2.9193388421682038</v>
          </cell>
          <cell r="Y59">
            <v>8.4590625838130524</v>
          </cell>
          <cell r="Z59">
            <v>11.224824393920347</v>
          </cell>
          <cell r="AA59">
            <v>3.8449885404818676</v>
          </cell>
          <cell r="AJ59">
            <v>39.5</v>
          </cell>
          <cell r="AK59">
            <v>2844</v>
          </cell>
          <cell r="AL59">
            <v>2.3035279054672642</v>
          </cell>
          <cell r="AM59">
            <v>5.510073687773601</v>
          </cell>
          <cell r="AN59">
            <v>7.6984251979675022</v>
          </cell>
          <cell r="AO59">
            <v>3.3420151671250964</v>
          </cell>
        </row>
        <row r="60">
          <cell r="H60">
            <v>40</v>
          </cell>
          <cell r="I60">
            <v>2880</v>
          </cell>
          <cell r="J60">
            <v>1.6577037921272306</v>
          </cell>
          <cell r="K60">
            <v>6.726533481386773</v>
          </cell>
          <cell r="L60">
            <v>8.3013520839076413</v>
          </cell>
          <cell r="M60">
            <v>5.0077415056492214</v>
          </cell>
          <cell r="V60">
            <v>66</v>
          </cell>
          <cell r="W60">
            <v>4752</v>
          </cell>
          <cell r="X60">
            <v>2.9681480682048362</v>
          </cell>
          <cell r="Y60">
            <v>8.5564470374409414</v>
          </cell>
          <cell r="Z60">
            <v>11.369737207956314</v>
          </cell>
          <cell r="AA60">
            <v>3.8305828909784942</v>
          </cell>
          <cell r="AJ60">
            <v>40</v>
          </cell>
          <cell r="AK60">
            <v>2880</v>
          </cell>
          <cell r="AL60">
            <v>2.3283452920538927</v>
          </cell>
          <cell r="AM60">
            <v>5.5745068375366182</v>
          </cell>
          <cell r="AN60">
            <v>7.7864348649878163</v>
          </cell>
          <cell r="AO60">
            <v>3.3441925008121127</v>
          </cell>
        </row>
        <row r="61">
          <cell r="H61">
            <v>40.5</v>
          </cell>
          <cell r="I61">
            <v>2916</v>
          </cell>
          <cell r="J61">
            <v>1.6779118415850953</v>
          </cell>
          <cell r="K61">
            <v>6.802723984749683</v>
          </cell>
          <cell r="L61">
            <v>8.3967402342555229</v>
          </cell>
          <cell r="M61">
            <v>5.004279739943466</v>
          </cell>
          <cell r="V61">
            <v>67</v>
          </cell>
          <cell r="W61">
            <v>4824</v>
          </cell>
          <cell r="X61">
            <v>3.0171412383416172</v>
          </cell>
          <cell r="Y61">
            <v>8.6530403791116175</v>
          </cell>
          <cell r="Z61">
            <v>11.514065557775085</v>
          </cell>
          <cell r="AA61">
            <v>3.8162169577794884</v>
          </cell>
          <cell r="AJ61">
            <v>40.5</v>
          </cell>
          <cell r="AK61">
            <v>2916</v>
          </cell>
          <cell r="AL61">
            <v>2.3532699922292282</v>
          </cell>
          <cell r="AM61">
            <v>5.6386177296742694</v>
          </cell>
          <cell r="AN61">
            <v>7.8742242222920362</v>
          </cell>
          <cell r="AO61">
            <v>3.3460776911674572</v>
          </cell>
        </row>
        <row r="62">
          <cell r="H62">
            <v>41</v>
          </cell>
          <cell r="I62">
            <v>2952</v>
          </cell>
          <cell r="J62">
            <v>1.698190384891888</v>
          </cell>
          <cell r="K62">
            <v>6.878591631212144</v>
          </cell>
          <cell r="L62">
            <v>8.4918724968594379</v>
          </cell>
          <cell r="M62">
            <v>5.0005420902203825</v>
          </cell>
          <cell r="V62">
            <v>68</v>
          </cell>
          <cell r="W62">
            <v>4896</v>
          </cell>
          <cell r="X62">
            <v>3.0663146160352128</v>
          </cell>
          <cell r="Y62">
            <v>8.7488597747153456</v>
          </cell>
          <cell r="Z62">
            <v>11.657824041260136</v>
          </cell>
          <cell r="AA62">
            <v>3.8019008161445167</v>
          </cell>
          <cell r="AJ62">
            <v>41</v>
          </cell>
          <cell r="AK62">
            <v>2952</v>
          </cell>
          <cell r="AL62">
            <v>2.3783016155102357</v>
          </cell>
          <cell r="AM62">
            <v>5.7024092183986648</v>
          </cell>
          <cell r="AN62">
            <v>7.9617957531333889</v>
          </cell>
          <cell r="AO62">
            <v>3.3476812617920553</v>
          </cell>
        </row>
        <row r="63">
          <cell r="H63">
            <v>41.5</v>
          </cell>
          <cell r="I63">
            <v>2988</v>
          </cell>
          <cell r="J63">
            <v>1.7185389342653337</v>
          </cell>
          <cell r="K63">
            <v>6.9541395935783523</v>
          </cell>
          <cell r="L63">
            <v>8.5867515811304198</v>
          </cell>
          <cell r="M63">
            <v>4.9965417773913927</v>
          </cell>
          <cell r="V63">
            <v>69</v>
          </cell>
          <cell r="W63">
            <v>4968</v>
          </cell>
          <cell r="X63">
            <v>3.1156644579719828</v>
          </cell>
          <cell r="Y63">
            <v>8.8439220841047756</v>
          </cell>
          <cell r="Z63">
            <v>11.801026983871388</v>
          </cell>
          <cell r="AA63">
            <v>3.787643741185402</v>
          </cell>
          <cell r="AJ63">
            <v>41.5</v>
          </cell>
          <cell r="AK63">
            <v>2988</v>
          </cell>
          <cell r="AL63">
            <v>2.4034397757540593</v>
          </cell>
          <cell r="AM63">
            <v>5.7658841333808741</v>
          </cell>
          <cell r="AN63">
            <v>8.0491519203472315</v>
          </cell>
          <cell r="AO63">
            <v>3.3490133605789545</v>
          </cell>
        </row>
        <row r="64">
          <cell r="H64">
            <v>42</v>
          </cell>
          <cell r="I64">
            <v>3024</v>
          </cell>
          <cell r="J64">
            <v>1.7389570064098376</v>
          </cell>
          <cell r="K64">
            <v>7.0293710150088655</v>
          </cell>
          <cell r="L64">
            <v>8.6813801710982119</v>
          </cell>
          <cell r="M64">
            <v>4.992291436245079</v>
          </cell>
          <cell r="V64">
            <v>70</v>
          </cell>
          <cell r="W64">
            <v>5040</v>
          </cell>
          <cell r="X64">
            <v>3.1651870106632729</v>
          </cell>
          <cell r="Y64">
            <v>8.938243869451453</v>
          </cell>
          <cell r="Z64">
            <v>11.943688445379978</v>
          </cell>
          <cell r="AA64">
            <v>3.7734542714672483</v>
          </cell>
          <cell r="AJ64">
            <v>42</v>
          </cell>
          <cell r="AK64">
            <v>3024</v>
          </cell>
          <cell r="AL64">
            <v>2.4286840910928054</v>
          </cell>
          <cell r="AM64">
            <v>5.8290452800696029</v>
          </cell>
          <cell r="AN64">
            <v>8.1362951666077681</v>
          </cell>
          <cell r="AO64">
            <v>3.3500837743564986</v>
          </cell>
        </row>
        <row r="65">
          <cell r="H65">
            <v>42.5</v>
          </cell>
          <cell r="I65">
            <v>3060</v>
          </cell>
          <cell r="J65">
            <v>1.7594441224403448</v>
          </cell>
          <cell r="K65">
            <v>7.104289009428058</v>
          </cell>
          <cell r="L65">
            <v>8.7757609257463862</v>
          </cell>
          <cell r="M65">
            <v>4.9878031440830455</v>
          </cell>
          <cell r="V65">
            <v>71</v>
          </cell>
          <cell r="W65">
            <v>5112</v>
          </cell>
          <cell r="X65">
            <v>3.2148785069989168</v>
          </cell>
          <cell r="Y65">
            <v>9.0318414033259931</v>
          </cell>
          <cell r="Z65">
            <v>12.08582222636721</v>
          </cell>
          <cell r="AA65">
            <v>3.7593402674645091</v>
          </cell>
          <cell r="AJ65">
            <v>42.5</v>
          </cell>
          <cell r="AK65">
            <v>3060</v>
          </cell>
          <cell r="AL65">
            <v>2.4540341838691839</v>
          </cell>
          <cell r="AM65">
            <v>5.8918954400046291</v>
          </cell>
          <cell r="AN65">
            <v>8.2232279146803542</v>
          </cell>
          <cell r="AO65">
            <v>3.3509019429041116</v>
          </cell>
        </row>
        <row r="66">
          <cell r="H66">
            <v>43</v>
          </cell>
          <cell r="I66">
            <v>3096</v>
          </cell>
          <cell r="J66">
            <v>1.7799998078073003</v>
          </cell>
          <cell r="K66">
            <v>7.1788966619245915</v>
          </cell>
          <cell r="L66">
            <v>8.8698964793415271</v>
          </cell>
          <cell r="M66">
            <v>4.9830884477835671</v>
          </cell>
          <cell r="V66">
            <v>72</v>
          </cell>
          <cell r="W66">
            <v>5184</v>
          </cell>
          <cell r="X66">
            <v>3.2647351627531962</v>
          </cell>
          <cell r="Y66">
            <v>9.124730676512991</v>
          </cell>
          <cell r="Z66">
            <v>12.227441874497075</v>
          </cell>
          <cell r="AA66">
            <v>3.7453089653328893</v>
          </cell>
          <cell r="AJ66">
            <v>43</v>
          </cell>
          <cell r="AK66">
            <v>3096</v>
          </cell>
          <cell r="AL66">
            <v>2.4794896805730002</v>
          </cell>
          <cell r="AM66">
            <v>5.9544373711250298</v>
          </cell>
          <cell r="AN66">
            <v>8.3099525676693808</v>
          </cell>
          <cell r="AO66">
            <v>3.3514769723699693</v>
          </cell>
        </row>
        <row r="67">
          <cell r="H67">
            <v>43.5</v>
          </cell>
          <cell r="I67">
            <v>3132</v>
          </cell>
          <cell r="J67">
            <v>1.8006235922226965</v>
          </cell>
          <cell r="K67">
            <v>7.2531970291450616</v>
          </cell>
          <cell r="L67">
            <v>8.9637894417566226</v>
          </cell>
          <cell r="M67">
            <v>4.9781583893898045</v>
          </cell>
          <cell r="V67">
            <v>73</v>
          </cell>
          <cell r="W67">
            <v>5256</v>
          </cell>
          <cell r="X67">
            <v>3.3147531730374484</v>
          </cell>
          <cell r="Y67">
            <v>9.2169274055715285</v>
          </cell>
          <cell r="Z67">
            <v>12.368560690571712</v>
          </cell>
          <cell r="AA67">
            <v>3.7313670264135768</v>
          </cell>
          <cell r="AJ67">
            <v>43.5</v>
          </cell>
          <cell r="AK67">
            <v>3132</v>
          </cell>
          <cell r="AL67">
            <v>2.5050502117784763</v>
          </cell>
          <cell r="AM67">
            <v>6.0166738080724196</v>
          </cell>
          <cell r="AN67">
            <v>8.3964715092619713</v>
          </cell>
          <cell r="AO67">
            <v>3.3518176481184554</v>
          </cell>
        </row>
        <row r="68">
          <cell r="H68">
            <v>44</v>
          </cell>
          <cell r="I68">
            <v>3168</v>
          </cell>
          <cell r="J68">
            <v>1.8213150095871842</v>
          </cell>
          <cell r="K68">
            <v>7.3271931396809435</v>
          </cell>
          <cell r="L68">
            <v>9.0574423987887691</v>
          </cell>
          <cell r="M68">
            <v>4.9730235303127008</v>
          </cell>
          <cell r="V68">
            <v>74</v>
          </cell>
          <cell r="W68">
            <v>5328</v>
          </cell>
          <cell r="X68">
            <v>3.3649287086932524</v>
          </cell>
          <cell r="Y68">
            <v>9.3084470401514174</v>
          </cell>
          <cell r="Z68">
            <v>12.509191734378501</v>
          </cell>
          <cell r="AA68">
            <v>3.7175205828465714</v>
          </cell>
          <cell r="AJ68">
            <v>44</v>
          </cell>
          <cell r="AK68">
            <v>3168</v>
          </cell>
          <cell r="AL68">
            <v>2.5307154120823903</v>
          </cell>
          <cell r="AM68">
            <v>6.0786074624891775</v>
          </cell>
          <cell r="AN68">
            <v>8.4827871039674481</v>
          </cell>
          <cell r="AO68">
            <v>3.3519324470337883</v>
          </cell>
        </row>
        <row r="69">
          <cell r="H69">
            <v>44.5</v>
          </cell>
          <cell r="I69">
            <v>3204</v>
          </cell>
          <cell r="J69">
            <v>1.8420735979182132</v>
          </cell>
          <cell r="K69">
            <v>7.4008879944490387</v>
          </cell>
          <cell r="L69">
            <v>9.1508579124713414</v>
          </cell>
          <cell r="M69">
            <v>4.9676939742326374</v>
          </cell>
          <cell r="V69">
            <v>75</v>
          </cell>
          <cell r="W69">
            <v>5400</v>
          </cell>
          <cell r="X69">
            <v>3.4152579126199951</v>
          </cell>
          <cell r="Y69">
            <v>9.3993047700749841</v>
          </cell>
          <cell r="Z69">
            <v>12.649347830337131</v>
          </cell>
          <cell r="AA69">
            <v>3.7037752796342276</v>
          </cell>
          <cell r="AJ69">
            <v>44.5</v>
          </cell>
          <cell r="AK69">
            <v>3204</v>
          </cell>
          <cell r="AL69">
            <v>2.5564849200430229</v>
          </cell>
          <cell r="AM69">
            <v>6.1402410233118525</v>
          </cell>
          <cell r="AN69">
            <v>8.5689016973527234</v>
          </cell>
          <cell r="AO69">
            <v>3.3518295493049566</v>
          </cell>
        </row>
        <row r="70">
          <cell r="H70">
            <v>45</v>
          </cell>
          <cell r="I70">
            <v>3240</v>
          </cell>
          <cell r="J70">
            <v>1.8628988992792137</v>
          </cell>
          <cell r="K70">
            <v>7.4742845670654257</v>
          </cell>
          <cell r="L70">
            <v>9.2440385213806788</v>
          </cell>
          <cell r="M70">
            <v>4.9621793887780754</v>
          </cell>
          <cell r="V70">
            <v>76</v>
          </cell>
          <cell r="W70">
            <v>5472</v>
          </cell>
          <cell r="X70">
            <v>3.4657368960303581</v>
          </cell>
          <cell r="Y70">
            <v>9.4895155321936944</v>
          </cell>
          <cell r="Z70">
            <v>12.789041572954666</v>
          </cell>
          <cell r="AA70">
            <v>3.6901363134642984</v>
          </cell>
          <cell r="AJ70">
            <v>45</v>
          </cell>
          <cell r="AK70">
            <v>3240</v>
          </cell>
          <cell r="AL70">
            <v>2.5823583781198782</v>
          </cell>
          <cell r="AM70">
            <v>6.2015771570597931</v>
          </cell>
          <cell r="AN70">
            <v>8.654817616273677</v>
          </cell>
          <cell r="AO70">
            <v>3.3515168497158543</v>
          </cell>
        </row>
        <row r="71">
          <cell r="H71">
            <v>45.5</v>
          </cell>
          <cell r="I71">
            <v>3276</v>
          </cell>
          <cell r="J71">
            <v>1.8837904597097523</v>
          </cell>
          <cell r="K71">
            <v>7.5473858042132118</v>
          </cell>
          <cell r="L71">
            <v>9.3369867409374763</v>
          </cell>
          <cell r="M71">
            <v>4.9564890260544612</v>
          </cell>
          <cell r="V71">
            <v>77</v>
          </cell>
          <cell r="W71">
            <v>5544</v>
          </cell>
          <cell r="X71">
            <v>3.5163617346270519</v>
          </cell>
          <cell r="Y71">
            <v>9.5790940170284866</v>
          </cell>
          <cell r="Z71">
            <v>12.928285332096134</v>
          </cell>
          <cell r="AA71">
            <v>3.6766084685730771</v>
          </cell>
          <cell r="AJ71">
            <v>45.5</v>
          </cell>
          <cell r="AK71">
            <v>3276</v>
          </cell>
          <cell r="AL71">
            <v>2.6083354326141905</v>
          </cell>
          <cell r="AM71">
            <v>6.2626185081191137</v>
          </cell>
          <cell r="AN71">
            <v>8.7405371691025948</v>
          </cell>
          <cell r="AO71">
            <v>3.3510019684632497</v>
          </cell>
        </row>
        <row r="72">
          <cell r="H72">
            <v>46</v>
          </cell>
          <cell r="I72">
            <v>3312</v>
          </cell>
          <cell r="J72">
            <v>1.9047478291566931</v>
          </cell>
          <cell r="K72">
            <v>7.6201946260040776</v>
          </cell>
          <cell r="L72">
            <v>9.4297050637029365</v>
          </cell>
          <cell r="M72">
            <v>4.9506317420914652</v>
          </cell>
          <cell r="V72">
            <v>78</v>
          </cell>
          <cell r="W72">
            <v>5616</v>
          </cell>
          <cell r="X72">
            <v>3.5671284646939081</v>
          </cell>
          <cell r="Y72">
            <v>9.6680546752023719</v>
          </cell>
          <cell r="Z72">
            <v>13.067091258077998</v>
          </cell>
          <cell r="AA72">
            <v>3.6631961499035253</v>
          </cell>
          <cell r="AJ72">
            <v>46</v>
          </cell>
          <cell r="AK72">
            <v>3312</v>
          </cell>
          <cell r="AL72">
            <v>2.6344157336101812</v>
          </cell>
          <cell r="AM72">
            <v>6.3233676990220991</v>
          </cell>
          <cell r="AN72">
            <v>8.8260626459517706</v>
          </cell>
          <cell r="AO72">
            <v>3.350292261524193</v>
          </cell>
        </row>
        <row r="73">
          <cell r="H73">
            <v>46.5</v>
          </cell>
          <cell r="I73">
            <v>3348</v>
          </cell>
          <cell r="J73">
            <v>1.9257705614063041</v>
          </cell>
          <cell r="K73">
            <v>7.6927139263338056</v>
          </cell>
          <cell r="L73">
            <v>9.5221959596697943</v>
          </cell>
          <cell r="M73">
            <v>4.9446160152724321</v>
          </cell>
          <cell r="V73">
            <v>79</v>
          </cell>
          <cell r="W73">
            <v>5688</v>
          </cell>
          <cell r="X73">
            <v>3.6193237043509883</v>
          </cell>
          <cell r="Y73">
            <v>9.7711029712100288</v>
          </cell>
          <cell r="Z73">
            <v>13.220929113182072</v>
          </cell>
          <cell r="AA73">
            <v>3.6528727997687702</v>
          </cell>
          <cell r="AJ73">
            <v>46.5</v>
          </cell>
          <cell r="AK73">
            <v>3348</v>
          </cell>
          <cell r="AL73">
            <v>2.6605989349170636</v>
          </cell>
          <cell r="AM73">
            <v>6.3838273307220952</v>
          </cell>
          <cell r="AN73">
            <v>8.9113963188933063</v>
          </cell>
          <cell r="AO73">
            <v>3.3493948305933201</v>
          </cell>
        </row>
        <row r="74">
          <cell r="H74">
            <v>47</v>
          </cell>
          <cell r="I74">
            <v>3384</v>
          </cell>
          <cell r="J74">
            <v>1.9468582140173134</v>
          </cell>
          <cell r="K74">
            <v>7.7649465732319189</v>
          </cell>
          <cell r="L74">
            <v>9.6144618765483667</v>
          </cell>
          <cell r="M74">
            <v>4.9384499638055646</v>
          </cell>
          <cell r="V74">
            <v>80</v>
          </cell>
          <cell r="W74">
            <v>5760</v>
          </cell>
          <cell r="X74">
            <v>3.6737829356016594</v>
          </cell>
          <cell r="Y74">
            <v>9.8962629644524576</v>
          </cell>
          <cell r="Z74">
            <v>13.39830836422399</v>
          </cell>
          <cell r="AA74">
            <v>3.6470059878564203</v>
          </cell>
          <cell r="AJ74">
            <v>47</v>
          </cell>
          <cell r="AK74">
            <v>3384</v>
          </cell>
          <cell r="AL74">
            <v>2.6868846940117805</v>
          </cell>
          <cell r="AM74">
            <v>6.4439999828640344</v>
          </cell>
          <cell r="AN74">
            <v>8.9965404421752257</v>
          </cell>
          <cell r="AO74">
            <v>3.348316532609561</v>
          </cell>
        </row>
        <row r="75">
          <cell r="H75">
            <v>47.5</v>
          </cell>
          <cell r="I75">
            <v>3420</v>
          </cell>
          <cell r="J75">
            <v>1.9680103482548894</v>
          </cell>
          <cell r="K75">
            <v>7.836895409205491</v>
          </cell>
          <cell r="L75">
            <v>9.7065052400476368</v>
          </cell>
          <cell r="M75">
            <v>4.9321413622925148</v>
          </cell>
          <cell r="V75">
            <v>81</v>
          </cell>
          <cell r="W75">
            <v>5832</v>
          </cell>
          <cell r="X75">
            <v>3.7285973607541649</v>
          </cell>
          <cell r="Y75">
            <v>10.021249357295899</v>
          </cell>
          <cell r="Z75">
            <v>13.575810456104096</v>
          </cell>
          <cell r="AA75">
            <v>3.6409966383064174</v>
          </cell>
          <cell r="AJ75">
            <v>47.5</v>
          </cell>
          <cell r="AK75">
            <v>3420</v>
          </cell>
          <cell r="AL75">
            <v>2.7132726719824523</v>
          </cell>
          <cell r="AM75">
            <v>6.5038882140506198</v>
          </cell>
          <cell r="AN75">
            <v>9.0814972524339499</v>
          </cell>
          <cell r="AO75">
            <v>3.3470639888907869</v>
          </cell>
        </row>
        <row r="76">
          <cell r="H76">
            <v>48</v>
          </cell>
          <cell r="I76">
            <v>3456</v>
          </cell>
          <cell r="J76">
            <v>1.9892265290255287</v>
          </cell>
          <cell r="K76">
            <v>7.9085632515773492</v>
          </cell>
          <cell r="L76">
            <v>9.7983284541516014</v>
          </cell>
          <cell r="M76">
            <v>4.9256976574465616</v>
          </cell>
          <cell r="V76">
            <v>82</v>
          </cell>
          <cell r="W76">
            <v>5904</v>
          </cell>
          <cell r="X76">
            <v>3.7837551898456354</v>
          </cell>
          <cell r="Y76">
            <v>10.146053273391894</v>
          </cell>
          <cell r="Z76">
            <v>13.75342599480191</v>
          </cell>
          <cell r="AA76">
            <v>3.6348614814488047</v>
          </cell>
          <cell r="AJ76">
            <v>48</v>
          </cell>
          <cell r="AK76">
            <v>3456</v>
          </cell>
          <cell r="AL76">
            <v>2.7397625334725446</v>
          </cell>
          <cell r="AM76">
            <v>6.5634945621043101</v>
          </cell>
          <cell r="AN76">
            <v>9.1662689689032284</v>
          </cell>
          <cell r="AO76">
            <v>3.345643593894005</v>
          </cell>
        </row>
        <row r="77">
          <cell r="H77">
            <v>48.5</v>
          </cell>
          <cell r="I77">
            <v>3492</v>
          </cell>
          <cell r="J77">
            <v>2.0105063248128232</v>
          </cell>
          <cell r="K77">
            <v>7.9799528928186678</v>
          </cell>
          <cell r="L77">
            <v>9.8899339013908492</v>
          </cell>
          <cell r="M77">
            <v>4.9191259830090788</v>
          </cell>
          <cell r="V77">
            <v>83</v>
          </cell>
          <cell r="W77">
            <v>5976</v>
          </cell>
          <cell r="X77">
            <v>3.8392445508189392</v>
          </cell>
          <cell r="Y77">
            <v>10.270665969176966</v>
          </cell>
          <cell r="Z77">
            <v>13.931145642977532</v>
          </cell>
          <cell r="AA77">
            <v>3.6286163745432458</v>
          </cell>
          <cell r="AJ77">
            <v>48.5</v>
          </cell>
          <cell r="AK77">
            <v>3492</v>
          </cell>
          <cell r="AL77">
            <v>2.7663539466257125</v>
          </cell>
          <cell r="AM77">
            <v>6.6228215443251353</v>
          </cell>
          <cell r="AN77">
            <v>9.2508577936195628</v>
          </cell>
          <cell r="AO77">
            <v>3.344061523617897</v>
          </cell>
        </row>
        <row r="78">
          <cell r="H78">
            <v>49</v>
          </cell>
          <cell r="I78">
            <v>3528</v>
          </cell>
          <cell r="J78">
            <v>2.0318493076141233</v>
          </cell>
          <cell r="K78">
            <v>8.0510671008761179</v>
          </cell>
          <cell r="L78">
            <v>9.9813239431095351</v>
          </cell>
          <cell r="M78">
            <v>4.9124331739099265</v>
          </cell>
          <cell r="V78">
            <v>84</v>
          </cell>
          <cell r="W78">
            <v>6048</v>
          </cell>
          <cell r="X78">
            <v>3.895053460649343</v>
          </cell>
          <cell r="Y78">
            <v>10.395078849422223</v>
          </cell>
          <cell r="Z78">
            <v>14.108960136270746</v>
          </cell>
          <cell r="AA78">
            <v>3.6222763766427599</v>
          </cell>
          <cell r="AJ78">
            <v>49</v>
          </cell>
          <cell r="AK78">
            <v>3528</v>
          </cell>
          <cell r="AL78">
            <v>2.7930465830313347</v>
          </cell>
          <cell r="AM78">
            <v>6.6818716577444581</v>
          </cell>
          <cell r="AN78">
            <v>9.3352659116242265</v>
          </cell>
          <cell r="AO78">
            <v>3.3423237436636395</v>
          </cell>
        </row>
        <row r="79">
          <cell r="H79">
            <v>49.5</v>
          </cell>
          <cell r="I79">
            <v>3564</v>
          </cell>
          <cell r="J79">
            <v>2.0532550528780247</v>
          </cell>
          <cell r="K79">
            <v>8.1219086194937393</v>
          </cell>
          <cell r="L79">
            <v>10.072500919727863</v>
          </cell>
          <cell r="M79">
            <v>4.9056257797146783</v>
          </cell>
          <cell r="V79">
            <v>85</v>
          </cell>
          <cell r="W79">
            <v>6120</v>
          </cell>
          <cell r="X79">
            <v>3.951169796385047</v>
          </cell>
          <cell r="Y79">
            <v>10.519283481905989</v>
          </cell>
          <cell r="Z79">
            <v>14.286860298812847</v>
          </cell>
          <cell r="AA79">
            <v>3.6158558186702066</v>
          </cell>
          <cell r="AJ79">
            <v>49.5</v>
          </cell>
          <cell r="AK79">
            <v>3564</v>
          </cell>
          <cell r="AL79">
            <v>2.8198401176707173</v>
          </cell>
          <cell r="AM79">
            <v>6.7406473793747281</v>
          </cell>
          <cell r="AN79">
            <v>9.4194954911619089</v>
          </cell>
          <cell r="AO79">
            <v>3.3404360169691922</v>
          </cell>
        </row>
        <row r="80">
          <cell r="H80">
            <v>50</v>
          </cell>
          <cell r="I80">
            <v>3600</v>
          </cell>
          <cell r="J80">
            <v>2.0747231394427228</v>
          </cell>
          <cell r="K80">
            <v>8.1924801685294995</v>
          </cell>
          <cell r="L80">
            <v>10.163467151000086</v>
          </cell>
          <cell r="M80">
            <v>4.8987100773985803</v>
          </cell>
          <cell r="V80">
            <v>86</v>
          </cell>
          <cell r="W80">
            <v>6192</v>
          </cell>
          <cell r="X80">
            <v>4.0075812659432648</v>
          </cell>
          <cell r="Y80">
            <v>10.643271611200809</v>
          </cell>
          <cell r="Z80">
            <v>14.464837057934428</v>
          </cell>
          <cell r="AA80">
            <v>3.6093683691102489</v>
          </cell>
          <cell r="AJ80">
            <v>50</v>
          </cell>
          <cell r="AK80">
            <v>3600</v>
          </cell>
          <cell r="AL80">
            <v>2.8467342288639461</v>
          </cell>
          <cell r="AM80">
            <v>6.7991511664553679</v>
          </cell>
          <cell r="AN80">
            <v>9.503548683876117</v>
          </cell>
          <cell r="AO80">
            <v>3.3384039112315462</v>
          </cell>
        </row>
        <row r="81">
          <cell r="H81">
            <v>50.5</v>
          </cell>
          <cell r="I81">
            <v>3636</v>
          </cell>
          <cell r="J81">
            <v>2.0962531494751744</v>
          </cell>
          <cell r="K81">
            <v>8.262784444266785</v>
          </cell>
          <cell r="L81">
            <v>10.254224936268201</v>
          </cell>
          <cell r="M81">
            <v>4.8916920834849966</v>
          </cell>
          <cell r="V81">
            <v>87</v>
          </cell>
          <cell r="W81">
            <v>6264</v>
          </cell>
          <cell r="X81">
            <v>4.06427537850539</v>
          </cell>
          <cell r="Y81">
            <v>10.767035171569002</v>
          </cell>
          <cell r="Z81">
            <v>14.6428814580553</v>
          </cell>
          <cell r="AA81">
            <v>3.6028270956974673</v>
          </cell>
          <cell r="AJ81">
            <v>50.5</v>
          </cell>
          <cell r="AK81">
            <v>3636</v>
          </cell>
          <cell r="AL81">
            <v>2.8737285982173888</v>
          </cell>
          <cell r="AM81">
            <v>6.8573854566947645</v>
          </cell>
          <cell r="AN81">
            <v>9.5874276250012826</v>
          </cell>
          <cell r="AO81">
            <v>3.336232806030635</v>
          </cell>
        </row>
        <row r="82">
          <cell r="H82">
            <v>51</v>
          </cell>
          <cell r="I82">
            <v>3672</v>
          </cell>
          <cell r="J82">
            <v>2.1178446684110708</v>
          </cell>
          <cell r="K82">
            <v>8.3328241197208506</v>
          </cell>
          <cell r="L82">
            <v>10.344776554711368</v>
          </cell>
          <cell r="M82">
            <v>4.8845775655835117</v>
          </cell>
          <cell r="V82">
            <v>88</v>
          </cell>
          <cell r="W82">
            <v>6336</v>
          </cell>
          <cell r="X82">
            <v>4.1212394143556068</v>
          </cell>
          <cell r="Y82">
            <v>10.890566298964341</v>
          </cell>
          <cell r="Z82">
            <v>14.820984673746233</v>
          </cell>
          <cell r="AA82">
            <v>3.5962445234605784</v>
          </cell>
          <cell r="AJ82">
            <v>51</v>
          </cell>
          <cell r="AK82">
            <v>3672</v>
          </cell>
          <cell r="AL82">
            <v>2.9008229105718324</v>
          </cell>
          <cell r="AM82">
            <v>6.9153526685085369</v>
          </cell>
          <cell r="AN82">
            <v>9.6711344335517779</v>
          </cell>
          <cell r="AO82">
            <v>3.3339278996680739</v>
          </cell>
        </row>
        <row r="83">
          <cell r="H83">
            <v>51.5</v>
          </cell>
          <cell r="I83">
            <v>3708</v>
          </cell>
          <cell r="J83">
            <v>2.1394972848956044</v>
          </cell>
          <cell r="K83">
            <v>8.402601844940337</v>
          </cell>
          <cell r="L83">
            <v>10.435124265591162</v>
          </cell>
          <cell r="M83">
            <v>4.8773720533608147</v>
          </cell>
          <cell r="V83">
            <v>89</v>
          </cell>
          <cell r="W83">
            <v>6408</v>
          </cell>
          <cell r="X83">
            <v>4.1784603940071809</v>
          </cell>
          <cell r="Y83">
            <v>11.013857342140351</v>
          </cell>
          <cell r="Z83">
            <v>14.999138021955403</v>
          </cell>
          <cell r="AA83">
            <v>3.5896326894631865</v>
          </cell>
          <cell r="AJ83">
            <v>51.5</v>
          </cell>
          <cell r="AK83">
            <v>3708</v>
          </cell>
          <cell r="AL83">
            <v>2.9280168539512368</v>
          </cell>
          <cell r="AM83">
            <v>6.9730552012541036</v>
          </cell>
          <cell r="AN83">
            <v>9.7546712125077786</v>
          </cell>
          <cell r="AO83">
            <v>3.3314942157331697</v>
          </cell>
        </row>
        <row r="84">
          <cell r="H84">
            <v>52</v>
          </cell>
          <cell r="I84">
            <v>3744</v>
          </cell>
          <cell r="J84">
            <v>2.1612105907250108</v>
          </cell>
          <cell r="K84">
            <v>8.4721202473039749</v>
          </cell>
          <cell r="L84">
            <v>10.525270308492736</v>
          </cell>
          <cell r="M84">
            <v>4.870080848975423</v>
          </cell>
          <cell r="V84">
            <v>90</v>
          </cell>
          <cell r="W84">
            <v>6480</v>
          </cell>
          <cell r="X84">
            <v>4.2359250464592799</v>
          </cell>
          <cell r="Y84">
            <v>11.136900872869152</v>
          </cell>
          <cell r="Z84">
            <v>15.177332973395799</v>
          </cell>
          <cell r="AA84">
            <v>3.5830031945636551</v>
          </cell>
          <cell r="AJ84">
            <v>52</v>
          </cell>
          <cell r="AK84">
            <v>3744</v>
          </cell>
          <cell r="AL84">
            <v>2.955310119512105</v>
          </cell>
          <cell r="AM84">
            <v>7.030495435461618</v>
          </cell>
          <cell r="AN84">
            <v>9.838040048998117</v>
          </cell>
          <cell r="AO84">
            <v>3.3289366094081148</v>
          </cell>
        </row>
        <row r="85">
          <cell r="H85">
            <v>52.5</v>
          </cell>
          <cell r="I85">
            <v>3780</v>
          </cell>
          <cell r="J85">
            <v>2.1829841807888788</v>
          </cell>
          <cell r="K85">
            <v>8.5413819318125377</v>
          </cell>
          <cell r="L85">
            <v>10.615216903561972</v>
          </cell>
          <cell r="M85">
            <v>4.8627090370054278</v>
          </cell>
          <cell r="V85">
            <v>91</v>
          </cell>
          <cell r="W85">
            <v>6552</v>
          </cell>
          <cell r="X85">
            <v>4.2936197764252553</v>
          </cell>
          <cell r="Y85">
            <v>11.25968969527746</v>
          </cell>
          <cell r="Z85">
            <v>15.355561163093066</v>
          </cell>
          <cell r="AA85">
            <v>3.5763672524998631</v>
          </cell>
          <cell r="AJ85">
            <v>52.5</v>
          </cell>
          <cell r="AK85">
            <v>3780</v>
          </cell>
          <cell r="AL85">
            <v>2.9827024014934556</v>
          </cell>
          <cell r="AM85">
            <v>7.0876757330613627</v>
          </cell>
          <cell r="AN85">
            <v>9.9212430144801456</v>
          </cell>
          <cell r="AO85">
            <v>3.3262597735236756</v>
          </cell>
        </row>
        <row r="86">
          <cell r="H86">
            <v>53</v>
          </cell>
          <cell r="I86">
            <v>3816</v>
          </cell>
          <cell r="J86">
            <v>2.2048176530132002</v>
          </cell>
          <cell r="K86">
            <v>8.6103894813761563</v>
          </cell>
          <cell r="L86">
            <v>10.704966251738696</v>
          </cell>
          <cell r="M86">
            <v>4.8552614938967045</v>
          </cell>
          <cell r="V86">
            <v>92</v>
          </cell>
          <cell r="W86">
            <v>6624</v>
          </cell>
          <cell r="X86">
            <v>4.3515306303698864</v>
          </cell>
          <cell r="Y86">
            <v>11.382216854309529</v>
          </cell>
          <cell r="Z86">
            <v>15.533814400096343</v>
          </cell>
          <cell r="AA86">
            <v>3.5697357365897586</v>
          </cell>
          <cell r="AJ86">
            <v>53</v>
          </cell>
          <cell r="AK86">
            <v>3816</v>
          </cell>
          <cell r="AL86">
            <v>3.0101933971673751</v>
          </cell>
          <cell r="AM86">
            <v>7.1445984376076321</v>
          </cell>
          <cell r="AN86">
            <v>10.004282164916638</v>
          </cell>
          <cell r="AO86">
            <v>3.3234682443761843</v>
          </cell>
        </row>
        <row r="87">
          <cell r="H87">
            <v>53.5</v>
          </cell>
          <cell r="I87">
            <v>3852</v>
          </cell>
          <cell r="J87">
            <v>2.2267106083041615</v>
          </cell>
          <cell r="K87">
            <v>8.6791454570970856</v>
          </cell>
          <cell r="L87">
            <v>10.794520534986038</v>
          </cell>
          <cell r="M87">
            <v>4.8477428969573317</v>
          </cell>
          <cell r="V87">
            <v>93</v>
          </cell>
          <cell r="W87">
            <v>6696</v>
          </cell>
          <cell r="X87">
            <v>4.4096432611891299</v>
          </cell>
          <cell r="Y87">
            <v>11.504475643329432</v>
          </cell>
          <cell r="Z87">
            <v>15.71208467635771</v>
          </cell>
          <cell r="AA87">
            <v>3.5631192243248946</v>
          </cell>
          <cell r="AJ87">
            <v>53.5</v>
          </cell>
          <cell r="AK87">
            <v>3852</v>
          </cell>
          <cell r="AL87">
            <v>3.0377828067901653</v>
          </cell>
          <cell r="AM87">
            <v>7.2012658744992351</v>
          </cell>
          <cell r="AN87">
            <v>10.087159540949891</v>
          </cell>
          <cell r="AO87">
            <v>3.3205664073161176</v>
          </cell>
        </row>
        <row r="88">
          <cell r="H88">
            <v>54</v>
          </cell>
          <cell r="I88">
            <v>3888</v>
          </cell>
          <cell r="J88">
            <v>2.2486626504926526</v>
          </cell>
          <cell r="K88">
            <v>8.7476523985480359</v>
          </cell>
          <cell r="L88">
            <v>10.883881916516057</v>
          </cell>
          <cell r="M88">
            <v>4.8401577329225178</v>
          </cell>
          <cell r="V88">
            <v>94</v>
          </cell>
          <cell r="W88">
            <v>6768</v>
          </cell>
          <cell r="X88">
            <v>4.4679428913607468</v>
          </cell>
          <cell r="Y88">
            <v>11.626459610877905</v>
          </cell>
          <cell r="Z88">
            <v>15.890364174788868</v>
          </cell>
          <cell r="AA88">
            <v>3.5565280401221364</v>
          </cell>
          <cell r="AJ88">
            <v>54</v>
          </cell>
          <cell r="AK88">
            <v>3888</v>
          </cell>
          <cell r="AL88">
            <v>3.0654703335540505</v>
          </cell>
          <cell r="AM88">
            <v>7.2576803511966013</v>
          </cell>
          <cell r="AN88">
            <v>10.169877168072949</v>
          </cell>
          <cell r="AO88">
            <v>3.3175585021180676</v>
          </cell>
        </row>
        <row r="89">
          <cell r="H89">
            <v>54.5</v>
          </cell>
          <cell r="I89">
            <v>3924</v>
          </cell>
          <cell r="J89">
            <v>2.270673386279487</v>
          </cell>
          <cell r="K89">
            <v>8.8159128240460518</v>
          </cell>
          <cell r="L89">
            <v>10.973052541011565</v>
          </cell>
          <cell r="M89">
            <v>4.832510306112753</v>
          </cell>
          <cell r="V89">
            <v>95</v>
          </cell>
          <cell r="W89">
            <v>6840</v>
          </cell>
          <cell r="X89">
            <v>4.5264142743880411</v>
          </cell>
          <cell r="Y89">
            <v>11.748162566601234</v>
          </cell>
          <cell r="Z89">
            <v>16.068645276506157</v>
          </cell>
          <cell r="AA89">
            <v>3.5499722964881721</v>
          </cell>
          <cell r="AJ89">
            <v>54.5</v>
          </cell>
          <cell r="AK89">
            <v>3924</v>
          </cell>
          <cell r="AL89">
            <v>3.0932556835394469</v>
          </cell>
          <cell r="AM89">
            <v>7.3138441574356143</v>
          </cell>
          <cell r="AN89">
            <v>10.252437056798088</v>
          </cell>
          <cell r="AO89">
            <v>3.314448628141458</v>
          </cell>
        </row>
        <row r="90">
          <cell r="H90">
            <v>55</v>
          </cell>
          <cell r="I90">
            <v>3960</v>
          </cell>
          <cell r="J90">
            <v>2.2927424251813071</v>
          </cell>
          <cell r="K90">
            <v>8.8839292309222007</v>
          </cell>
          <cell r="L90">
            <v>11.062034534844443</v>
          </cell>
          <cell r="M90">
            <v>4.8248047462067927</v>
          </cell>
          <cell r="V90">
            <v>96</v>
          </cell>
          <cell r="W90">
            <v>6912</v>
          </cell>
          <cell r="X90">
            <v>4.5850416543518033</v>
          </cell>
          <cell r="Y90">
            <v>11.869578586372185</v>
          </cell>
          <cell r="Z90">
            <v>16.246920567277954</v>
          </cell>
          <cell r="AA90">
            <v>3.5434619338425213</v>
          </cell>
          <cell r="AJ90">
            <v>55</v>
          </cell>
          <cell r="AK90">
            <v>3960</v>
          </cell>
          <cell r="AL90">
            <v>3.1211385656677835</v>
          </cell>
          <cell r="AM90">
            <v>7.3697595654381933</v>
          </cell>
          <cell r="AN90">
            <v>10.334841202822588</v>
          </cell>
          <cell r="AO90">
            <v>3.3112407492909228</v>
          </cell>
        </row>
        <row r="91">
          <cell r="H91">
            <v>55.5</v>
          </cell>
          <cell r="I91">
            <v>3996</v>
          </cell>
          <cell r="J91">
            <v>2.3148693794771846</v>
          </cell>
          <cell r="K91">
            <v>8.9517040957869476</v>
          </cell>
          <cell r="L91">
            <v>11.150830006290272</v>
          </cell>
          <cell r="M91">
            <v>4.817045015649521</v>
          </cell>
          <cell r="V91">
            <v>97</v>
          </cell>
          <cell r="W91">
            <v>6984</v>
          </cell>
          <cell r="X91">
            <v>4.6438087233773286</v>
          </cell>
          <cell r="Y91">
            <v>11.990702016624937</v>
          </cell>
          <cell r="Z91">
            <v>16.425182843190562</v>
          </cell>
          <cell r="AA91">
            <v>3.53700675923726</v>
          </cell>
          <cell r="AJ91">
            <v>55.5</v>
          </cell>
          <cell r="AK91">
            <v>3996</v>
          </cell>
          <cell r="AL91">
            <v>3.1491186916548712</v>
          </cell>
          <cell r="AM91">
            <v>7.425428830119726</v>
          </cell>
          <cell r="AN91">
            <v>10.417091587191853</v>
          </cell>
          <cell r="AO91">
            <v>3.3079386987848465</v>
          </cell>
        </row>
        <row r="92">
          <cell r="H92">
            <v>56</v>
          </cell>
          <cell r="I92">
            <v>4032</v>
          </cell>
          <cell r="J92">
            <v>2.337053864155878</v>
          </cell>
          <cell r="K92">
            <v>9.0192398747915021</v>
          </cell>
          <cell r="L92">
            <v>11.239441045739586</v>
          </cell>
          <cell r="M92">
            <v>4.8092349167138968</v>
          </cell>
          <cell r="V92">
            <v>98</v>
          </cell>
          <cell r="W92">
            <v>7056</v>
          </cell>
          <cell r="X92">
            <v>4.7026985768140852</v>
          </cell>
          <cell r="Y92">
            <v>12.111527477927876</v>
          </cell>
          <cell r="Z92">
            <v>16.603425115551072</v>
          </cell>
          <cell r="AA92">
            <v>3.5306164842058227</v>
          </cell>
          <cell r="AJ92">
            <v>56</v>
          </cell>
          <cell r="AK92">
            <v>4032</v>
          </cell>
          <cell r="AL92">
            <v>3.1771957759647838</v>
          </cell>
          <cell r="AM92">
            <v>7.4808541892933738</v>
          </cell>
          <cell r="AN92">
            <v>10.499190176459919</v>
          </cell>
          <cell r="AO92">
            <v>3.3045461837402028</v>
          </cell>
        </row>
        <row r="93">
          <cell r="H93">
            <v>56.5</v>
          </cell>
          <cell r="I93">
            <v>4068</v>
          </cell>
          <cell r="J93">
            <v>2.3592954968637527</v>
          </cell>
          <cell r="K93">
            <v>9.0865390038850418</v>
          </cell>
          <cell r="L93">
            <v>11.327869725905607</v>
          </cell>
          <cell r="M93">
            <v>4.8013780982347978</v>
          </cell>
          <cell r="V93">
            <v>99</v>
          </cell>
          <cell r="W93">
            <v>7128</v>
          </cell>
          <cell r="AJ93">
            <v>56.5</v>
          </cell>
          <cell r="AK93">
            <v>4068</v>
          </cell>
          <cell r="AL93">
            <v>3.2053695357642891</v>
          </cell>
          <cell r="AM93">
            <v>7.5360378638713161</v>
          </cell>
          <cell r="AN93">
            <v>10.581138922847391</v>
          </cell>
          <cell r="AO93">
            <v>3.3010667895813834</v>
          </cell>
        </row>
        <row r="94">
          <cell r="H94">
            <v>57</v>
          </cell>
          <cell r="I94">
            <v>4104</v>
          </cell>
          <cell r="J94">
            <v>2.3815938978533424</v>
          </cell>
          <cell r="K94">
            <v>9.153603899067976</v>
          </cell>
          <cell r="L94">
            <v>11.416118102028651</v>
          </cell>
          <cell r="M94">
            <v>4.7934780620317374</v>
          </cell>
          <cell r="V94">
            <v>100</v>
          </cell>
          <cell r="W94">
            <v>7200</v>
          </cell>
          <cell r="AJ94">
            <v>57</v>
          </cell>
          <cell r="AK94">
            <v>4104</v>
          </cell>
          <cell r="AL94">
            <v>3.2336396908777734</v>
          </cell>
          <cell r="AM94">
            <v>7.5909820580629965</v>
          </cell>
          <cell r="AN94">
            <v>10.662939764396882</v>
          </cell>
          <cell r="AO94">
            <v>3.2975039842804565</v>
          </cell>
        </row>
        <row r="95">
          <cell r="H95">
            <v>57.5</v>
          </cell>
          <cell r="J95">
            <v>2.4039486899325464</v>
          </cell>
          <cell r="K95">
            <v>9.2204369566413593</v>
          </cell>
          <cell r="L95">
            <v>11.504188212077278</v>
          </cell>
          <cell r="M95">
            <v>4.7855381690364114</v>
          </cell>
          <cell r="AJ95">
            <v>57.5</v>
          </cell>
          <cell r="AL95">
            <v>3.262005963742681</v>
          </cell>
          <cell r="AM95">
            <v>7.6456889595704194</v>
          </cell>
          <cell r="AN95">
            <v>10.744594625125966</v>
          </cell>
          <cell r="AO95">
            <v>3.2938611224358691</v>
          </cell>
        </row>
        <row r="96">
          <cell r="H96">
            <v>58</v>
          </cell>
          <cell r="J96">
            <v>2.4263594984144454</v>
          </cell>
          <cell r="K96">
            <v>9.2870405534524156</v>
          </cell>
          <cell r="L96">
            <v>11.592082076946138</v>
          </cell>
          <cell r="M96">
            <v>4.7775616451400635</v>
          </cell>
          <cell r="AJ96">
            <v>58</v>
          </cell>
          <cell r="AL96">
            <v>3.2904680793654459</v>
          </cell>
          <cell r="AM96">
            <v>7.7001607397805785</v>
          </cell>
          <cell r="AN96">
            <v>10.826105415177752</v>
          </cell>
          <cell r="AO96">
            <v>3.2901414491963479</v>
          </cell>
        </row>
        <row r="97">
          <cell r="H97">
            <v>58.5</v>
          </cell>
          <cell r="J97">
            <v>2.4488259510677297</v>
          </cell>
          <cell r="K97">
            <v>9.3534170471363662</v>
          </cell>
          <cell r="L97">
            <v>11.67980170065071</v>
          </cell>
          <cell r="M97">
            <v>4.7695515867749272</v>
          </cell>
          <cell r="AJ97">
            <v>58.5</v>
          </cell>
          <cell r="AL97">
            <v>3.3190257652779165</v>
          </cell>
          <cell r="AM97">
            <v>7.754399553955019</v>
          </cell>
          <cell r="AN97">
            <v>10.907474030969039</v>
          </cell>
          <cell r="AO97">
            <v>3.2863481040363993</v>
          </cell>
        </row>
        <row r="98">
          <cell r="H98">
            <v>59</v>
          </cell>
          <cell r="J98">
            <v>2.4713476780677217</v>
          </cell>
          <cell r="K98">
            <v>9.4195687763545468</v>
          </cell>
          <cell r="L98">
            <v>11.767349070518883</v>
          </cell>
          <cell r="M98">
            <v>4.761510966243101</v>
          </cell>
          <cell r="AJ98">
            <v>59</v>
          </cell>
          <cell r="AL98">
            <v>3.3476787514942612</v>
          </cell>
          <cell r="AM98">
            <v>7.8084075414166181</v>
          </cell>
          <cell r="AN98">
            <v>10.988702355336166</v>
          </cell>
          <cell r="AO98">
            <v>3.2824841243895571</v>
          </cell>
        </row>
        <row r="99">
          <cell r="H99">
            <v>59.5</v>
          </cell>
          <cell r="J99">
            <v>2.4939243119479944</v>
          </cell>
          <cell r="K99">
            <v>9.4854980610289203</v>
          </cell>
          <cell r="L99">
            <v>11.854726157379515</v>
          </cell>
          <cell r="M99">
            <v>4.7534426368055396</v>
          </cell>
          <cell r="AJ99">
            <v>59.5</v>
          </cell>
          <cell r="AL99">
            <v>3.3764267704683393</v>
          </cell>
          <cell r="AM99">
            <v>7.8621868257336391</v>
          </cell>
          <cell r="AN99">
            <v>11.069792257678561</v>
          </cell>
          <cell r="AO99">
            <v>3.2785524491452502</v>
          </cell>
        </row>
        <row r="100">
          <cell r="H100">
            <v>60</v>
          </cell>
          <cell r="J100">
            <v>2.5165554875525569</v>
          </cell>
          <cell r="K100">
            <v>9.5512072025730568</v>
          </cell>
          <cell r="L100">
            <v>11.941934915747986</v>
          </cell>
          <cell r="M100">
            <v>4.7453493375431028</v>
          </cell>
          <cell r="AJ100">
            <v>60</v>
          </cell>
          <cell r="AL100">
            <v>3.405269557051541</v>
          </cell>
          <cell r="AM100">
            <v>7.9157395149010963</v>
          </cell>
          <cell r="AN100">
            <v>11.15074559410006</v>
          </cell>
          <cell r="AO100">
            <v>3.2745559220148652</v>
          </cell>
        </row>
        <row r="101">
          <cell r="H101">
            <v>60.5</v>
          </cell>
          <cell r="J101">
            <v>2.5392408419886157</v>
          </cell>
          <cell r="K101">
            <v>9.6166984841196186</v>
          </cell>
          <cell r="L101">
            <v>12.028977284008803</v>
          </cell>
          <cell r="M101">
            <v>4.7372336980009608</v>
          </cell>
          <cell r="AJ101">
            <v>60.5</v>
          </cell>
          <cell r="AL101">
            <v>3.4342068484510908</v>
          </cell>
          <cell r="AM101">
            <v>7.9690677015194673</v>
          </cell>
          <cell r="AN101">
            <v>11.231564207548004</v>
          </cell>
          <cell r="AO101">
            <v>3.2704972947723601</v>
          </cell>
        </row>
        <row r="102">
          <cell r="H102">
            <v>61</v>
          </cell>
          <cell r="J102">
            <v>2.5619800145798854</v>
          </cell>
          <cell r="K102">
            <v>9.6819741707444624</v>
          </cell>
          <cell r="L102">
            <v>12.115855184595354</v>
          </cell>
          <cell r="M102">
            <v>4.7290982426270478</v>
          </cell>
          <cell r="AJ102">
            <v>61</v>
          </cell>
          <cell r="AL102">
            <v>3.4632383841887839</v>
          </cell>
          <cell r="AM102">
            <v>8.0221734629708354</v>
          </cell>
          <cell r="AN102">
            <v>11.31224992795018</v>
          </cell>
          <cell r="AO102">
            <v>3.2663792303745556</v>
          </cell>
        </row>
        <row r="103">
          <cell r="H103">
            <v>61.5</v>
          </cell>
          <cell r="J103">
            <v>2.5847726468204542</v>
          </cell>
          <cell r="K103">
            <v>9.7470365096873461</v>
          </cell>
          <cell r="L103">
            <v>12.202570524166777</v>
          </cell>
          <cell r="M103">
            <v>4.7209453950146214</v>
          </cell>
          <cell r="AJ103">
            <v>61.5</v>
          </cell>
          <cell r="AL103">
            <v>3.4923639060601857</v>
          </cell>
          <cell r="AM103">
            <v>8.0750588615924777</v>
          </cell>
          <cell r="AN103">
            <v>11.392804572349654</v>
          </cell>
          <cell r="AO103">
            <v>3.2622043059659647</v>
          </cell>
        </row>
        <row r="104">
          <cell r="H104">
            <v>62</v>
          </cell>
          <cell r="J104">
            <v>2.6076183823291772</v>
          </cell>
          <cell r="K104">
            <v>9.8118877305694081</v>
          </cell>
          <cell r="L104">
            <v>12.289125193782127</v>
          </cell>
          <cell r="M104">
            <v>4.7127774819585495</v>
          </cell>
          <cell r="AJ104">
            <v>62</v>
          </cell>
          <cell r="AL104">
            <v>3.5215831580942436</v>
          </cell>
          <cell r="AM104">
            <v>8.1277259448479597</v>
          </cell>
          <cell r="AN104">
            <v>11.473229945037492</v>
          </cell>
          <cell r="AO104">
            <v>3.2579750157728489</v>
          </cell>
        </row>
        <row r="105">
          <cell r="H105">
            <v>62.5</v>
          </cell>
          <cell r="J105">
            <v>2.6305168668046042</v>
          </cell>
          <cell r="K105">
            <v>9.8765300456073746</v>
          </cell>
          <cell r="L105">
            <v>12.375521069071748</v>
          </cell>
          <cell r="M105">
            <v>4.7045967373342856</v>
          </cell>
          <cell r="AJ105">
            <v>62.5</v>
          </cell>
          <cell r="AL105">
            <v>3.5508958865133446</v>
          </cell>
          <cell r="AM105">
            <v>8.1801767454957535</v>
          </cell>
          <cell r="AN105">
            <v>11.553527837683431</v>
          </cell>
          <cell r="AO105">
            <v>3.2536937738909431</v>
          </cell>
        </row>
        <row r="106">
          <cell r="H106">
            <v>63</v>
          </cell>
          <cell r="J106">
            <v>2.6534677479804221</v>
          </cell>
          <cell r="K106">
            <v>9.9409656498246033</v>
          </cell>
          <cell r="L106">
            <v>12.461760010406003</v>
          </cell>
          <cell r="M106">
            <v>4.6964053058081294</v>
          </cell>
          <cell r="AJ106">
            <v>63</v>
          </cell>
          <cell r="AL106">
            <v>3.5803018396937794</v>
          </cell>
          <cell r="AM106">
            <v>8.2324132817554787</v>
          </cell>
          <cell r="AN106">
            <v>11.633700029464569</v>
          </cell>
          <cell r="AO106">
            <v>3.2493629169711542</v>
          </cell>
        </row>
        <row r="107">
          <cell r="H107">
            <v>63.5</v>
          </cell>
          <cell r="J107">
            <v>2.6764706755814078</v>
          </cell>
          <cell r="K107">
            <v>10.005196721259059</v>
          </cell>
          <cell r="L107">
            <v>12.547843863061397</v>
          </cell>
          <cell r="M107">
            <v>4.6882052463868815</v>
          </cell>
          <cell r="AJ107">
            <v>63.5</v>
          </cell>
          <cell r="AL107">
            <v>3.6098007681266324</v>
          </cell>
          <cell r="AM107">
            <v>8.2844375574717724</v>
          </cell>
          <cell r="AN107">
            <v>11.713748287192074</v>
          </cell>
          <cell r="AO107">
            <v>3.2449847068072741</v>
          </cell>
        </row>
        <row r="108">
          <cell r="H108">
            <v>64</v>
          </cell>
          <cell r="J108">
            <v>2.699525301279873</v>
          </cell>
          <cell r="K108">
            <v>10.0692254211682</v>
          </cell>
          <cell r="L108">
            <v>12.63377445738408</v>
          </cell>
          <cell r="M108">
            <v>4.6799985358145282</v>
          </cell>
          <cell r="AJ108">
            <v>64</v>
          </cell>
          <cell r="AL108">
            <v>3.6393924243790683</v>
          </cell>
          <cell r="AM108">
            <v>8.3362515622758</v>
          </cell>
          <cell r="AN108">
            <v>11.793674365435916</v>
          </cell>
          <cell r="AO108">
            <v>3.2405613328296363</v>
          </cell>
        </row>
        <row r="109">
          <cell r="H109">
            <v>64.5</v>
          </cell>
          <cell r="J109">
            <v>2.7226312786526154</v>
          </cell>
          <cell r="K109">
            <v>10.133053894230855</v>
          </cell>
          <cell r="L109">
            <v>12.719553608950839</v>
          </cell>
          <cell r="M109">
            <v>4.6717870718232302</v>
          </cell>
          <cell r="AJ109">
            <v>64.5</v>
          </cell>
          <cell r="AL109">
            <v>3.669076563056024</v>
          </cell>
          <cell r="AM109">
            <v>8.3878572717445135</v>
          </cell>
          <cell r="AN109">
            <v>11.873480006647736</v>
          </cell>
          <cell r="AO109">
            <v>3.2360949145084481</v>
          </cell>
        </row>
        <row r="110">
          <cell r="H110">
            <v>65</v>
          </cell>
          <cell r="J110">
            <v>2.7457882631383383</v>
          </cell>
          <cell r="K110">
            <v>10.196684268746234</v>
          </cell>
          <cell r="L110">
            <v>12.805183118727655</v>
          </cell>
          <cell r="M110">
            <v>4.6635726762455407</v>
          </cell>
          <cell r="AJ110">
            <v>65</v>
          </cell>
          <cell r="AL110">
            <v>3.6988529407622943</v>
          </cell>
          <cell r="AM110">
            <v>8.4392566475576682</v>
          </cell>
          <cell r="AN110">
            <v>11.953166941281847</v>
          </cell>
          <cell r="AO110">
            <v>3.2315875036703745</v>
          </cell>
        </row>
        <row r="111">
          <cell r="H111">
            <v>65.5</v>
          </cell>
          <cell r="J111">
            <v>2.7689959119955421</v>
          </cell>
          <cell r="K111">
            <v>10.260118656829954</v>
          </cell>
          <cell r="L111">
            <v>12.890664773225719</v>
          </cell>
          <cell r="M111">
            <v>4.655357097994326</v>
          </cell>
          <cell r="AJ111">
            <v>65.5</v>
          </cell>
          <cell r="AL111">
            <v>3.728721316065001</v>
          </cell>
          <cell r="AM111">
            <v>8.4904516376526136</v>
          </cell>
          <cell r="AN111">
            <v>12.032736887914364</v>
          </cell>
          <cell r="AO111">
            <v>3.2270410867317829</v>
          </cell>
        </row>
        <row r="112">
          <cell r="H112">
            <v>66</v>
          </cell>
          <cell r="J112">
            <v>2.7922538842608975</v>
          </cell>
          <cell r="K112">
            <v>10.323359154607301</v>
          </cell>
          <cell r="L112">
            <v>12.976000344655153</v>
          </cell>
          <cell r="M112">
            <v>4.6471420159166037</v>
          </cell>
          <cell r="AJ112">
            <v>66</v>
          </cell>
          <cell r="AL112">
            <v>3.7586814494564482</v>
          </cell>
          <cell r="AM112">
            <v>8.5414441763769329</v>
          </cell>
          <cell r="AN112">
            <v>12.112191553360558</v>
          </cell>
          <cell r="AO112">
            <v>3.222457586851935</v>
          </cell>
        </row>
        <row r="113">
          <cell r="H113">
            <v>66.5</v>
          </cell>
          <cell r="J113">
            <v>2.8155618407080589</v>
          </cell>
          <cell r="K113">
            <v>10.386407842403679</v>
          </cell>
          <cell r="L113">
            <v>13.061191591076335</v>
          </cell>
          <cell r="M113">
            <v>4.6389290415271791</v>
          </cell>
          <cell r="AJ113">
            <v>66.5</v>
          </cell>
          <cell r="AL113">
            <v>3.7887331033173468</v>
          </cell>
          <cell r="AM113">
            <v>8.5922361846389492</v>
          </cell>
          <cell r="AN113">
            <v>12.191532632790429</v>
          </cell>
          <cell r="AO113">
            <v>3.2178388660092581</v>
          </cell>
        </row>
        <row r="114">
          <cell r="H114">
            <v>67</v>
          </cell>
          <cell r="J114">
            <v>2.8389194438069305</v>
          </cell>
          <cell r="K114">
            <v>10.449266784932339</v>
          </cell>
          <cell r="L114">
            <v>13.146240256548923</v>
          </cell>
          <cell r="M114">
            <v>4.6307197216276395</v>
          </cell>
          <cell r="AJ114">
            <v>67</v>
          </cell>
          <cell r="AL114">
            <v>3.8188760418804177</v>
          </cell>
          <cell r="AM114">
            <v>8.6428295700561577</v>
          </cell>
          <cell r="AN114">
            <v>12.270761809842554</v>
          </cell>
          <cell r="AO114">
            <v>3.2131867270036922</v>
          </cell>
        </row>
        <row r="115">
          <cell r="H115">
            <v>67.5</v>
          </cell>
          <cell r="J115">
            <v>2.8623263576833797</v>
          </cell>
          <cell r="K115">
            <v>10.511938031479401</v>
          </cell>
          <cell r="L115">
            <v>13.231148071278611</v>
          </cell>
          <cell r="M115">
            <v>4.6225155408159759</v>
          </cell>
          <cell r="AJ115">
            <v>67.5</v>
          </cell>
          <cell r="AL115">
            <v>3.8491100311943414</v>
          </cell>
          <cell r="AM115">
            <v>8.6932262271015794</v>
          </cell>
          <cell r="AN115">
            <v>12.349880756736203</v>
          </cell>
          <cell r="AO115">
            <v>3.2085029153879905</v>
          </cell>
        </row>
        <row r="116">
          <cell r="H116">
            <v>68</v>
          </cell>
          <cell r="J116">
            <v>2.8857822480793791</v>
          </cell>
          <cell r="K116">
            <v>10.574423616086266</v>
          </cell>
          <cell r="L116">
            <v>13.315916751761677</v>
          </cell>
          <cell r="M116">
            <v>4.6143179238918774</v>
          </cell>
          <cell r="AJ116">
            <v>68</v>
          </cell>
          <cell r="AL116">
            <v>3.8794348390880837</v>
          </cell>
          <cell r="AM116">
            <v>8.7434280372480977</v>
          </cell>
          <cell r="AN116">
            <v>12.428891134381777</v>
          </cell>
          <cell r="AO116">
            <v>3.2037891213307153</v>
          </cell>
        </row>
        <row r="117">
          <cell r="H117">
            <v>68.5</v>
          </cell>
          <cell r="J117">
            <v>2.909286782313576</v>
          </cell>
          <cell r="K117">
            <v>10.63672555772942</v>
          </cell>
          <cell r="L117">
            <v>13.400548000927317</v>
          </cell>
          <cell r="M117">
            <v>4.6061282381624444</v>
          </cell>
          <cell r="AJ117">
            <v>68.5</v>
          </cell>
          <cell r="AL117">
            <v>3.9098502351355569</v>
          </cell>
          <cell r="AM117">
            <v>8.7934368691108471</v>
          </cell>
          <cell r="AN117">
            <v>12.507794592489626</v>
          </cell>
          <cell r="AO117">
            <v>3.1990469814135918</v>
          </cell>
        </row>
        <row r="118">
          <cell r="H118">
            <v>69</v>
          </cell>
          <cell r="J118">
            <v>2.9328396292422712</v>
          </cell>
          <cell r="K118">
            <v>10.698845860497704</v>
          </cell>
          <cell r="L118">
            <v>13.485043508277862</v>
          </cell>
          <cell r="M118">
            <v>4.5979477956528632</v>
          </cell>
          <cell r="AJ118">
            <v>69</v>
          </cell>
          <cell r="AL118">
            <v>3.9403559906206422</v>
          </cell>
          <cell r="AM118">
            <v>8.8432545785876187</v>
          </cell>
          <cell r="AN118">
            <v>12.586592769677228</v>
          </cell>
          <cell r="AO118">
            <v>3.1942780803657094</v>
          </cell>
        </row>
        <row r="119">
          <cell r="H119">
            <v>69.5</v>
          </cell>
          <cell r="J119">
            <v>2.9564404592208282</v>
          </cell>
          <cell r="K119">
            <v>10.76078651376708</v>
          </cell>
          <cell r="L119">
            <v>13.569404950026867</v>
          </cell>
          <cell r="M119">
            <v>4.5897778552263127</v>
          </cell>
          <cell r="AJ119">
            <v>69.5</v>
          </cell>
          <cell r="AL119">
            <v>3.9709518785025324</v>
          </cell>
          <cell r="AM119">
            <v>8.892883008997341</v>
          </cell>
          <cell r="AN119">
            <v>12.665287293574746</v>
          </cell>
          <cell r="AO119">
            <v>3.1894839527370187</v>
          </cell>
        </row>
        <row r="120">
          <cell r="H120">
            <v>70</v>
          </cell>
          <cell r="J120">
            <v>2.9800889440654625</v>
          </cell>
          <cell r="K120">
            <v>10.822549492372966</v>
          </cell>
          <cell r="L120">
            <v>13.653633989235155</v>
          </cell>
          <cell r="M120">
            <v>4.581619624617228</v>
          </cell>
          <cell r="AJ120">
            <v>70</v>
          </cell>
          <cell r="AL120">
            <v>4.0016376733814258</v>
          </cell>
          <cell r="AM120">
            <v>8.9423239912167283</v>
          </cell>
          <cell r="AN120">
            <v>12.743879780929083</v>
          </cell>
          <cell r="AO120">
            <v>3.1846660845134362</v>
          </cell>
        </row>
        <row r="121">
          <cell r="H121">
            <v>70.5</v>
          </cell>
          <cell r="J121">
            <v>3.0037847570154508</v>
          </cell>
          <cell r="K121">
            <v>10.884136756780114</v>
          </cell>
          <cell r="L121">
            <v>13.737732275944792</v>
          </cell>
          <cell r="M121">
            <v>4.5734742623817528</v>
          </cell>
          <cell r="AJ121">
            <v>70.5</v>
          </cell>
          <cell r="AL121">
            <v>4.0324131514645511</v>
          </cell>
          <cell r="AM121">
            <v>8.9915793438150224</v>
          </cell>
          <cell r="AN121">
            <v>12.822371837706346</v>
          </cell>
          <cell r="AO121">
            <v>3.1798259146757637</v>
          </cell>
        </row>
        <row r="122">
          <cell r="H122">
            <v>71</v>
          </cell>
          <cell r="J122">
            <v>3.0275275726957092</v>
          </cell>
          <cell r="K122">
            <v>10.94555025325017</v>
          </cell>
          <cell r="L122">
            <v>13.821701447311094</v>
          </cell>
          <cell r="M122">
            <v>4.5653428797691369</v>
          </cell>
          <cell r="AJ122">
            <v>71</v>
          </cell>
          <cell r="AL122">
            <v>4.063278090532501</v>
          </cell>
          <cell r="AM122">
            <v>9.0406508731869639</v>
          </cell>
          <cell r="AN122">
            <v>12.900765059192839</v>
          </cell>
          <cell r="AO122">
            <v>3.1749648367045848</v>
          </cell>
        </row>
        <row r="123">
          <cell r="H123">
            <v>71.5</v>
          </cell>
          <cell r="J123">
            <v>3.0513170670797667</v>
          </cell>
          <cell r="K123">
            <v>11.006791914006881</v>
          </cell>
          <cell r="L123">
            <v>13.90554312773266</v>
          </cell>
          <cell r="M123">
            <v>4.5572265425175313</v>
          </cell>
          <cell r="AJ123">
            <v>71.5</v>
          </cell>
          <cell r="AL123">
            <v>4.0942322699058984</v>
          </cell>
          <cell r="AM123">
            <v>9.0895403736839331</v>
          </cell>
          <cell r="AN123">
            <v>12.979061030094536</v>
          </cell>
          <cell r="AO123">
            <v>3.1700842000331471</v>
          </cell>
        </row>
        <row r="124">
          <cell r="H124">
            <v>72</v>
          </cell>
          <cell r="J124">
            <v>3.0751529174531163</v>
          </cell>
          <cell r="K124">
            <v>11.067863657399039</v>
          </cell>
          <cell r="L124">
            <v>13.989258928979499</v>
          </cell>
          <cell r="M124">
            <v>4.5491262725775581</v>
          </cell>
          <cell r="AJ124">
            <v>72</v>
          </cell>
          <cell r="AL124">
            <v>4.1252754704123733</v>
          </cell>
          <cell r="AM124">
            <v>9.1382496277433738</v>
          </cell>
          <cell r="AN124">
            <v>13.057261324635128</v>
          </cell>
          <cell r="AO124">
            <v>3.1651853114502169</v>
          </cell>
        </row>
        <row r="125">
          <cell r="H125">
            <v>72.5</v>
          </cell>
          <cell r="J125">
            <v>3.0990348023769254</v>
          </cell>
          <cell r="K125">
            <v>11.128767388061119</v>
          </cell>
          <cell r="L125">
            <v>14.072850450319198</v>
          </cell>
          <cell r="M125">
            <v>4.5410430497668104</v>
          </cell>
          <cell r="AJ125">
            <v>72.5</v>
          </cell>
          <cell r="AL125">
            <v>4.1564074743538484</v>
          </cell>
          <cell r="AM125">
            <v>9.1867804060164637</v>
          </cell>
          <cell r="AN125">
            <v>13.135367506652619</v>
          </cell>
          <cell r="AO125">
            <v>3.1602694364547674</v>
          </cell>
        </row>
        <row r="126">
          <cell r="H126">
            <v>73</v>
          </cell>
          <cell r="J126">
            <v>3.1229624016521242</v>
          </cell>
          <cell r="K126">
            <v>11.189504997071818</v>
          </cell>
          <cell r="L126">
            <v>14.156319278641336</v>
          </cell>
          <cell r="M126">
            <v>4.5329778133583334</v>
          </cell>
          <cell r="AJ126">
            <v>73</v>
          </cell>
          <cell r="AL126">
            <v>4.187628065474124</v>
          </cell>
          <cell r="AM126">
            <v>9.2351344674940883</v>
          </cell>
          <cell r="AN126">
            <v>13.213381129694506</v>
          </cell>
          <cell r="AO126">
            <v>3.1553378005643116</v>
          </cell>
        </row>
        <row r="127">
          <cell r="H127">
            <v>73.5</v>
          </cell>
          <cell r="J127">
            <v>3.1469353962838311</v>
          </cell>
          <cell r="K127">
            <v>11.250078362110335</v>
          </cell>
          <cell r="L127">
            <v>14.239666988579975</v>
          </cell>
          <cell r="M127">
            <v>4.5249314636059523</v>
          </cell>
          <cell r="AJ127">
            <v>73.5</v>
          </cell>
          <cell r="AL127">
            <v>4.2189370289267787</v>
          </cell>
          <cell r="AM127">
            <v>9.2833135596311855</v>
          </cell>
          <cell r="AN127">
            <v>13.291303737111626</v>
          </cell>
          <cell r="AO127">
            <v>3.1503915905786091</v>
          </cell>
        </row>
        <row r="128">
          <cell r="H128">
            <v>74</v>
          </cell>
          <cell r="J128">
            <v>3.1709534684461538</v>
          </cell>
          <cell r="K128">
            <v>11.310489347610527</v>
          </cell>
          <cell r="L128">
            <v>14.322895142634373</v>
          </cell>
          <cell r="M128">
            <v>4.516904863209156</v>
          </cell>
          <cell r="AJ128">
            <v>74</v>
          </cell>
          <cell r="AL128">
            <v>4.250334151243341</v>
          </cell>
          <cell r="AM128">
            <v>9.3313194184693806</v>
          </cell>
          <cell r="AN128">
            <v>13.369136862150555</v>
          </cell>
          <cell r="AO128">
            <v>3.1454319558003951</v>
          </cell>
        </row>
        <row r="129">
          <cell r="H129">
            <v>74.5</v>
          </cell>
          <cell r="J129">
            <v>3.1950163014473127</v>
          </cell>
          <cell r="K129">
            <v>11.370739804913057</v>
          </cell>
          <cell r="L129">
            <v>14.406005291288004</v>
          </cell>
          <cell r="M129">
            <v>4.5088988387202331</v>
          </cell>
          <cell r="AJ129">
            <v>74.5</v>
          </cell>
          <cell r="AL129">
            <v>4.281819220301772</v>
          </cell>
          <cell r="AM129">
            <v>9.3791537687580675</v>
          </cell>
          <cell r="AN129">
            <v>13.446882028044751</v>
          </cell>
          <cell r="AO129">
            <v>3.1404600092147392</v>
          </cell>
        </row>
        <row r="130">
          <cell r="H130">
            <v>75</v>
          </cell>
          <cell r="J130">
            <v>3.2191235796951192</v>
          </cell>
          <cell r="K130">
            <v>11.43083157241537</v>
          </cell>
          <cell r="L130">
            <v>14.488998973125733</v>
          </cell>
          <cell r="M130">
            <v>4.5009141818960474</v>
          </cell>
          <cell r="AJ130">
            <v>75</v>
          </cell>
          <cell r="AL130">
            <v>4.3133920252952258</v>
          </cell>
          <cell r="AM130">
            <v>9.4268183240738761</v>
          </cell>
          <cell r="AN130">
            <v>13.524540748104339</v>
          </cell>
          <cell r="AO130">
            <v>3.1354768286285468</v>
          </cell>
        </row>
        <row r="131">
          <cell r="H131">
            <v>75.5</v>
          </cell>
          <cell r="J131">
            <v>3.2432749886627796</v>
          </cell>
          <cell r="K131">
            <v>11.490766475719752</v>
          </cell>
          <cell r="L131">
            <v>14.571877714949393</v>
          </cell>
          <cell r="M131">
            <v>4.4929516509969014</v>
          </cell>
          <cell r="AJ131">
            <v>75.5</v>
          </cell>
          <cell r="AL131">
            <v>4.3450523567010855</v>
          </cell>
          <cell r="AM131">
            <v>9.4743147869385975</v>
          </cell>
          <cell r="AN131">
            <v>13.602114525804629</v>
          </cell>
          <cell r="AO131">
            <v>3.1304834577716862</v>
          </cell>
        </row>
        <row r="132">
          <cell r="H132">
            <v>76</v>
          </cell>
          <cell r="J132">
            <v>3.2674702148550216</v>
          </cell>
          <cell r="K132">
            <v>11.550546327779323</v>
          </cell>
          <cell r="L132">
            <v>14.654643031891593</v>
          </cell>
          <cell r="M132">
            <v>4.4850119720347088</v>
          </cell>
          <cell r="AJ132">
            <v>76</v>
          </cell>
          <cell r="AL132">
            <v>4.3768000062502903</v>
          </cell>
          <cell r="AM132">
            <v>9.521644848935555</v>
          </cell>
          <cell r="AN132">
            <v>13.679604854873331</v>
          </cell>
          <cell r="AO132">
            <v>3.125480907361124</v>
          </cell>
        </row>
        <row r="133">
          <cell r="H133">
            <v>76.5</v>
          </cell>
          <cell r="J133">
            <v>3.2917089457745585</v>
          </cell>
          <cell r="K133">
            <v>11.610172929042108</v>
          </cell>
          <cell r="L133">
            <v>14.737296427527937</v>
          </cell>
          <cell r="M133">
            <v>4.4770958399726206</v>
          </cell>
          <cell r="AJ133">
            <v>76.5</v>
          </cell>
          <cell r="AL133">
            <v>4.4086347668969195</v>
          </cell>
          <cell r="AM133">
            <v>9.5688101908244878</v>
          </cell>
          <cell r="AN133">
            <v>13.75701321937656</v>
          </cell>
          <cell r="AO133">
            <v>3.1204701561294521</v>
          </cell>
        </row>
        <row r="134">
          <cell r="H134">
            <v>77</v>
          </cell>
          <cell r="J134">
            <v>3.3159908698888478</v>
          </cell>
          <cell r="K134">
            <v>11.669648067593227</v>
          </cell>
          <cell r="L134">
            <v>14.819839393987632</v>
          </cell>
          <cell r="M134">
            <v>4.469203919878221</v>
          </cell>
          <cell r="AJ134">
            <v>77</v>
          </cell>
          <cell r="AL134">
            <v>4.4405564327880551</v>
          </cell>
          <cell r="AM134">
            <v>9.6158124826549471</v>
          </cell>
          <cell r="AN134">
            <v>13.834341093803598</v>
          </cell>
          <cell r="AO134">
            <v>3.1154521518190785</v>
          </cell>
        </row>
        <row r="135">
          <cell r="H135">
            <v>77.5</v>
          </cell>
          <cell r="J135">
            <v>3.3403156765971804</v>
          </cell>
          <cell r="K135">
            <v>11.728973519295142</v>
          </cell>
          <cell r="L135">
            <v>14.902273412062463</v>
          </cell>
          <cell r="M135">
            <v>4.4613368480321558</v>
          </cell>
          <cell r="AJ135">
            <v>77.5</v>
          </cell>
          <cell r="AL135">
            <v>4.4725647992339068</v>
          </cell>
          <cell r="AM135">
            <v>9.6626533838782098</v>
          </cell>
          <cell r="AN135">
            <v>13.911589943150421</v>
          </cell>
          <cell r="AO135">
            <v>3.1104278121433362</v>
          </cell>
        </row>
        <row r="136">
          <cell r="H136">
            <v>78</v>
          </cell>
          <cell r="J136">
            <v>3.3646830561980643</v>
          </cell>
          <cell r="K136">
            <v>11.788151047926066</v>
          </cell>
          <cell r="L136">
            <v>14.984599951314227</v>
          </cell>
          <cell r="M136">
            <v>4.453495232994138</v>
          </cell>
          <cell r="AJ136">
            <v>78</v>
          </cell>
          <cell r="AL136">
            <v>4.5046596626781952</v>
          </cell>
          <cell r="AM136">
            <v>9.7093345434578247</v>
          </cell>
          <cell r="AN136">
            <v>13.988761223002109</v>
          </cell>
          <cell r="AO136">
            <v>3.1053980257157203</v>
          </cell>
        </row>
        <row r="137">
          <cell r="H137">
            <v>78.5</v>
          </cell>
          <cell r="J137">
            <v>3.3890926998569064</v>
          </cell>
          <cell r="K137">
            <v>11.847182405316556</v>
          </cell>
          <cell r="L137">
            <v>15.066820470180616</v>
          </cell>
          <cell r="M137">
            <v>4.4456796566280889</v>
          </cell>
          <cell r="AJ137">
            <v>78.5</v>
          </cell>
          <cell r="AL137">
            <v>4.5368408206687878</v>
          </cell>
          <cell r="AM137">
            <v>9.7558575999786594</v>
          </cell>
          <cell r="AN137">
            <v>14.065856379614008</v>
          </cell>
          <cell r="AO137">
            <v>3.1003636529483796</v>
          </cell>
        </row>
        <row r="138">
          <cell r="H138">
            <v>79</v>
          </cell>
          <cell r="J138">
            <v>3.4135442995739957</v>
          </cell>
          <cell r="K138">
            <v>11.906069331484359</v>
          </cell>
          <cell r="L138">
            <v>15.148936416079653</v>
          </cell>
          <cell r="M138">
            <v>4.4378906750881226</v>
          </cell>
          <cell r="AJ138">
            <v>79</v>
          </cell>
          <cell r="AL138">
            <v>4.5691080718285981</v>
          </cell>
          <cell r="AM138">
            <v>9.8022241817546387</v>
          </cell>
          <cell r="AN138">
            <v>14.142876849991808</v>
          </cell>
          <cell r="AO138">
            <v>3.0953255269209907</v>
          </cell>
        </row>
        <row r="139">
          <cell r="H139">
            <v>79.5</v>
          </cell>
          <cell r="J139">
            <v>3.4380375481527774</v>
          </cell>
          <cell r="K139">
            <v>11.964813554767382</v>
          </cell>
          <cell r="L139">
            <v>15.23094922551252</v>
          </cell>
          <cell r="M139">
            <v>4.4301288197669493</v>
          </cell>
          <cell r="AJ139">
            <v>79.5</v>
          </cell>
          <cell r="AL139">
            <v>4.6014612158267187</v>
          </cell>
          <cell r="AM139">
            <v>9.8484359069350802</v>
          </cell>
          <cell r="AN139">
            <v>14.219824061970463</v>
          </cell>
          <cell r="AO139">
            <v>3.0902844542210635</v>
          </cell>
        </row>
        <row r="140">
          <cell r="H140">
            <v>80</v>
          </cell>
          <cell r="J140">
            <v>3.4625721391683979</v>
          </cell>
          <cell r="K140">
            <v>12.023416791955084</v>
          </cell>
          <cell r="L140">
            <v>15.312860324165062</v>
          </cell>
          <cell r="M140">
            <v>4.4223945982083519</v>
          </cell>
          <cell r="AJ140">
            <v>80</v>
          </cell>
          <cell r="AL140">
            <v>4.6339000533498087</v>
          </cell>
          <cell r="AM140">
            <v>9.8944943836096932</v>
          </cell>
          <cell r="AN140">
            <v>14.296699434292012</v>
          </cell>
          <cell r="AO140">
            <v>3.0852412157567026</v>
          </cell>
        </row>
        <row r="141">
          <cell r="H141">
            <v>80.5</v>
          </cell>
          <cell r="J141">
            <v>3.4871477669365487</v>
          </cell>
          <cell r="K141">
            <v>12.081880748418021</v>
          </cell>
          <cell r="L141">
            <v>15.394671127007742</v>
          </cell>
          <cell r="M141">
            <v>4.4146884949850937</v>
          </cell>
          <cell r="AJ141">
            <v>80.5</v>
          </cell>
          <cell r="AL141">
            <v>4.6664243860737225</v>
          </cell>
          <cell r="AM141">
            <v>9.9404012099122774</v>
          </cell>
          <cell r="AN141">
            <v>14.373504376682313</v>
          </cell>
          <cell r="AO141">
            <v>3.0801965675428034</v>
          </cell>
        </row>
        <row r="142">
          <cell r="H142">
            <v>81</v>
          </cell>
          <cell r="J142">
            <v>3.5117641264825701</v>
          </cell>
          <cell r="K142">
            <v>12.140207118235818</v>
          </cell>
          <cell r="L142">
            <v>15.476383038394259</v>
          </cell>
          <cell r="M142">
            <v>4.4070109725437652</v>
          </cell>
          <cell r="AJ142">
            <v>81</v>
          </cell>
          <cell r="AL142">
            <v>4.6990340166353635</v>
          </cell>
          <cell r="AM142">
            <v>9.986157974123083</v>
          </cell>
          <cell r="AN142">
            <v>14.450240289926679</v>
          </cell>
          <cell r="AO142">
            <v>3.0751512414616324</v>
          </cell>
        </row>
        <row r="143">
          <cell r="H143">
            <v>81.5</v>
          </cell>
          <cell r="J143">
            <v>3.5364209135108315</v>
          </cell>
          <cell r="K143">
            <v>12.198397584323452</v>
          </cell>
          <cell r="L143">
            <v>15.557997452158741</v>
          </cell>
          <cell r="M143">
            <v>4.3993624720178799</v>
          </cell>
          <cell r="AJ143">
            <v>81.5</v>
          </cell>
          <cell r="AL143">
            <v>4.731728748604783</v>
          </cell>
          <cell r="AM143">
            <v>10.031766254769956</v>
          </cell>
          <cell r="AN143">
            <v>14.526908565944499</v>
          </cell>
          <cell r="AO143">
            <v>3.070105945998693</v>
          </cell>
        </row>
        <row r="144">
          <cell r="H144">
            <v>82</v>
          </cell>
          <cell r="J144">
            <v>3.5611178243743797</v>
          </cell>
          <cell r="K144">
            <v>12.256453818555924</v>
          </cell>
          <cell r="L144">
            <v>15.639515751711585</v>
          </cell>
          <cell r="M144">
            <v>4.3917434140105005</v>
          </cell>
          <cell r="AJ144">
            <v>82</v>
          </cell>
          <cell r="AL144">
            <v>4.7645083864575097</v>
          </cell>
          <cell r="AM144">
            <v>10.077227620728159</v>
          </cell>
          <cell r="AN144">
            <v>14.603510587862793</v>
          </cell>
          <cell r="AO144">
            <v>3.0650613669547431</v>
          </cell>
        </row>
        <row r="145">
          <cell r="H145">
            <v>82.5</v>
          </cell>
          <cell r="J145">
            <v>3.5858545560448376</v>
          </cell>
          <cell r="K145">
            <v>12.31437748189135</v>
          </cell>
          <cell r="L145">
            <v>15.720939310133947</v>
          </cell>
          <cell r="M145">
            <v>4.3841541993476687</v>
          </cell>
          <cell r="AJ145">
            <v>82.5</v>
          </cell>
          <cell r="AL145">
            <v>4.7973727355470883</v>
          </cell>
          <cell r="AM145">
            <v>10.122543631319038</v>
          </cell>
          <cell r="AN145">
            <v>14.680047730088772</v>
          </cell>
          <cell r="AO145">
            <v>3.0600181681348282</v>
          </cell>
        </row>
        <row r="146">
          <cell r="H146">
            <v>83</v>
          </cell>
          <cell r="J146">
            <v>3.6106308060825709</v>
          </cell>
          <cell r="K146">
            <v>12.372170224492475</v>
          </cell>
          <cell r="L146">
            <v>15.802269490270916</v>
          </cell>
          <cell r="M146">
            <v>4.3765952098037735</v>
          </cell>
          <cell r="AJ146">
            <v>83</v>
          </cell>
          <cell r="AL146">
            <v>4.8303216020778654</v>
          </cell>
          <cell r="AM146">
            <v>10.167715836407382</v>
          </cell>
          <cell r="AN146">
            <v>14.756521358381354</v>
          </cell>
          <cell r="AO146">
            <v>3.0549769920150913</v>
          </cell>
        </row>
        <row r="147">
          <cell r="H147">
            <v>83.5</v>
          </cell>
          <cell r="J147">
            <v>3.6354462726071035</v>
          </cell>
          <cell r="K147">
            <v>12.429833685846658</v>
          </cell>
          <cell r="L147">
            <v>15.883507644823407</v>
          </cell>
          <cell r="M147">
            <v>4.3690668088000093</v>
          </cell>
          <cell r="AJ147">
            <v>83.5</v>
          </cell>
          <cell r="AL147">
            <v>4.8633547930779688</v>
          </cell>
          <cell r="AM147">
            <v>10.212745776497673</v>
          </cell>
          <cell r="AN147">
            <v>14.832932829921743</v>
          </cell>
          <cell r="AO147">
            <v>3.0499384603881898</v>
          </cell>
        </row>
        <row r="148">
          <cell r="H148">
            <v>84</v>
          </cell>
          <cell r="J148">
            <v>3.6603006542677718</v>
          </cell>
          <cell r="K148">
            <v>12.487369494884353</v>
          </cell>
          <cell r="L148">
            <v>15.964655116438736</v>
          </cell>
          <cell r="M148">
            <v>4.3615693420770105</v>
          </cell>
          <cell r="AJ148">
            <v>84</v>
          </cell>
          <cell r="AL148">
            <v>4.8964721163725269</v>
          </cell>
          <cell r="AM148">
            <v>10.25763498282909</v>
          </cell>
          <cell r="AN148">
            <v>14.90928349338299</v>
          </cell>
          <cell r="AO148">
            <v>3.0449031749880144</v>
          </cell>
        </row>
        <row r="149">
          <cell r="H149">
            <v>84.5</v>
          </cell>
          <cell r="J149">
            <v>3.6851936502146354</v>
          </cell>
          <cell r="K149">
            <v>12.544779270096081</v>
          </cell>
          <cell r="L149">
            <v>16.045713237799983</v>
          </cell>
          <cell r="M149">
            <v>4.3541031383426594</v>
          </cell>
          <cell r="AJ149">
            <v>84.5</v>
          </cell>
          <cell r="AL149">
            <v>4.9296733805570785</v>
          </cell>
          <cell r="AM149">
            <v>10.302384977469439</v>
          </cell>
          <cell r="AN149">
            <v>14.985574688998664</v>
          </cell>
          <cell r="AO149">
            <v>3.0398717180944788</v>
          </cell>
        </row>
        <row r="150">
          <cell r="H150">
            <v>85</v>
          </cell>
          <cell r="J150">
            <v>3.7101249600696153</v>
          </cell>
          <cell r="K150">
            <v>12.602064619647944</v>
          </cell>
          <cell r="L150">
            <v>16.126683331714077</v>
          </cell>
          <cell r="M150">
            <v>4.3466685098960873</v>
          </cell>
          <cell r="AJ150">
            <v>85</v>
          </cell>
          <cell r="AL150">
            <v>4.9629583949712073</v>
          </cell>
          <cell r="AM150">
            <v>10.346997273407835</v>
          </cell>
          <cell r="AN150">
            <v>15.061807748630482</v>
          </cell>
          <cell r="AO150">
            <v>3.0348446531190119</v>
          </cell>
        </row>
        <row r="151">
          <cell r="H151">
            <v>85.5</v>
          </cell>
          <cell r="J151">
            <v>3.7350942838978756</v>
          </cell>
          <cell r="K151">
            <v>12.65922714149573</v>
          </cell>
          <cell r="L151">
            <v>16.207566711198712</v>
          </cell>
          <cell r="M151">
            <v>4.339265753228803</v>
          </cell>
          <cell r="AJ151">
            <v>85.5</v>
          </cell>
          <cell r="AL151">
            <v>4.996326969672376</v>
          </cell>
          <cell r="AM151">
            <v>10.391473374646363</v>
          </cell>
          <cell r="AN151">
            <v>15.137983995835121</v>
          </cell>
          <cell r="AO151">
            <v>3.029822525171479</v>
          </cell>
        </row>
        <row r="152">
          <cell r="H152">
            <v>86</v>
          </cell>
          <cell r="J152">
            <v>3.7601013221794282</v>
          </cell>
          <cell r="K152">
            <v>12.71626842349756</v>
          </cell>
          <cell r="L152">
            <v>16.288364679568016</v>
          </cell>
          <cell r="M152">
            <v>4.3318951496038309</v>
          </cell>
          <cell r="AJ152">
            <v>86</v>
          </cell>
          <cell r="AL152">
            <v>5.0297789154099659</v>
          </cell>
          <cell r="AM152">
            <v>10.435814776290602</v>
          </cell>
          <cell r="AN152">
            <v>15.214104745930069</v>
          </cell>
          <cell r="AO152">
            <v>3.0248058616091282</v>
          </cell>
        </row>
        <row r="153">
          <cell r="H153">
            <v>86.5</v>
          </cell>
          <cell r="J153">
            <v>3.7851457757809666</v>
          </cell>
          <cell r="K153">
            <v>12.773190043525174</v>
          </cell>
          <cell r="L153">
            <v>16.369078530517093</v>
          </cell>
          <cell r="M153">
            <v>4.3245569656137643</v>
          </cell>
          <cell r="AJ153">
            <v>86.5</v>
          </cell>
          <cell r="AL153">
            <v>5.0633140435995028</v>
          </cell>
          <cell r="AM153">
            <v>10.480022964639046</v>
          </cell>
          <cell r="AN153">
            <v>15.290171306058573</v>
          </cell>
          <cell r="AO153">
            <v>3.0197951725682044</v>
          </cell>
        </row>
        <row r="154">
          <cell r="H154">
            <v>87</v>
          </cell>
          <cell r="J154">
            <v>3.8102273459279292</v>
          </cell>
          <cell r="K154">
            <v>12.829993569573839</v>
          </cell>
          <cell r="L154">
            <v>16.449709548205369</v>
          </cell>
          <cell r="M154">
            <v>4.3172514537185096</v>
          </cell>
          <cell r="AJ154">
            <v>87</v>
          </cell>
          <cell r="AL154">
            <v>5.0969321662971057</v>
          </cell>
          <cell r="AM154">
            <v>10.524099417271479</v>
          </cell>
          <cell r="AN154">
            <v>15.366184975253729</v>
          </cell>
          <cell r="AO154">
            <v>3.0147909514787954</v>
          </cell>
        </row>
        <row r="155">
          <cell r="H155">
            <v>87.5</v>
          </cell>
          <cell r="J155">
            <v>3.8353457341767694</v>
          </cell>
          <cell r="K155">
            <v>12.886680559870923</v>
          </cell>
          <cell r="L155">
            <v>16.530259007338856</v>
          </cell>
          <cell r="M155">
            <v>4.3099788527635727</v>
          </cell>
          <cell r="AJ155">
            <v>87.5</v>
          </cell>
          <cell r="AL155">
            <v>5.130633096174102</v>
          </cell>
          <cell r="AM155">
            <v>10.568045603136325</v>
          </cell>
          <cell r="AN155">
            <v>15.44214704450172</v>
          </cell>
          <cell r="AO155">
            <v>3.0097936755635253</v>
          </cell>
        </row>
        <row r="156">
          <cell r="H156">
            <v>88</v>
          </cell>
          <cell r="J156">
            <v>3.8605006423874473</v>
          </cell>
          <cell r="K156">
            <v>12.943252562983099</v>
          </cell>
          <cell r="L156">
            <v>16.610728173251175</v>
          </cell>
          <cell r="M156">
            <v>4.3027393884795764</v>
          </cell>
          <cell r="AJ156">
            <v>88</v>
          </cell>
          <cell r="AL156">
            <v>5.1644166464918477</v>
          </cell>
          <cell r="AM156">
            <v>10.611862982636874</v>
          </cell>
          <cell r="AN156">
            <v>15.518058796804128</v>
          </cell>
          <cell r="AO156">
            <v>3.0048038063205915</v>
          </cell>
        </row>
        <row r="157">
          <cell r="H157">
            <v>88.5</v>
          </cell>
          <cell r="J157">
            <v>3.8856917726961306</v>
          </cell>
          <cell r="K157">
            <v>12.99971111792231</v>
          </cell>
          <cell r="L157">
            <v>16.691118301983632</v>
          </cell>
          <cell r="M157">
            <v>4.2955332739638052</v>
          </cell>
          <cell r="AJ157">
            <v>88.5</v>
          </cell>
          <cell r="AL157">
            <v>5.1982826310767312</v>
          </cell>
          <cell r="AM157">
            <v>10.655553007716648</v>
          </cell>
          <cell r="AN157">
            <v>15.593921507239543</v>
          </cell>
          <cell r="AO157">
            <v>2.9998217899917345</v>
          </cell>
        </row>
        <row r="158">
          <cell r="H158">
            <v>89</v>
          </cell>
          <cell r="J158">
            <v>3.9109188274881057</v>
          </cell>
          <cell r="K158">
            <v>13.056057754250411</v>
          </cell>
          <cell r="L158">
            <v>16.771430640364109</v>
          </cell>
          <cell r="M158">
            <v>4.2883607101444285</v>
          </cell>
          <cell r="AJ158">
            <v>89</v>
          </cell>
          <cell r="AL158">
            <v>5.2322308642953672</v>
          </cell>
          <cell r="AM158">
            <v>10.699117121943578</v>
          </cell>
          <cell r="AN158">
            <v>15.669736443024178</v>
          </cell>
          <cell r="AO158">
            <v>2.9948480580155832</v>
          </cell>
        </row>
        <row r="159">
          <cell r="H159">
            <v>89.5</v>
          </cell>
          <cell r="J159">
            <v>3.9361815093708872</v>
          </cell>
          <cell r="K159">
            <v>13.112293992182568</v>
          </cell>
          <cell r="L159">
            <v>16.851666426084911</v>
          </cell>
          <cell r="M159">
            <v>4.281221886228078</v>
          </cell>
          <cell r="AJ159">
            <v>89.5</v>
          </cell>
          <cell r="AL159">
            <v>5.2662611610299557</v>
          </cell>
          <cell r="AM159">
            <v>10.742556760593379</v>
          </cell>
          <cell r="AN159">
            <v>15.745504863571837</v>
          </cell>
          <cell r="AO159">
            <v>2.9898830274669459</v>
          </cell>
        </row>
        <row r="160">
          <cell r="H160">
            <v>90</v>
          </cell>
          <cell r="J160">
            <v>3.9614795211475275</v>
          </cell>
          <cell r="K160">
            <v>13.168421342689408</v>
          </cell>
          <cell r="L160">
            <v>16.931826887779557</v>
          </cell>
          <cell r="M160">
            <v>4.274116980131426</v>
          </cell>
          <cell r="AJ160">
            <v>90</v>
          </cell>
          <cell r="AL160">
            <v>5.3003733366538421</v>
          </cell>
          <cell r="AM160">
            <v>10.785873350731793</v>
          </cell>
          <cell r="AN160">
            <v>15.821228020552942</v>
          </cell>
          <cell r="AO160">
            <v>2.9849271014824361</v>
          </cell>
        </row>
        <row r="161">
          <cell r="H161">
            <v>90.5</v>
          </cell>
          <cell r="J161">
            <v>3.9868125657901317</v>
          </cell>
          <cell r="K161">
            <v>13.224441307597944</v>
          </cell>
          <cell r="L161">
            <v>17.011913245098569</v>
          </cell>
          <cell r="M161">
            <v>4.2670461588973749</v>
          </cell>
          <cell r="AJ161">
            <v>90.5</v>
          </cell>
          <cell r="AL161">
            <v>5.3345672070072352</v>
          </cell>
          <cell r="AM161">
            <v>10.829068311296037</v>
          </cell>
          <cell r="AN161">
            <v>15.89690715795291</v>
          </cell>
          <cell r="AO161">
            <v>2.9799806696729747</v>
          </cell>
        </row>
        <row r="162">
          <cell r="H162">
            <v>91</v>
          </cell>
          <cell r="J162">
            <v>4.0121803464135501</v>
          </cell>
          <cell r="K162">
            <v>13.280355379691327</v>
          </cell>
          <cell r="L162">
            <v>17.0919267087842</v>
          </cell>
          <cell r="M162">
            <v>4.2600095790964412</v>
          </cell>
          <cell r="AJ162">
            <v>91</v>
          </cell>
        </row>
        <row r="163">
          <cell r="H163">
            <v>91.5</v>
          </cell>
          <cell r="J163">
            <v>4.0375825662492746</v>
          </cell>
          <cell r="K163">
            <v>13.336165042807382</v>
          </cell>
          <cell r="L163">
            <v>17.171868480744191</v>
          </cell>
          <cell r="M163">
            <v>4.2530073872138923</v>
          </cell>
          <cell r="AJ163">
            <v>91.5</v>
          </cell>
        </row>
        <row r="164">
          <cell r="H164">
            <v>92</v>
          </cell>
          <cell r="J164">
            <v>4.0630189286195106</v>
          </cell>
          <cell r="K164">
            <v>13.391871771936001</v>
          </cell>
          <cell r="L164">
            <v>17.251739754124536</v>
          </cell>
          <cell r="M164">
            <v>4.2460397200231972</v>
          </cell>
          <cell r="AJ164">
            <v>92</v>
          </cell>
        </row>
        <row r="165">
          <cell r="H165">
            <v>92.5</v>
          </cell>
          <cell r="J165">
            <v>4.0884891369114342</v>
          </cell>
          <cell r="K165">
            <v>13.447477033315401</v>
          </cell>
          <cell r="L165">
            <v>17.331541713381263</v>
          </cell>
          <cell r="M165">
            <v>4.2391067049462734</v>
          </cell>
          <cell r="AJ165">
            <v>92.5</v>
          </cell>
        </row>
        <row r="166">
          <cell r="H166">
            <v>93</v>
          </cell>
          <cell r="J166">
            <v>4.1139928945516342</v>
          </cell>
          <cell r="K166">
            <v>13.502982284527233</v>
          </cell>
          <cell r="L166">
            <v>17.411275534351287</v>
          </cell>
          <cell r="M166">
            <v>4.2322084604010639</v>
          </cell>
          <cell r="AJ166">
            <v>93</v>
          </cell>
        </row>
        <row r="167">
          <cell r="H167">
            <v>93.5</v>
          </cell>
          <cell r="J167">
            <v>4.1395299049807202</v>
          </cell>
          <cell r="K167">
            <v>13.558388974590601</v>
          </cell>
          <cell r="L167">
            <v>17.490942384322285</v>
          </cell>
          <cell r="M167">
            <v>4.2253450961368886</v>
          </cell>
          <cell r="AJ167">
            <v>93.5</v>
          </cell>
        </row>
        <row r="168">
          <cell r="H168">
            <v>94</v>
          </cell>
          <cell r="J168">
            <v>4.1650998716281107</v>
          </cell>
          <cell r="K168">
            <v>13.613698544054991</v>
          </cell>
          <cell r="L168">
            <v>17.570543422101697</v>
          </cell>
          <cell r="M168">
            <v>4.2185167135580555</v>
          </cell>
          <cell r="AJ168">
            <v>94</v>
          </cell>
        </row>
        <row r="169">
          <cell r="H169">
            <v>94.5</v>
          </cell>
          <cell r="J169">
            <v>4.1907024978869858</v>
          </cell>
          <cell r="K169">
            <v>13.668912425092129</v>
          </cell>
          <cell r="L169">
            <v>17.650079798084764</v>
          </cell>
          <cell r="M169">
            <v>4.211723406036147</v>
          </cell>
          <cell r="AJ169">
            <v>94.5</v>
          </cell>
        </row>
        <row r="170">
          <cell r="H170">
            <v>95</v>
          </cell>
          <cell r="J170">
            <v>4.2163374870894099</v>
          </cell>
          <cell r="K170">
            <v>13.724032041586771</v>
          </cell>
          <cell r="L170">
            <v>17.729552654321708</v>
          </cell>
          <cell r="M170">
            <v>4.2049652592114102</v>
          </cell>
          <cell r="AJ170">
            <v>95</v>
          </cell>
        </row>
        <row r="171">
          <cell r="H171">
            <v>95.5</v>
          </cell>
          <cell r="AJ171">
            <v>95.5</v>
          </cell>
        </row>
        <row r="172">
          <cell r="H172">
            <v>96</v>
          </cell>
          <cell r="AJ172">
            <v>96</v>
          </cell>
        </row>
        <row r="173">
          <cell r="H173">
            <v>96.5</v>
          </cell>
          <cell r="AJ173">
            <v>96.5</v>
          </cell>
        </row>
        <row r="174">
          <cell r="H174">
            <v>97</v>
          </cell>
          <cell r="AJ174">
            <v>97</v>
          </cell>
        </row>
        <row r="175">
          <cell r="H175">
            <v>97.5</v>
          </cell>
          <cell r="AJ175">
            <v>97.5</v>
          </cell>
        </row>
        <row r="176">
          <cell r="H176">
            <v>98</v>
          </cell>
          <cell r="AJ176">
            <v>98</v>
          </cell>
        </row>
        <row r="177">
          <cell r="H177">
            <v>98.5</v>
          </cell>
          <cell r="AJ177">
            <v>98.5</v>
          </cell>
        </row>
        <row r="178">
          <cell r="H178">
            <v>99</v>
          </cell>
          <cell r="AJ178">
            <v>99</v>
          </cell>
        </row>
        <row r="179">
          <cell r="H179">
            <v>99.5</v>
          </cell>
          <cell r="AJ179">
            <v>99.5</v>
          </cell>
        </row>
      </sheetData>
      <sheetData sheetId="6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C12">
            <v>0.78220774030704054</v>
          </cell>
          <cell r="D12">
            <v>3.1670451483082651</v>
          </cell>
          <cell r="E12">
            <v>3.7432786616734206</v>
          </cell>
          <cell r="F12">
            <v>4.0488542686436508</v>
          </cell>
          <cell r="H12">
            <v>18</v>
          </cell>
          <cell r="I12">
            <v>1296</v>
          </cell>
          <cell r="J12">
            <v>0.7982488833965693</v>
          </cell>
          <cell r="K12">
            <v>3.7574800928077958</v>
          </cell>
          <cell r="L12">
            <v>4.3425474210916359</v>
          </cell>
          <cell r="M12">
            <v>4.7071535845056527</v>
          </cell>
          <cell r="O12">
            <v>18</v>
          </cell>
          <cell r="P12">
            <v>1296</v>
          </cell>
          <cell r="Q12">
            <v>0.82220725758129842</v>
          </cell>
          <cell r="R12">
            <v>4.6154256360087684</v>
          </cell>
          <cell r="S12">
            <v>5.21275688306417</v>
          </cell>
          <cell r="T12">
            <v>5.6134576695248928</v>
          </cell>
        </row>
        <row r="13">
          <cell r="A13">
            <v>19</v>
          </cell>
          <cell r="B13">
            <v>1368</v>
          </cell>
          <cell r="C13">
            <v>0.81573048371011037</v>
          </cell>
          <cell r="D13">
            <v>3.3754326231210476</v>
          </cell>
          <cell r="E13">
            <v>3.9813746791425828</v>
          </cell>
          <cell r="F13">
            <v>4.1379263010607188</v>
          </cell>
          <cell r="H13">
            <v>19</v>
          </cell>
          <cell r="I13">
            <v>1368</v>
          </cell>
          <cell r="J13">
            <v>0.83156018769373807</v>
          </cell>
          <cell r="K13">
            <v>3.9987045391974436</v>
          </cell>
          <cell r="L13">
            <v>4.6125548423054781</v>
          </cell>
          <cell r="M13">
            <v>4.8086772291101534</v>
          </cell>
          <cell r="O13">
            <v>19</v>
          </cell>
          <cell r="P13">
            <v>1368</v>
          </cell>
          <cell r="Q13">
            <v>0.84873141680995667</v>
          </cell>
          <cell r="R13">
            <v>4.895933734991714</v>
          </cell>
          <cell r="S13">
            <v>5.5216436661971047</v>
          </cell>
          <cell r="T13">
            <v>5.7685312903740256</v>
          </cell>
        </row>
        <row r="14">
          <cell r="A14">
            <v>20</v>
          </cell>
          <cell r="B14">
            <v>1440</v>
          </cell>
          <cell r="C14">
            <v>0.84977983454912387</v>
          </cell>
          <cell r="D14">
            <v>3.5827869888414967</v>
          </cell>
          <cell r="E14">
            <v>4.2188080660100935</v>
          </cell>
          <cell r="F14">
            <v>4.2161355720360811</v>
          </cell>
          <cell r="H14">
            <v>20</v>
          </cell>
          <cell r="I14">
            <v>1440</v>
          </cell>
          <cell r="J14">
            <v>0.86541845275265228</v>
          </cell>
          <cell r="K14">
            <v>4.2386747657736761</v>
          </cell>
          <cell r="L14">
            <v>4.8817592966854075</v>
          </cell>
          <cell r="M14">
            <v>4.897832663830596</v>
          </cell>
          <cell r="O14">
            <v>20</v>
          </cell>
          <cell r="P14">
            <v>1440</v>
          </cell>
          <cell r="Q14">
            <v>0.8685993853565237</v>
          </cell>
          <cell r="R14">
            <v>5.1696173364034506</v>
          </cell>
          <cell r="S14">
            <v>5.8259967880162611</v>
          </cell>
          <cell r="T14">
            <v>5.9516704979955044</v>
          </cell>
        </row>
        <row r="15">
          <cell r="A15">
            <v>21</v>
          </cell>
          <cell r="B15">
            <v>1512</v>
          </cell>
          <cell r="C15">
            <v>0.88432557496171826</v>
          </cell>
          <cell r="D15">
            <v>3.789117913450168</v>
          </cell>
          <cell r="E15">
            <v>4.4555887071387223</v>
          </cell>
          <cell r="F15">
            <v>4.2847544170756295</v>
          </cell>
          <cell r="H15">
            <v>21</v>
          </cell>
          <cell r="I15">
            <v>1512</v>
          </cell>
          <cell r="J15">
            <v>0.89979188999287174</v>
          </cell>
          <cell r="K15">
            <v>4.4774016669889951</v>
          </cell>
          <cell r="L15">
            <v>5.1501717893512033</v>
          </cell>
          <cell r="M15">
            <v>4.976041367770569</v>
          </cell>
          <cell r="O15">
            <v>21</v>
          </cell>
          <cell r="P15">
            <v>1512</v>
          </cell>
          <cell r="Q15">
            <v>0.89170460979425314</v>
          </cell>
          <cell r="R15">
            <v>5.4397001339692714</v>
          </cell>
          <cell r="S15">
            <v>6.1279266213354457</v>
          </cell>
          <cell r="T15">
            <v>6.1003386931288794</v>
          </cell>
        </row>
        <row r="16">
          <cell r="A16">
            <v>22</v>
          </cell>
          <cell r="B16">
            <v>1584</v>
          </cell>
          <cell r="C16">
            <v>0.91933874503729818</v>
          </cell>
          <cell r="D16">
            <v>3.9944350025326423</v>
          </cell>
          <cell r="E16">
            <v>4.6917264361028526</v>
          </cell>
          <cell r="F16">
            <v>4.3449000970481073</v>
          </cell>
          <cell r="H16">
            <v>22</v>
          </cell>
          <cell r="I16">
            <v>1584</v>
          </cell>
          <cell r="J16">
            <v>0.93371235003507058</v>
          </cell>
          <cell r="K16">
            <v>4.7145298000233256</v>
          </cell>
          <cell r="L16">
            <v>5.417589181669122</v>
          </cell>
          <cell r="M16">
            <v>5.0492314895976751</v>
          </cell>
          <cell r="O16">
            <v>22</v>
          </cell>
          <cell r="P16">
            <v>1584</v>
          </cell>
          <cell r="Q16">
            <v>0.91786389661494194</v>
          </cell>
          <cell r="R16">
            <v>5.7060569210222267</v>
          </cell>
          <cell r="S16">
            <v>6.4273477141201205</v>
          </cell>
          <cell r="T16">
            <v>6.2166699682447639</v>
          </cell>
        </row>
        <row r="17">
          <cell r="A17">
            <v>23</v>
          </cell>
          <cell r="B17">
            <v>1656</v>
          </cell>
          <cell r="C17">
            <v>0.95479385832061958</v>
          </cell>
          <cell r="D17">
            <v>4.1987477996445719</v>
          </cell>
          <cell r="E17">
            <v>4.9272310355237483</v>
          </cell>
          <cell r="F17">
            <v>4.3975437871267005</v>
          </cell>
          <cell r="H17">
            <v>23</v>
          </cell>
          <cell r="I17">
            <v>1656</v>
          </cell>
          <cell r="J17">
            <v>0.95686511344973679</v>
          </cell>
          <cell r="K17">
            <v>4.9448873534516951</v>
          </cell>
          <cell r="L17">
            <v>5.6809493346263586</v>
          </cell>
          <cell r="M17">
            <v>5.1677998120593465</v>
          </cell>
          <cell r="O17">
            <v>23</v>
          </cell>
          <cell r="P17">
            <v>1656</v>
          </cell>
          <cell r="Q17">
            <v>0.94694142047138896</v>
          </cell>
          <cell r="R17">
            <v>5.9685713461785035</v>
          </cell>
          <cell r="S17">
            <v>6.7241823935634724</v>
          </cell>
          <cell r="T17">
            <v>6.3029995490189235</v>
          </cell>
        </row>
        <row r="18">
          <cell r="A18">
            <v>24</v>
          </cell>
          <cell r="B18">
            <v>1728</v>
          </cell>
          <cell r="C18">
            <v>0.99067075391976933</v>
          </cell>
          <cell r="D18">
            <v>4.402065786670267</v>
          </cell>
          <cell r="E18">
            <v>5.1621122373994623</v>
          </cell>
          <cell r="F18">
            <v>4.443520482716071</v>
          </cell>
          <cell r="H18">
            <v>24</v>
          </cell>
          <cell r="I18">
            <v>1728</v>
          </cell>
          <cell r="J18">
            <v>0.98260639143982365</v>
          </cell>
          <cell r="K18">
            <v>5.172570398786883</v>
          </cell>
          <cell r="L18">
            <v>5.9426030381129893</v>
          </cell>
          <cell r="M18">
            <v>5.2641326617135684</v>
          </cell>
          <cell r="O18">
            <v>24</v>
          </cell>
          <cell r="P18">
            <v>1728</v>
          </cell>
          <cell r="Q18">
            <v>0.97883308885845588</v>
          </cell>
          <cell r="R18">
            <v>6.2271356620008724</v>
          </cell>
          <cell r="S18">
            <v>7.0183603482835935</v>
          </cell>
          <cell r="T18">
            <v>6.3617952160394804</v>
          </cell>
        </row>
        <row r="19">
          <cell r="A19">
            <v>25</v>
          </cell>
          <cell r="B19">
            <v>1800</v>
          </cell>
          <cell r="C19">
            <v>1.0269559040493115</v>
          </cell>
          <cell r="D19">
            <v>4.6043983841750071</v>
          </cell>
          <cell r="E19">
            <v>5.3963797234295248</v>
          </cell>
          <cell r="F19">
            <v>4.4835404967435846</v>
          </cell>
          <cell r="H19">
            <v>25</v>
          </cell>
          <cell r="I19">
            <v>1800</v>
          </cell>
          <cell r="J19">
            <v>1.0107939495587723</v>
          </cell>
          <cell r="K19">
            <v>5.3974931127285624</v>
          </cell>
          <cell r="L19">
            <v>6.2024914249498444</v>
          </cell>
          <cell r="M19">
            <v>5.3398549873440126</v>
          </cell>
          <cell r="O19">
            <v>25</v>
          </cell>
          <cell r="P19">
            <v>1800</v>
          </cell>
          <cell r="Q19">
            <v>1.0134551004359043</v>
          </cell>
          <cell r="R19">
            <v>6.4816504617223982</v>
          </cell>
          <cell r="S19">
            <v>7.3098182218787144</v>
          </cell>
          <cell r="T19">
            <v>6.395597060920144</v>
          </cell>
        </row>
        <row r="20">
          <cell r="A20">
            <v>26</v>
          </cell>
          <cell r="B20">
            <v>1872</v>
          </cell>
          <cell r="C20">
            <v>1.0530519010427111</v>
          </cell>
          <cell r="D20">
            <v>4.8008858145170628</v>
          </cell>
          <cell r="E20">
            <v>5.62744818591257</v>
          </cell>
          <cell r="F20">
            <v>4.5590210793630597</v>
          </cell>
          <cell r="H20">
            <v>26</v>
          </cell>
          <cell r="I20">
            <v>1872</v>
          </cell>
          <cell r="J20">
            <v>1.0413184316366191</v>
          </cell>
          <cell r="K20">
            <v>5.6195744190066126</v>
          </cell>
          <cell r="L20">
            <v>6.4605597508731059</v>
          </cell>
          <cell r="M20">
            <v>5.3965955545168267</v>
          </cell>
          <cell r="O20">
            <v>26</v>
          </cell>
          <cell r="P20">
            <v>1872</v>
          </cell>
          <cell r="Q20">
            <v>1.0507363366126254</v>
          </cell>
          <cell r="R20">
            <v>6.7320244075532401</v>
          </cell>
          <cell r="S20">
            <v>7.5984992209227347</v>
          </cell>
          <cell r="T20">
            <v>6.4069587897340732</v>
          </cell>
        </row>
        <row r="21">
          <cell r="A21">
            <v>27</v>
          </cell>
          <cell r="B21">
            <v>1944</v>
          </cell>
          <cell r="C21">
            <v>1.0811055556097502</v>
          </cell>
          <cell r="D21">
            <v>4.995257339198429</v>
          </cell>
          <cell r="E21">
            <v>5.8572318814550339</v>
          </cell>
          <cell r="F21">
            <v>4.6205084353498425</v>
          </cell>
          <cell r="H21">
            <v>27</v>
          </cell>
          <cell r="I21">
            <v>1944</v>
          </cell>
          <cell r="J21">
            <v>1.0740950430059717</v>
          </cell>
          <cell r="K21">
            <v>5.8387378965399686</v>
          </cell>
          <cell r="L21">
            <v>6.7167572348453497</v>
          </cell>
          <cell r="M21">
            <v>5.4359601923118701</v>
          </cell>
          <cell r="O21">
            <v>27</v>
          </cell>
          <cell r="P21">
            <v>1944</v>
          </cell>
          <cell r="Q21">
            <v>1.0906138112666526</v>
          </cell>
          <cell r="R21">
            <v>6.978173953516464</v>
          </cell>
          <cell r="S21">
            <v>7.8843527392364043</v>
          </cell>
          <cell r="T21">
            <v>6.3983913292019707</v>
          </cell>
        </row>
        <row r="22">
          <cell r="A22">
            <v>28</v>
          </cell>
          <cell r="B22">
            <v>2016</v>
          </cell>
          <cell r="C22">
            <v>1.1111361889501286</v>
          </cell>
          <cell r="D22">
            <v>5.1875004127270961</v>
          </cell>
          <cell r="E22">
            <v>6.0857161464005518</v>
          </cell>
          <cell r="F22">
            <v>4.6686449998794233</v>
          </cell>
          <cell r="H22">
            <v>28</v>
          </cell>
          <cell r="I22">
            <v>2016</v>
          </cell>
          <cell r="J22">
            <v>1.1090566720008754</v>
          </cell>
          <cell r="K22">
            <v>6.054911680214194</v>
          </cell>
          <cell r="L22">
            <v>6.9710368988812288</v>
          </cell>
          <cell r="M22">
            <v>5.4595151294571664</v>
          </cell>
          <cell r="O22">
            <v>28</v>
          </cell>
          <cell r="P22">
            <v>2016</v>
          </cell>
          <cell r="Q22">
            <v>1.133030243532132</v>
          </cell>
          <cell r="R22">
            <v>7.220023065252084</v>
          </cell>
          <cell r="S22">
            <v>8.1673339993985117</v>
          </cell>
          <cell r="T22">
            <v>6.3723127484613595</v>
          </cell>
        </row>
        <row r="23">
          <cell r="A23">
            <v>29</v>
          </cell>
          <cell r="B23">
            <v>2088</v>
          </cell>
          <cell r="C23">
            <v>1.1430613072597202</v>
          </cell>
          <cell r="D23">
            <v>5.3775584097019875</v>
          </cell>
          <cell r="E23">
            <v>6.31286400114071</v>
          </cell>
          <cell r="F23">
            <v>4.7045231743463498</v>
          </cell>
          <cell r="H23">
            <v>29</v>
          </cell>
          <cell r="I23">
            <v>2088</v>
          </cell>
          <cell r="J23">
            <v>1.1461485109752074</v>
          </cell>
          <cell r="K23">
            <v>6.2680283559197019</v>
          </cell>
          <cell r="L23">
            <v>7.2233554094849026</v>
          </cell>
          <cell r="M23">
            <v>5.4687750286274088</v>
          </cell>
          <cell r="O23">
            <v>29</v>
          </cell>
          <cell r="P23">
            <v>2088</v>
          </cell>
          <cell r="Q23">
            <v>1.1779328936860431</v>
          </cell>
          <cell r="R23">
            <v>7.4575029387896636</v>
          </cell>
          <cell r="S23">
            <v>8.4474037118513756</v>
          </cell>
          <cell r="T23">
            <v>6.3310083102045773</v>
          </cell>
        </row>
        <row r="24">
          <cell r="A24">
            <v>30</v>
          </cell>
          <cell r="B24">
            <v>2160</v>
          </cell>
          <cell r="C24">
            <v>1.1768153097296667</v>
          </cell>
          <cell r="D24">
            <v>5.5653772370550314</v>
          </cell>
          <cell r="E24">
            <v>6.538640576288417</v>
          </cell>
          <cell r="F24">
            <v>4.7291849375527644</v>
          </cell>
          <cell r="H24">
            <v>30</v>
          </cell>
          <cell r="I24">
            <v>2160</v>
          </cell>
          <cell r="J24">
            <v>1.1853241066407818</v>
          </cell>
          <cell r="K24">
            <v>6.4780248512147454</v>
          </cell>
          <cell r="L24">
            <v>7.4736729221477729</v>
          </cell>
          <cell r="M24">
            <v>5.4651928657500441</v>
          </cell>
          <cell r="O24">
            <v>30</v>
          </cell>
          <cell r="P24">
            <v>2160</v>
          </cell>
          <cell r="Q24">
            <v>1.2252730149388626</v>
          </cell>
          <cell r="R24">
            <v>7.6905517199140307</v>
          </cell>
          <cell r="S24">
            <v>8.7245277515292301</v>
          </cell>
          <cell r="T24">
            <v>6.2766025417590425</v>
          </cell>
        </row>
        <row r="25">
          <cell r="A25">
            <v>31</v>
          </cell>
          <cell r="B25">
            <v>2232</v>
          </cell>
          <cell r="C25">
            <v>1.2123457314068196</v>
          </cell>
          <cell r="D25">
            <v>5.7509052983728974</v>
          </cell>
          <cell r="E25">
            <v>6.763013048873848</v>
          </cell>
          <cell r="F25">
            <v>4.7436182182944489</v>
          </cell>
          <cell r="H25">
            <v>31</v>
          </cell>
          <cell r="I25">
            <v>2232</v>
          </cell>
          <cell r="J25">
            <v>1.2265426520403619</v>
          </cell>
          <cell r="K25">
            <v>6.6848423227455198</v>
          </cell>
          <cell r="L25">
            <v>7.7219529298853402</v>
          </cell>
          <cell r="M25">
            <v>5.4501507237642652</v>
          </cell>
          <cell r="O25">
            <v>31</v>
          </cell>
          <cell r="P25">
            <v>2232</v>
          </cell>
          <cell r="Q25">
            <v>1.2750055184715776</v>
          </cell>
          <cell r="R25">
            <v>7.9191142254305786</v>
          </cell>
          <cell r="S25">
            <v>8.998676851644694</v>
          </cell>
          <cell r="T25">
            <v>6.2110430980123725</v>
          </cell>
        </row>
        <row r="26">
          <cell r="A26">
            <v>32</v>
          </cell>
          <cell r="B26">
            <v>2304</v>
          </cell>
          <cell r="C26">
            <v>1.2496100576433007</v>
          </cell>
          <cell r="D26">
            <v>5.9340934552748408</v>
          </cell>
          <cell r="E26">
            <v>6.9859505781766877</v>
          </cell>
          <cell r="F26">
            <v>4.7487561571537213</v>
          </cell>
          <cell r="H26">
            <v>32</v>
          </cell>
          <cell r="I26">
            <v>2304</v>
          </cell>
          <cell r="J26">
            <v>1.2697672611181932</v>
          </cell>
          <cell r="K26">
            <v>6.8884260413613791</v>
          </cell>
          <cell r="L26">
            <v>7.9681621164492276</v>
          </cell>
          <cell r="M26">
            <v>5.4249516838977527</v>
          </cell>
          <cell r="O26">
            <v>32</v>
          </cell>
          <cell r="P26">
            <v>2304</v>
          </cell>
          <cell r="Q26">
            <v>1.3270886531430552</v>
          </cell>
          <cell r="R26">
            <v>8.1431416673699069</v>
          </cell>
          <cell r="S26">
            <v>9.2698263140707837</v>
          </cell>
          <cell r="T26">
            <v>6.1360947123493386</v>
          </cell>
        </row>
        <row r="27">
          <cell r="A27">
            <v>33</v>
          </cell>
          <cell r="B27">
            <v>2376</v>
          </cell>
          <cell r="C27">
            <v>1.2885731262960289</v>
          </cell>
          <cell r="D27">
            <v>6.1148949864025059</v>
          </cell>
          <cell r="E27">
            <v>7.2074242419255707</v>
          </cell>
          <cell r="F27">
            <v>4.7454776617758725</v>
          </cell>
          <cell r="H27">
            <v>33</v>
          </cell>
          <cell r="I27">
            <v>2376</v>
          </cell>
          <cell r="J27">
            <v>1.3149639494671512</v>
          </cell>
          <cell r="K27">
            <v>7.0887252757000363</v>
          </cell>
          <cell r="L27">
            <v>8.2122702145993536</v>
          </cell>
          <cell r="M27">
            <v>5.390813397258932</v>
          </cell>
          <cell r="O27">
            <v>33</v>
          </cell>
          <cell r="P27">
            <v>2376</v>
          </cell>
          <cell r="Q27">
            <v>1.3814836363912604</v>
          </cell>
          <cell r="R27">
            <v>8.36259138095045</v>
          </cell>
          <cell r="S27">
            <v>9.5379557356285147</v>
          </cell>
          <cell r="T27">
            <v>6.0533408870447287</v>
          </cell>
        </row>
        <row r="28">
          <cell r="A28">
            <v>34</v>
          </cell>
          <cell r="B28">
            <v>2448</v>
          </cell>
          <cell r="C28">
            <v>1.3292050987532726</v>
          </cell>
          <cell r="D28">
            <v>6.2932655444839654</v>
          </cell>
          <cell r="E28">
            <v>7.427406973385887</v>
          </cell>
          <cell r="F28">
            <v>4.7346083387633184</v>
          </cell>
          <cell r="H28">
            <v>34</v>
          </cell>
          <cell r="I28">
            <v>2448</v>
          </cell>
          <cell r="J28">
            <v>1.3621010715890354</v>
          </cell>
          <cell r="K28">
            <v>7.2856931748803069</v>
          </cell>
          <cell r="L28">
            <v>8.4542498696368646</v>
          </cell>
          <cell r="M28">
            <v>5.3488638448692898</v>
          </cell>
          <cell r="O28">
            <v>34</v>
          </cell>
          <cell r="P28">
            <v>2448</v>
          </cell>
          <cell r="Q28">
            <v>1.4381542430435712</v>
          </cell>
          <cell r="R28">
            <v>8.5774265569358832</v>
          </cell>
          <cell r="S28">
            <v>9.803048749513712</v>
          </cell>
          <cell r="T28">
            <v>5.9641909749426061</v>
          </cell>
        </row>
        <row r="29">
          <cell r="A29">
            <v>35</v>
          </cell>
          <cell r="B29">
            <v>2520</v>
          </cell>
          <cell r="C29">
            <v>1.3714799471157999</v>
          </cell>
          <cell r="D29">
            <v>6.469163111856548</v>
          </cell>
          <cell r="E29">
            <v>7.6458734997004827</v>
          </cell>
          <cell r="F29">
            <v>4.7169213997339829</v>
          </cell>
          <cell r="H29">
            <v>35</v>
          </cell>
          <cell r="I29">
            <v>2520</v>
          </cell>
          <cell r="J29">
            <v>1.4111490177110011</v>
          </cell>
          <cell r="K29">
            <v>7.4792866508251601</v>
          </cell>
          <cell r="L29">
            <v>8.6940765082638976</v>
          </cell>
          <cell r="M29">
            <v>5.3001395011826418</v>
          </cell>
          <cell r="O29">
            <v>35</v>
          </cell>
          <cell r="P29">
            <v>2520</v>
          </cell>
          <cell r="Q29">
            <v>1.4946788221873402</v>
          </cell>
          <cell r="R29">
            <v>8.7973990067385746</v>
          </cell>
          <cell r="S29">
            <v>10.071590302408307</v>
          </cell>
          <cell r="T29">
            <v>5.8858123070642705</v>
          </cell>
        </row>
        <row r="30">
          <cell r="A30">
            <v>36</v>
          </cell>
          <cell r="B30">
            <v>2592</v>
          </cell>
          <cell r="C30">
            <v>1.4153743802290943</v>
          </cell>
          <cell r="D30">
            <v>6.6425479547677382</v>
          </cell>
          <cell r="E30">
            <v>7.8628002817296014</v>
          </cell>
          <cell r="F30">
            <v>4.6931384710330608</v>
          </cell>
          <cell r="H30">
            <v>36</v>
          </cell>
          <cell r="I30">
            <v>2592</v>
          </cell>
          <cell r="J30">
            <v>1.4620800335145694</v>
          </cell>
          <cell r="K30">
            <v>7.6694662606414656</v>
          </cell>
          <cell r="L30">
            <v>8.9317282127382605</v>
          </cell>
          <cell r="M30">
            <v>5.2455857988878289</v>
          </cell>
          <cell r="O30">
            <v>36</v>
          </cell>
          <cell r="P30">
            <v>2592</v>
          </cell>
          <cell r="Q30">
            <v>1.5486867141648095</v>
          </cell>
          <cell r="R30">
            <v>9.0308541955247321</v>
          </cell>
          <cell r="S30">
            <v>10.349141009261388</v>
          </cell>
          <cell r="T30">
            <v>5.8312982948232861</v>
          </cell>
        </row>
        <row r="31">
          <cell r="A31">
            <v>37</v>
          </cell>
          <cell r="B31">
            <v>2664</v>
          </cell>
          <cell r="C31">
            <v>1.4608671190755544</v>
          </cell>
          <cell r="D31">
            <v>6.8133825767190359</v>
          </cell>
          <cell r="E31">
            <v>8.0781654555478006</v>
          </cell>
          <cell r="F31">
            <v>4.6639304066413549</v>
          </cell>
          <cell r="H31">
            <v>37</v>
          </cell>
          <cell r="I31">
            <v>2664</v>
          </cell>
          <cell r="J31">
            <v>1.5148680805885042</v>
          </cell>
          <cell r="K31">
            <v>7.8561960894030252</v>
          </cell>
          <cell r="L31">
            <v>9.1671856002214049</v>
          </cell>
          <cell r="M31">
            <v>5.1860595586323317</v>
          </cell>
          <cell r="O31">
            <v>37</v>
          </cell>
          <cell r="P31">
            <v>2664</v>
          </cell>
          <cell r="Q31">
            <v>1.6038226712515786</v>
          </cell>
          <cell r="R31">
            <v>9.2622912919725433</v>
          </cell>
          <cell r="S31">
            <v>10.625416084874985</v>
          </cell>
          <cell r="T31">
            <v>5.7751342826102521</v>
          </cell>
        </row>
        <row r="32">
          <cell r="A32">
            <v>38</v>
          </cell>
          <cell r="B32">
            <v>2736</v>
          </cell>
          <cell r="C32">
            <v>1.5079384319193105</v>
          </cell>
          <cell r="D32">
            <v>6.9816316710716979</v>
          </cell>
          <cell r="E32">
            <v>8.291948775688434</v>
          </cell>
          <cell r="F32">
            <v>4.629918253482967</v>
          </cell>
          <cell r="H32">
            <v>38</v>
          </cell>
          <cell r="I32">
            <v>2736</v>
          </cell>
          <cell r="J32">
            <v>1.569488696998997</v>
          </cell>
          <cell r="K32">
            <v>8.0394436336170081</v>
          </cell>
          <cell r="L32">
            <v>9.4004317071689343</v>
          </cell>
          <cell r="M32">
            <v>5.1223329285449104</v>
          </cell>
          <cell r="O32">
            <v>38</v>
          </cell>
          <cell r="P32">
            <v>2736</v>
          </cell>
          <cell r="Q32">
            <v>1.6600879847175074</v>
          </cell>
          <cell r="R32">
            <v>9.4917238141076918</v>
          </cell>
          <cell r="S32">
            <v>10.900429763103924</v>
          </cell>
          <cell r="T32">
            <v>5.7176028629126376</v>
          </cell>
        </row>
        <row r="33">
          <cell r="A33">
            <v>39</v>
          </cell>
          <cell r="B33">
            <v>2808</v>
          </cell>
          <cell r="C33">
            <v>1.5565698487854103</v>
          </cell>
          <cell r="D33">
            <v>7.1472620730949741</v>
          </cell>
          <cell r="E33">
            <v>8.5041315601761607</v>
          </cell>
          <cell r="F33">
            <v>4.59167449419117</v>
          </cell>
          <cell r="H33">
            <v>39</v>
          </cell>
          <cell r="I33">
            <v>2808</v>
          </cell>
          <cell r="J33">
            <v>1.6259188446107813</v>
          </cell>
          <cell r="K33">
            <v>8.2191796855996593</v>
          </cell>
          <cell r="L33">
            <v>9.6314518785802594</v>
          </cell>
          <cell r="M33">
            <v>5.0550983604395077</v>
          </cell>
          <cell r="O33">
            <v>39</v>
          </cell>
          <cell r="P33">
            <v>2808</v>
          </cell>
          <cell r="Q33">
            <v>1.7174835853049071</v>
          </cell>
          <cell r="R33">
            <v>9.7191651255827178</v>
          </cell>
          <cell r="S33">
            <v>11.174196155189994</v>
          </cell>
          <cell r="T33">
            <v>5.6589566320992013</v>
          </cell>
        </row>
        <row r="34">
          <cell r="A34">
            <v>40</v>
          </cell>
          <cell r="B34">
            <v>2880</v>
          </cell>
          <cell r="C34">
            <v>1.6067439895820324</v>
          </cell>
          <cell r="D34">
            <v>7.3102427116053637</v>
          </cell>
          <cell r="E34">
            <v>8.7146966373503858</v>
          </cell>
          <cell r="F34">
            <v>4.549724635040957</v>
          </cell>
          <cell r="H34">
            <v>40</v>
          </cell>
          <cell r="I34">
            <v>2880</v>
          </cell>
          <cell r="J34">
            <v>1.6841367447337474</v>
          </cell>
          <cell r="K34">
            <v>8.3953782189426356</v>
          </cell>
          <cell r="L34">
            <v>9.8602336619032513</v>
          </cell>
          <cell r="M34">
            <v>4.9849741983213471</v>
          </cell>
          <cell r="O34">
            <v>40</v>
          </cell>
          <cell r="P34">
            <v>2880</v>
          </cell>
          <cell r="Q34">
            <v>1.7760100696713534</v>
          </cell>
          <cell r="R34">
            <v>9.9446284373567106</v>
          </cell>
          <cell r="S34">
            <v>11.44672925114946</v>
          </cell>
          <cell r="T34">
            <v>5.5994212010278419</v>
          </cell>
        </row>
        <row r="35">
          <cell r="A35">
            <v>41</v>
          </cell>
          <cell r="B35">
            <v>2952</v>
          </cell>
          <cell r="C35">
            <v>1.658444456803029</v>
          </cell>
          <cell r="D35">
            <v>7.470544560318654</v>
          </cell>
          <cell r="E35">
            <v>8.9236282944549234</v>
          </cell>
          <cell r="F35">
            <v>4.5045491452391282</v>
          </cell>
          <cell r="H35">
            <v>41</v>
          </cell>
          <cell r="I35">
            <v>2952</v>
          </cell>
          <cell r="J35">
            <v>1.740720915466365</v>
          </cell>
          <cell r="K35">
            <v>8.5799078959712798</v>
          </cell>
          <cell r="L35">
            <v>10.094210444726492</v>
          </cell>
          <cell r="M35">
            <v>4.9289393950164575</v>
          </cell>
          <cell r="O35">
            <v>41</v>
          </cell>
          <cell r="P35">
            <v>2952</v>
          </cell>
          <cell r="Q35">
            <v>1.8356677194064648</v>
          </cell>
          <cell r="R35">
            <v>10.168126809340301</v>
          </cell>
          <cell r="S35">
            <v>11.718042921134872</v>
          </cell>
          <cell r="T35">
            <v>5.5391979179260229</v>
          </cell>
        </row>
        <row r="36">
          <cell r="A36">
            <v>42</v>
          </cell>
          <cell r="B36">
            <v>3024</v>
          </cell>
          <cell r="C36">
            <v>1.711655759474018</v>
          </cell>
          <cell r="D36">
            <v>7.6281405890143619</v>
          </cell>
          <cell r="E36">
            <v>9.1309122279491337</v>
          </cell>
          <cell r="F36">
            <v>4.4565857046854127</v>
          </cell>
          <cell r="H36">
            <v>42</v>
          </cell>
          <cell r="I36">
            <v>3024</v>
          </cell>
          <cell r="J36">
            <v>1.7953607638390743</v>
          </cell>
          <cell r="K36">
            <v>8.7730011834946495</v>
          </cell>
          <cell r="L36">
            <v>10.333571566182329</v>
          </cell>
          <cell r="M36">
            <v>4.8864837419834641</v>
          </cell>
          <cell r="O36">
            <v>42</v>
          </cell>
          <cell r="P36">
            <v>3024</v>
          </cell>
          <cell r="Q36">
            <v>1.8964565165773772</v>
          </cell>
          <cell r="R36">
            <v>10.389673152006653</v>
          </cell>
          <cell r="S36">
            <v>11.988150916771668</v>
          </cell>
          <cell r="T36">
            <v>5.4784663192580743</v>
          </cell>
        </row>
        <row r="37">
          <cell r="A37">
            <v>43</v>
          </cell>
          <cell r="B37">
            <v>3096</v>
          </cell>
          <cell r="C37">
            <v>1.7663632481177489</v>
          </cell>
          <cell r="D37">
            <v>7.783005714594136</v>
          </cell>
          <cell r="E37">
            <v>9.336535495481785</v>
          </cell>
          <cell r="F37">
            <v>4.4062316869917728</v>
          </cell>
          <cell r="H37">
            <v>43</v>
          </cell>
          <cell r="I37">
            <v>3096</v>
          </cell>
          <cell r="J37">
            <v>1.8508835411062918</v>
          </cell>
          <cell r="K37">
            <v>8.9645347668139888</v>
          </cell>
          <cell r="L37">
            <v>10.571997205481336</v>
          </cell>
          <cell r="M37">
            <v>4.8433813190946609</v>
          </cell>
          <cell r="O37">
            <v>43</v>
          </cell>
          <cell r="P37">
            <v>3096</v>
          </cell>
          <cell r="Q37">
            <v>1.9583761576119498</v>
          </cell>
          <cell r="R37">
            <v>10.6092802279694</v>
          </cell>
          <cell r="S37">
            <v>12.257066872470267</v>
          </cell>
          <cell r="T37">
            <v>5.4173863313912021</v>
          </cell>
        </row>
        <row r="38">
          <cell r="A38">
            <v>44</v>
          </cell>
          <cell r="B38">
            <v>3168</v>
          </cell>
          <cell r="C38">
            <v>1.8225530503241849</v>
          </cell>
          <cell r="D38">
            <v>7.9351167521007602</v>
          </cell>
          <cell r="E38">
            <v>9.5404864694594202</v>
          </cell>
          <cell r="F38">
            <v>4.3538467923824271</v>
          </cell>
          <cell r="H38">
            <v>44</v>
          </cell>
          <cell r="I38">
            <v>3168</v>
          </cell>
          <cell r="J38">
            <v>1.907290403990779</v>
          </cell>
          <cell r="K38">
            <v>9.1545182904454485</v>
          </cell>
          <cell r="L38">
            <v>10.809498285582144</v>
          </cell>
          <cell r="M38">
            <v>4.7997506154756007</v>
          </cell>
          <cell r="O38">
            <v>44</v>
          </cell>
          <cell r="P38">
            <v>3168</v>
          </cell>
          <cell r="Q38">
            <v>2.0214260662956276</v>
          </cell>
          <cell r="R38">
            <v>10.826960653528332</v>
          </cell>
          <cell r="S38">
            <v>12.524804306714271</v>
          </cell>
          <cell r="T38">
            <v>5.356100247272126</v>
          </cell>
        </row>
        <row r="39">
          <cell r="A39">
            <v>45</v>
          </cell>
          <cell r="B39">
            <v>3240</v>
          </cell>
          <cell r="C39">
            <v>1.8802120030911875</v>
          </cell>
          <cell r="D39">
            <v>8.0844523657526111</v>
          </cell>
          <cell r="E39">
            <v>9.7427547921352193</v>
          </cell>
          <cell r="F39">
            <v>4.2997557469377172</v>
          </cell>
          <cell r="H39">
            <v>45</v>
          </cell>
          <cell r="I39">
            <v>3240</v>
          </cell>
          <cell r="J39">
            <v>1.9645823150541071</v>
          </cell>
          <cell r="K39">
            <v>9.3429613004765564</v>
          </cell>
          <cell r="L39">
            <v>11.046085651691458</v>
          </cell>
          <cell r="M39">
            <v>4.7556985670102803</v>
          </cell>
          <cell r="O39">
            <v>45</v>
          </cell>
          <cell r="P39">
            <v>3240</v>
          </cell>
          <cell r="Q39">
            <v>2.0856054061977227</v>
          </cell>
          <cell r="R39">
            <v>11.042726900183514</v>
          </cell>
          <cell r="S39">
            <v>12.791376623325254</v>
          </cell>
          <cell r="T39">
            <v>5.29473450124756</v>
          </cell>
        </row>
        <row r="40">
          <cell r="A40">
            <v>46</v>
          </cell>
          <cell r="B40">
            <v>3312</v>
          </cell>
          <cell r="C40">
            <v>1.9393275819770912</v>
          </cell>
          <cell r="D40">
            <v>8.2309930200390031</v>
          </cell>
          <cell r="E40">
            <v>9.9433313321413852</v>
          </cell>
          <cell r="F40">
            <v>4.244250995310308</v>
          </cell>
          <cell r="H40">
            <v>46</v>
          </cell>
          <cell r="I40">
            <v>3312</v>
          </cell>
          <cell r="J40">
            <v>2.02276006278223</v>
          </cell>
          <cell r="K40">
            <v>9.5298732452278365</v>
          </cell>
          <cell r="L40">
            <v>11.281770071877608</v>
          </cell>
          <cell r="M40">
            <v>4.7113216345194475</v>
          </cell>
          <cell r="O40">
            <v>46</v>
          </cell>
          <cell r="P40">
            <v>3312</v>
          </cell>
          <cell r="Q40">
            <v>2.1509130926521913</v>
          </cell>
          <cell r="R40">
            <v>11.256591296118822</v>
          </cell>
          <cell r="S40">
            <v>13.056797112704889</v>
          </cell>
          <cell r="T40">
            <v>5.2334012631997329</v>
          </cell>
        </row>
        <row r="41">
          <cell r="A41">
            <v>47</v>
          </cell>
          <cell r="B41">
            <v>3384</v>
          </cell>
          <cell r="C41">
            <v>1.994180472885376</v>
          </cell>
          <cell r="D41">
            <v>8.3923076385124968</v>
          </cell>
          <cell r="E41">
            <v>10.152629940823871</v>
          </cell>
          <cell r="F41">
            <v>4.2083992660752925</v>
          </cell>
          <cell r="H41">
            <v>47</v>
          </cell>
          <cell r="I41">
            <v>3384</v>
          </cell>
          <cell r="J41">
            <v>2.0818242752553933</v>
          </cell>
          <cell r="K41">
            <v>9.71526347590118</v>
          </cell>
          <cell r="L41">
            <v>11.516562237674185</v>
          </cell>
          <cell r="M41">
            <v>4.666706787588657</v>
          </cell>
          <cell r="O41">
            <v>47</v>
          </cell>
          <cell r="P41">
            <v>3384</v>
          </cell>
          <cell r="Q41">
            <v>2.2173478043440968</v>
          </cell>
          <cell r="R41">
            <v>11.468566027655411</v>
          </cell>
          <cell r="S41">
            <v>13.321078953054773</v>
          </cell>
          <cell r="T41">
            <v>5.1721998710291972</v>
          </cell>
        </row>
        <row r="42">
          <cell r="A42">
            <v>48</v>
          </cell>
          <cell r="B42">
            <v>3456</v>
          </cell>
          <cell r="C42">
            <v>2.0490126522899588</v>
          </cell>
          <cell r="D42">
            <v>8.5546939165447888</v>
          </cell>
          <cell r="E42">
            <v>10.362590967421443</v>
          </cell>
          <cell r="F42">
            <v>4.1750322561376754</v>
          </cell>
          <cell r="H42">
            <v>48</v>
          </cell>
          <cell r="I42">
            <v>3456</v>
          </cell>
          <cell r="J42">
            <v>2.1417754302409349</v>
          </cell>
          <cell r="K42">
            <v>9.8991412472153257</v>
          </cell>
          <cell r="L42">
            <v>11.750472764674075</v>
          </cell>
          <cell r="M42">
            <v>4.6219323965733148</v>
          </cell>
          <cell r="O42">
            <v>48</v>
          </cell>
          <cell r="P42">
            <v>3456</v>
          </cell>
          <cell r="Q42">
            <v>2.2849079945260002</v>
          </cell>
          <cell r="R42">
            <v>11.678663140676022</v>
          </cell>
          <cell r="S42">
            <v>13.584235211574658</v>
          </cell>
          <cell r="T42">
            <v>5.1112181184777805</v>
          </cell>
        </row>
        <row r="43">
          <cell r="A43">
            <v>49</v>
          </cell>
          <cell r="B43">
            <v>3528</v>
          </cell>
          <cell r="C43">
            <v>2.1045605186843424</v>
          </cell>
          <cell r="D43">
            <v>8.7158549789559494</v>
          </cell>
          <cell r="E43">
            <v>10.571861459923847</v>
          </cell>
          <cell r="F43">
            <v>4.1414133267142308</v>
          </cell>
          <cell r="H43">
            <v>49</v>
          </cell>
          <cell r="I43">
            <v>3528</v>
          </cell>
          <cell r="J43">
            <v>2.2026138633355412</v>
          </cell>
          <cell r="K43">
            <v>10.081515718028871</v>
          </cell>
          <cell r="L43">
            <v>11.983512193114221</v>
          </cell>
          <cell r="M43">
            <v>4.577069038674745</v>
          </cell>
          <cell r="O43">
            <v>49</v>
          </cell>
          <cell r="P43">
            <v>3528</v>
          </cell>
          <cell r="Q43">
            <v>2.3535919018791485</v>
          </cell>
          <cell r="R43">
            <v>11.886894542020752</v>
          </cell>
          <cell r="S43">
            <v>13.846278845639501</v>
          </cell>
          <cell r="T43">
            <v>5.0505334134307862</v>
          </cell>
        </row>
        <row r="44">
          <cell r="A44">
            <v>50</v>
          </cell>
          <cell r="B44">
            <v>3600</v>
          </cell>
          <cell r="C44">
            <v>2.1608253650410125</v>
          </cell>
          <cell r="D44">
            <v>8.8757981499641918</v>
          </cell>
          <cell r="E44">
            <v>10.780450309316798</v>
          </cell>
          <cell r="F44">
            <v>4.1075962424181043</v>
          </cell>
          <cell r="H44">
            <v>50</v>
          </cell>
          <cell r="I44">
            <v>3600</v>
          </cell>
          <cell r="J44">
            <v>2.264339775043462</v>
          </cell>
          <cell r="K44">
            <v>10.262395951950937</v>
          </cell>
          <cell r="L44">
            <v>12.21569098845114</v>
          </cell>
          <cell r="M44">
            <v>4.532180225361258</v>
          </cell>
          <cell r="O44">
            <v>50</v>
          </cell>
          <cell r="P44">
            <v>3600</v>
          </cell>
          <cell r="Q44">
            <v>2.4233975610311305</v>
          </cell>
          <cell r="R44">
            <v>12.093272000855009</v>
          </cell>
          <cell r="S44">
            <v>14.107222703955916</v>
          </cell>
          <cell r="T44">
            <v>4.9902138201828707</v>
          </cell>
        </row>
        <row r="45">
          <cell r="A45">
            <v>51</v>
          </cell>
          <cell r="B45">
            <v>3672</v>
          </cell>
          <cell r="C45">
            <v>2.2178083722829873</v>
          </cell>
          <cell r="D45">
            <v>9.0345306845109441</v>
          </cell>
          <cell r="E45">
            <v>10.988366353171488</v>
          </cell>
          <cell r="F45">
            <v>4.0736299841860992</v>
          </cell>
          <cell r="H45">
            <v>51</v>
          </cell>
          <cell r="I45">
            <v>3672</v>
          </cell>
          <cell r="J45">
            <v>2.3269532372522392</v>
          </cell>
          <cell r="K45">
            <v>10.441790917939977</v>
          </cell>
          <cell r="L45">
            <v>12.447019541927649</v>
          </cell>
          <cell r="M45">
            <v>4.4873230586576236</v>
          </cell>
          <cell r="O45">
            <v>51</v>
          </cell>
          <cell r="P45">
            <v>3672</v>
          </cell>
          <cell r="Q45">
            <v>2.4943228127405037</v>
          </cell>
          <cell r="R45">
            <v>12.297807150010307</v>
          </cell>
          <cell r="S45">
            <v>14.367079527698461</v>
          </cell>
          <cell r="T45">
            <v>4.9303189976836839</v>
          </cell>
        </row>
        <row r="46">
          <cell r="A46">
            <v>52</v>
          </cell>
          <cell r="B46">
            <v>3744</v>
          </cell>
          <cell r="C46">
            <v>2.2755106248906203</v>
          </cell>
          <cell r="D46">
            <v>9.1920597684368008</v>
          </cell>
          <cell r="E46">
            <v>11.195618375878659</v>
          </cell>
          <cell r="F46">
            <v>4.0395591512031048</v>
          </cell>
          <cell r="H46">
            <v>52</v>
          </cell>
          <cell r="I46">
            <v>3744</v>
          </cell>
          <cell r="J46">
            <v>2.3904541993367019</v>
          </cell>
          <cell r="K46">
            <v>10.619709490890948</v>
          </cell>
          <cell r="L46">
            <v>12.677508171130896</v>
          </cell>
          <cell r="M46">
            <v>4.4425488234987656</v>
          </cell>
          <cell r="O46">
            <v>52</v>
          </cell>
          <cell r="P46">
            <v>3744</v>
          </cell>
          <cell r="Q46">
            <v>2.5663653137583191</v>
          </cell>
          <cell r="R46">
            <v>12.500511487298592</v>
          </cell>
          <cell r="S46">
            <v>14.625861951626337</v>
          </cell>
          <cell r="T46">
            <v>4.8709010444784226</v>
          </cell>
        </row>
        <row r="47">
          <cell r="A47">
            <v>53</v>
          </cell>
          <cell r="B47">
            <v>3816</v>
          </cell>
          <cell r="C47">
            <v>2.3339331217426937</v>
          </cell>
          <cell r="D47">
            <v>9.3483925186535473</v>
          </cell>
          <cell r="E47">
            <v>11.40221510887983</v>
          </cell>
          <cell r="F47">
            <v>4.0054243335273121</v>
          </cell>
          <cell r="H47">
            <v>53</v>
          </cell>
          <cell r="I47">
            <v>3816</v>
          </cell>
          <cell r="J47">
            <v>2.4548424940029752</v>
          </cell>
          <cell r="K47">
            <v>10.796160452211121</v>
          </cell>
          <cell r="L47">
            <v>12.907167120541924</v>
          </cell>
          <cell r="M47">
            <v>4.3979035227659038</v>
          </cell>
          <cell r="O47">
            <v>53</v>
          </cell>
          <cell r="P47">
            <v>3816</v>
          </cell>
          <cell r="Q47">
            <v>2.6395225463761522</v>
          </cell>
          <cell r="R47">
            <v>12.701396376800689</v>
          </cell>
          <cell r="S47">
            <v>14.883582505180867</v>
          </cell>
          <cell r="T47">
            <v>4.8120052599053054</v>
          </cell>
        </row>
        <row r="48">
          <cell r="A48">
            <v>54</v>
          </cell>
          <cell r="B48">
            <v>3888</v>
          </cell>
          <cell r="C48">
            <v>2.3930767838982496</v>
          </cell>
          <cell r="D48">
            <v>9.5035359833122381</v>
          </cell>
          <cell r="E48">
            <v>11.608165230895622</v>
          </cell>
          <cell r="F48">
            <v>3.9712624547847839</v>
          </cell>
          <cell r="H48">
            <v>54</v>
          </cell>
          <cell r="I48">
            <v>3888</v>
          </cell>
          <cell r="J48">
            <v>2.5201178429256972</v>
          </cell>
          <cell r="K48">
            <v>10.971152490384862</v>
          </cell>
          <cell r="L48">
            <v>13.136006562077041</v>
          </cell>
          <cell r="M48">
            <v>4.3534283609722193</v>
          </cell>
          <cell r="O48">
            <v>54</v>
          </cell>
          <cell r="P48">
            <v>3888</v>
          </cell>
          <cell r="Q48">
            <v>2.7137918276699122</v>
          </cell>
          <cell r="R48">
            <v>12.900473050129534</v>
          </cell>
          <cell r="S48">
            <v>15.14025361356429</v>
          </cell>
          <cell r="T48">
            <v>4.753670830089427</v>
          </cell>
        </row>
        <row r="49">
          <cell r="A49">
            <v>55</v>
          </cell>
          <cell r="B49">
            <v>3960</v>
          </cell>
          <cell r="C49">
            <v>2.4529424604642003</v>
          </cell>
          <cell r="D49">
            <v>9.6574971419675375</v>
          </cell>
          <cell r="E49">
            <v>11.813477368151394</v>
          </cell>
          <cell r="F49">
            <v>3.937107085724274</v>
          </cell>
          <cell r="H49">
            <v>55</v>
          </cell>
          <cell r="I49">
            <v>3960</v>
          </cell>
          <cell r="J49">
            <v>2.5862798622041541</v>
          </cell>
          <cell r="K49">
            <v>11.144694201527626</v>
          </cell>
          <cell r="L49">
            <v>13.364036595621126</v>
          </cell>
          <cell r="M49">
            <v>4.3091601819261633</v>
          </cell>
          <cell r="O49">
            <v>55</v>
          </cell>
          <cell r="P49">
            <v>3960</v>
          </cell>
          <cell r="Q49">
            <v>2.7891703184484808</v>
          </cell>
          <cell r="R49">
            <v>13.097752607668761</v>
          </cell>
          <cell r="S49">
            <v>15.395887598800295</v>
          </cell>
          <cell r="T49">
            <v>4.6959314463645194</v>
          </cell>
        </row>
        <row r="50">
          <cell r="A50">
            <v>56</v>
          </cell>
          <cell r="B50">
            <v>4032</v>
          </cell>
          <cell r="C50">
            <v>2.5135309332872646</v>
          </cell>
          <cell r="D50">
            <v>9.8102829057384717</v>
          </cell>
          <cell r="E50">
            <v>12.018160094600246</v>
          </cell>
          <cell r="F50">
            <v>3.902988730243441</v>
          </cell>
          <cell r="H50">
            <v>56</v>
          </cell>
          <cell r="I50">
            <v>4032</v>
          </cell>
          <cell r="J50">
            <v>2.6533280676506652</v>
          </cell>
          <cell r="K50">
            <v>11.316794089929454</v>
          </cell>
          <cell r="L50">
            <v>13.591267249553141</v>
          </cell>
          <cell r="M50">
            <v>4.2651318651107006</v>
          </cell>
          <cell r="O50">
            <v>56</v>
          </cell>
          <cell r="P50">
            <v>4032</v>
          </cell>
          <cell r="Q50">
            <v>2.865655031915892</v>
          </cell>
          <cell r="R50">
            <v>13.293246019787274</v>
          </cell>
          <cell r="S50">
            <v>15.650496680776708</v>
          </cell>
          <cell r="T50">
            <v>4.6388158629476779</v>
          </cell>
        </row>
        <row r="51">
          <cell r="A51">
            <v>57</v>
          </cell>
          <cell r="B51">
            <v>4104</v>
          </cell>
          <cell r="C51">
            <v>2.5748429209294477</v>
          </cell>
          <cell r="D51">
            <v>9.9619001174656514</v>
          </cell>
          <cell r="E51">
            <v>12.222221932143469</v>
          </cell>
          <cell r="F51">
            <v>3.8689350859001834</v>
          </cell>
          <cell r="H51">
            <v>57</v>
          </cell>
          <cell r="I51">
            <v>4104</v>
          </cell>
          <cell r="J51">
            <v>2.7212618799190991</v>
          </cell>
          <cell r="K51">
            <v>11.487460568588226</v>
          </cell>
          <cell r="L51">
            <v>13.817708481263999</v>
          </cell>
          <cell r="M51">
            <v>4.2213726849875028</v>
          </cell>
          <cell r="O51">
            <v>57</v>
          </cell>
          <cell r="P51">
            <v>4104</v>
          </cell>
          <cell r="Q51">
            <v>2.9432428420555961</v>
          </cell>
          <cell r="R51">
            <v>13.486964128030342</v>
          </cell>
          <cell r="S51">
            <v>15.904092978270816</v>
          </cell>
          <cell r="T51">
            <v>4.5823483999746637</v>
          </cell>
        </row>
        <row r="52">
          <cell r="A52">
            <v>58</v>
          </cell>
          <cell r="B52">
            <v>4176</v>
          </cell>
          <cell r="C52">
            <v>2.636879082203222</v>
          </cell>
          <cell r="D52">
            <v>10.112355551865132</v>
          </cell>
          <cell r="E52">
            <v>12.425671350848551</v>
          </cell>
          <cell r="F52">
            <v>3.8349712810554206</v>
          </cell>
          <cell r="H52">
            <v>58</v>
          </cell>
          <cell r="I52">
            <v>4176</v>
          </cell>
          <cell r="J52">
            <v>2.79008062947918</v>
          </cell>
          <cell r="K52">
            <v>11.656701959732912</v>
          </cell>
          <cell r="L52">
            <v>14.043370177666997</v>
          </cell>
          <cell r="M52">
            <v>4.1779086369661114</v>
          </cell>
          <cell r="O52">
            <v>58</v>
          </cell>
          <cell r="P52">
            <v>4176</v>
          </cell>
          <cell r="Q52">
            <v>3.021930491745024</v>
          </cell>
          <cell r="R52">
            <v>13.67891764628777</v>
          </cell>
          <cell r="S52">
            <v>16.156688509957643</v>
          </cell>
          <cell r="T52">
            <v>4.5265493973651365</v>
          </cell>
        </row>
        <row r="53">
          <cell r="A53">
            <v>59</v>
          </cell>
          <cell r="B53">
            <v>4248</v>
          </cell>
          <cell r="C53">
            <v>2.6996400194274761</v>
          </cell>
          <cell r="D53">
            <v>10.261655915679031</v>
          </cell>
          <cell r="E53">
            <v>12.628516769164831</v>
          </cell>
          <cell r="F53">
            <v>3.8011200907650133</v>
          </cell>
          <cell r="H53">
            <v>59</v>
          </cell>
          <cell r="I53">
            <v>4248</v>
          </cell>
          <cell r="J53">
            <v>2.8597835614412097</v>
          </cell>
          <cell r="K53">
            <v>11.824526495337146</v>
          </cell>
          <cell r="L53">
            <v>14.268262155701024</v>
          </cell>
          <cell r="M53">
            <v>4.1347627333650685</v>
          </cell>
          <cell r="O53">
            <v>59</v>
          </cell>
          <cell r="P53">
            <v>4248</v>
          </cell>
          <cell r="Q53">
            <v>3.101714600608501</v>
          </cell>
          <cell r="R53">
            <v>13.869117161939744</v>
          </cell>
          <cell r="S53">
            <v>16.408295195401699</v>
          </cell>
          <cell r="T53">
            <v>4.4714356244184659</v>
          </cell>
        </row>
        <row r="54">
          <cell r="A54">
            <v>60</v>
          </cell>
          <cell r="B54">
            <v>4320</v>
          </cell>
          <cell r="C54">
            <v>2.7631262814956377</v>
          </cell>
          <cell r="D54">
            <v>10.40980784782295</v>
          </cell>
          <cell r="E54">
            <v>12.830766554136826</v>
          </cell>
          <cell r="F54">
            <v>3.7674021334226828</v>
          </cell>
          <cell r="H54">
            <v>60</v>
          </cell>
          <cell r="I54">
            <v>4320</v>
          </cell>
          <cell r="J54">
            <v>2.9303698402354468</v>
          </cell>
          <cell r="K54">
            <v>11.990942317623222</v>
          </cell>
          <cell r="L54">
            <v>14.492394162826665</v>
          </cell>
          <cell r="M54">
            <v>4.0919552723282822</v>
          </cell>
          <cell r="O54">
            <v>60</v>
          </cell>
          <cell r="P54">
            <v>4320</v>
          </cell>
          <cell r="Q54">
            <v>3.1825916726162631</v>
          </cell>
          <cell r="R54">
            <v>14.057573136980801</v>
          </cell>
          <cell r="S54">
            <v>16.658924856032485</v>
          </cell>
          <cell r="T54">
            <v>4.4170206495339421</v>
          </cell>
        </row>
        <row r="55">
          <cell r="A55">
            <v>61</v>
          </cell>
          <cell r="B55">
            <v>4392</v>
          </cell>
          <cell r="C55">
            <v>2.8273383668067891</v>
          </cell>
          <cell r="D55">
            <v>10.556817919530458</v>
          </cell>
          <cell r="E55">
            <v>13.032429021615442</v>
          </cell>
          <cell r="F55">
            <v>3.7338360499996979</v>
          </cell>
          <cell r="H55">
            <v>61</v>
          </cell>
          <cell r="I55">
            <v>4392</v>
          </cell>
          <cell r="J55">
            <v>3.0018385541501247</v>
          </cell>
          <cell r="K55">
            <v>12.155957479556905</v>
          </cell>
          <cell r="L55">
            <v>14.71577587751543</v>
          </cell>
          <cell r="M55">
            <v>4.0495040823401238</v>
          </cell>
          <cell r="O55">
            <v>61</v>
          </cell>
          <cell r="P55">
            <v>4392</v>
          </cell>
          <cell r="Q55">
            <v>3.2645581034371669</v>
          </cell>
          <cell r="R55">
            <v>14.244295909122524</v>
          </cell>
          <cell r="S55">
            <v>16.908589216104225</v>
          </cell>
          <cell r="T55">
            <v>4.3633151739970817</v>
          </cell>
        </row>
        <row r="56">
          <cell r="A56">
            <v>62</v>
          </cell>
          <cell r="B56">
            <v>4464</v>
          </cell>
          <cell r="C56">
            <v>2.8922767260876165</v>
          </cell>
          <cell r="D56">
            <v>10.702692634494561</v>
          </cell>
          <cell r="E56">
            <v>13.233512436467009</v>
          </cell>
          <cell r="F56">
            <v>3.700438667558652</v>
          </cell>
          <cell r="H56">
            <v>62</v>
          </cell>
          <cell r="I56">
            <v>4464</v>
          </cell>
          <cell r="J56">
            <v>3.0741887197319757</v>
          </cell>
          <cell r="K56">
            <v>12.319579945333217</v>
          </cell>
          <cell r="L56">
            <v>14.938416909732306</v>
          </cell>
          <cell r="M56">
            <v>4.0074247447005478</v>
          </cell>
          <cell r="O56">
            <v>62</v>
          </cell>
          <cell r="P56">
            <v>4464</v>
          </cell>
          <cell r="Q56">
            <v>3.3476101875524051</v>
          </cell>
          <cell r="R56">
            <v>14.429295692875376</v>
          </cell>
          <cell r="S56">
            <v>17.157299903640105</v>
          </cell>
          <cell r="T56">
            <v>4.3103273333701111</v>
          </cell>
        </row>
        <row r="57">
          <cell r="A57">
            <v>63</v>
          </cell>
          <cell r="B57">
            <v>4536</v>
          </cell>
          <cell r="C57">
            <v>2.9579417651205335</v>
          </cell>
          <cell r="D57">
            <v>10.847438429006406</v>
          </cell>
          <cell r="E57">
            <v>13.434025012780282</v>
          </cell>
          <cell r="F57">
            <v>3.6672251485533836</v>
          </cell>
          <cell r="H57">
            <v>63</v>
          </cell>
          <cell r="I57">
            <v>4536</v>
          </cell>
          <cell r="J57">
            <v>3.1474192860530099</v>
          </cell>
          <cell r="K57">
            <v>12.481817590853369</v>
          </cell>
          <cell r="L57">
            <v>15.160326801411681</v>
          </cell>
          <cell r="M57">
            <v>3.9657307960726356</v>
          </cell>
          <cell r="O57">
            <v>63</v>
          </cell>
          <cell r="P57">
            <v>4536</v>
          </cell>
          <cell r="Q57">
            <v>3.4317441251373886</v>
          </cell>
          <cell r="R57">
            <v>14.612582580610221</v>
          </cell>
          <cell r="S57">
            <v>17.405068451361462</v>
          </cell>
          <cell r="T57">
            <v>4.2580629696642118</v>
          </cell>
        </row>
        <row r="58">
          <cell r="A58">
            <v>64</v>
          </cell>
          <cell r="B58">
            <v>4608</v>
          </cell>
          <cell r="C58">
            <v>3.0243338473866479</v>
          </cell>
          <cell r="D58">
            <v>10.991061672091288</v>
          </cell>
          <cell r="E58">
            <v>13.633974914071535</v>
          </cell>
          <cell r="F58">
            <v>3.6342091272723596</v>
          </cell>
          <cell r="H58">
            <v>64</v>
          </cell>
          <cell r="I58">
            <v>4608</v>
          </cell>
          <cell r="J58">
            <v>3.2215291388471829</v>
          </cell>
          <cell r="K58">
            <v>12.642678204193185</v>
          </cell>
          <cell r="L58">
            <v>15.381515026926953</v>
          </cell>
          <cell r="M58">
            <v>3.924433912994914</v>
          </cell>
          <cell r="O58">
            <v>64</v>
          </cell>
          <cell r="P58">
            <v>4608</v>
          </cell>
          <cell r="Q58">
            <v>3.5169560287187132</v>
          </cell>
          <cell r="R58">
            <v>14.794166543600042</v>
          </cell>
          <cell r="S58">
            <v>17.651906297602263</v>
          </cell>
          <cell r="T58">
            <v>4.2065258771488843</v>
          </cell>
        </row>
        <row r="59">
          <cell r="A59">
            <v>65</v>
          </cell>
          <cell r="B59">
            <v>4680</v>
          </cell>
          <cell r="C59">
            <v>3.0914532966287762</v>
          </cell>
          <cell r="D59">
            <v>11.133568665641985</v>
          </cell>
          <cell r="E59">
            <v>13.833370253487695</v>
          </cell>
          <cell r="F59">
            <v>3.6014028346419207</v>
          </cell>
          <cell r="H59">
            <v>65</v>
          </cell>
          <cell r="I59">
            <v>4680</v>
          </cell>
          <cell r="J59">
            <v>3.2965171045205368</v>
          </cell>
          <cell r="K59">
            <v>12.802169486063129</v>
          </cell>
          <cell r="L59">
            <v>15.601990993553887</v>
          </cell>
          <cell r="M59">
            <v>3.8835440800557124</v>
          </cell>
          <cell r="O59">
            <v>65</v>
          </cell>
          <cell r="P59">
            <v>4680</v>
          </cell>
          <cell r="Q59">
            <v>3.6032419296129348</v>
          </cell>
          <cell r="R59">
            <v>14.974057433042162</v>
          </cell>
          <cell r="S59">
            <v>17.897824787209107</v>
          </cell>
          <cell r="T59">
            <v>4.1557180243655454</v>
          </cell>
        </row>
        <row r="60">
          <cell r="A60">
            <v>66</v>
          </cell>
          <cell r="B60">
            <v>4752</v>
          </cell>
          <cell r="C60">
            <v>3.1593003993380271</v>
          </cell>
          <cell r="D60">
            <v>11.274965644549621</v>
          </cell>
          <cell r="E60">
            <v>14.032219094007704</v>
          </cell>
          <cell r="F60">
            <v>3.5688172124790922</v>
          </cell>
          <cell r="H60">
            <v>66</v>
          </cell>
          <cell r="I60">
            <v>4752</v>
          </cell>
          <cell r="J60">
            <v>3.3723819540382531</v>
          </cell>
          <cell r="K60">
            <v>12.960299050260181</v>
          </cell>
          <cell r="L60">
            <v>15.821764041927906</v>
          </cell>
          <cell r="M60">
            <v>3.8430697432539906</v>
          </cell>
          <cell r="O60">
            <v>66</v>
          </cell>
          <cell r="P60">
            <v>4752</v>
          </cell>
          <cell r="Q60">
            <v>3.6905977841537152</v>
          </cell>
          <cell r="R60">
            <v>15.152264981061641</v>
          </cell>
          <cell r="S60">
            <v>18.142835172427283</v>
          </cell>
          <cell r="T60">
            <v>4.1056397546545922</v>
          </cell>
        </row>
        <row r="61">
          <cell r="A61">
            <v>67</v>
          </cell>
          <cell r="B61">
            <v>4824</v>
          </cell>
          <cell r="C61">
            <v>3.2278754071665454</v>
          </cell>
          <cell r="D61">
            <v>11.415258776832125</v>
          </cell>
          <cell r="E61">
            <v>14.230529448642146</v>
          </cell>
          <cell r="F61">
            <v>3.5364620181708095</v>
          </cell>
          <cell r="H61">
            <v>67</v>
          </cell>
          <cell r="I61">
            <v>4824</v>
          </cell>
          <cell r="J61">
            <v>3.4491224066920205</v>
          </cell>
          <cell r="K61">
            <v>13.117074424111751</v>
          </cell>
          <cell r="L61">
            <v>16.04084344649543</v>
          </cell>
          <cell r="M61">
            <v>3.8030179499173111</v>
          </cell>
          <cell r="O61">
            <v>67</v>
          </cell>
          <cell r="P61">
            <v>4824</v>
          </cell>
          <cell r="Q61">
            <v>3.7790194797136656</v>
          </cell>
          <cell r="R61">
            <v>15.328798801696117</v>
          </cell>
          <cell r="S61">
            <v>18.386948613773026</v>
          </cell>
          <cell r="T61">
            <v>4.0562899672741493</v>
          </cell>
        </row>
        <row r="62">
          <cell r="A62">
            <v>68</v>
          </cell>
          <cell r="B62">
            <v>4896</v>
          </cell>
          <cell r="C62">
            <v>3.2971785392686228</v>
          </cell>
          <cell r="D62">
            <v>11.554454163760301</v>
          </cell>
          <cell r="E62">
            <v>14.428309280631151</v>
          </cell>
          <cell r="F62">
            <v>3.5043459206559375</v>
          </cell>
          <cell r="H62">
            <v>68</v>
          </cell>
          <cell r="I62">
            <v>4896</v>
          </cell>
          <cell r="J62">
            <v>3.5267371337510185</v>
          </cell>
          <cell r="K62">
            <v>13.272503048911881</v>
          </cell>
          <cell r="L62">
            <v>16.259238415959526</v>
          </cell>
          <cell r="M62">
            <v>3.7633944764109253</v>
          </cell>
          <cell r="O62">
            <v>68</v>
          </cell>
          <cell r="P62">
            <v>4896</v>
          </cell>
          <cell r="Q62">
            <v>3.8685028405271016</v>
          </cell>
          <cell r="R62">
            <v>15.503668391862556</v>
          </cell>
          <cell r="S62">
            <v>18.630176180892349</v>
          </cell>
          <cell r="T62">
            <v>4.0076662809817423</v>
          </cell>
        </row>
        <row r="63">
          <cell r="A63">
            <v>69</v>
          </cell>
          <cell r="B63">
            <v>4968</v>
          </cell>
          <cell r="C63">
            <v>3.3672099845721406</v>
          </cell>
          <cell r="D63">
            <v>11.692557839981726</v>
          </cell>
          <cell r="E63">
            <v>14.625566503640734</v>
          </cell>
          <cell r="F63">
            <v>3.4724765884974822</v>
          </cell>
          <cell r="H63">
            <v>69</v>
          </cell>
          <cell r="I63">
            <v>4968</v>
          </cell>
          <cell r="J63">
            <v>3.6052247619997173</v>
          </cell>
          <cell r="K63">
            <v>13.426592280349825</v>
          </cell>
          <cell r="L63">
            <v>16.476958093719819</v>
          </cell>
          <cell r="M63">
            <v>3.7242039447500273</v>
          </cell>
          <cell r="O63">
            <v>69</v>
          </cell>
          <cell r="P63">
            <v>4968</v>
          </cell>
          <cell r="Q63">
            <v>3.9590436333196601</v>
          </cell>
          <cell r="R63">
            <v>15.676883132306415</v>
          </cell>
          <cell r="S63">
            <v>18.872528853406827</v>
          </cell>
          <cell r="T63">
            <v>3.9597651817647033</v>
          </cell>
        </row>
        <row r="64">
          <cell r="A64">
            <v>70</v>
          </cell>
          <cell r="B64">
            <v>5040</v>
          </cell>
          <cell r="C64">
            <v>3.4379699039822129</v>
          </cell>
          <cell r="D64">
            <v>11.829575773642423</v>
          </cell>
          <cell r="E64">
            <v>14.822308981957544</v>
          </cell>
          <cell r="F64">
            <v>3.4408607707531655</v>
          </cell>
          <cell r="H64">
            <v>70</v>
          </cell>
          <cell r="I64">
            <v>5040</v>
          </cell>
          <cell r="J64">
            <v>3.6845838771656561</v>
          </cell>
          <cell r="K64">
            <v>13.579349388931323</v>
          </cell>
          <cell r="L64">
            <v>16.694011558307029</v>
          </cell>
          <cell r="M64">
            <v>3.685449929118497</v>
          </cell>
          <cell r="O64">
            <v>70</v>
          </cell>
          <cell r="P64">
            <v>5040</v>
          </cell>
          <cell r="Q64">
            <v>4.0506375727506621</v>
          </cell>
          <cell r="R64">
            <v>15.848452288533544</v>
          </cell>
          <cell r="S64">
            <v>19.114017521746572</v>
          </cell>
          <cell r="T64">
            <v>3.9125821562385186</v>
          </cell>
        </row>
        <row r="65">
          <cell r="A65">
            <v>71</v>
          </cell>
          <cell r="B65">
            <v>5112</v>
          </cell>
          <cell r="C65">
            <v>3.5094584325187701</v>
          </cell>
          <cell r="D65">
            <v>11.965513866506546</v>
          </cell>
          <cell r="E65">
            <v>15.018544530682167</v>
          </cell>
          <cell r="F65">
            <v>3.4095043712823774</v>
          </cell>
          <cell r="H65">
            <v>71</v>
          </cell>
          <cell r="I65">
            <v>5112</v>
          </cell>
          <cell r="J65">
            <v>3.7648130272402422</v>
          </cell>
          <cell r="K65">
            <v>13.7307815603926</v>
          </cell>
          <cell r="L65">
            <v>16.910407823812037</v>
          </cell>
          <cell r="M65">
            <v>3.6471350532001874</v>
          </cell>
          <cell r="O65">
            <v>71</v>
          </cell>
          <cell r="P65">
            <v>5112</v>
          </cell>
          <cell r="Q65">
            <v>4.1432803266738532</v>
          </cell>
          <cell r="R65">
            <v>16.018385011725133</v>
          </cell>
          <cell r="S65">
            <v>19.354652987970564</v>
          </cell>
          <cell r="T65">
            <v>3.8661118120830578</v>
          </cell>
        </row>
        <row r="66">
          <cell r="A66">
            <v>72</v>
          </cell>
          <cell r="B66">
            <v>5184</v>
          </cell>
          <cell r="C66">
            <v>3.5816756813898531</v>
          </cell>
          <cell r="D66">
            <v>12.100377954074006</v>
          </cell>
          <cell r="E66">
            <v>15.214280915920963</v>
          </cell>
          <cell r="F66">
            <v>3.3784125170647803</v>
          </cell>
          <cell r="H66">
            <v>72</v>
          </cell>
          <cell r="I66">
            <v>5184</v>
          </cell>
          <cell r="J66">
            <v>3.8459107256955716</v>
          </cell>
          <cell r="K66">
            <v>13.880895896107463</v>
          </cell>
          <cell r="L66">
            <v>17.126155840309856</v>
          </cell>
          <cell r="M66">
            <v>3.6092610791419144</v>
          </cell>
          <cell r="O66">
            <v>72</v>
          </cell>
          <cell r="P66">
            <v>5184</v>
          </cell>
          <cell r="Q66">
            <v>4.2369675212220406</v>
          </cell>
          <cell r="R66">
            <v>16.186690339636396</v>
          </cell>
          <cell r="S66">
            <v>19.59444596657498</v>
          </cell>
          <cell r="T66">
            <v>3.8203479867525103</v>
          </cell>
        </row>
        <row r="67">
          <cell r="A67">
            <v>73</v>
          </cell>
          <cell r="B67">
            <v>5256</v>
          </cell>
          <cell r="C67">
            <v>3.6546217400022671</v>
          </cell>
          <cell r="D67">
            <v>12.234173805696219</v>
          </cell>
          <cell r="E67">
            <v>15.40952585497655</v>
          </cell>
          <cell r="F67">
            <v>3.3475896210502567</v>
          </cell>
          <cell r="H67">
            <v>73</v>
          </cell>
          <cell r="I67">
            <v>5256</v>
          </cell>
          <cell r="J67">
            <v>3.9278754546001777</v>
          </cell>
          <cell r="K67">
            <v>14.02969941348746</v>
          </cell>
          <cell r="L67">
            <v>17.341264494278398</v>
          </cell>
          <cell r="M67">
            <v>3.5718289888892509</v>
          </cell>
          <cell r="O67">
            <v>73</v>
          </cell>
          <cell r="P67">
            <v>5256</v>
          </cell>
          <cell r="Q67">
            <v>4.331694745720978</v>
          </cell>
          <cell r="R67">
            <v>16.353377197478931</v>
          </cell>
          <cell r="S67">
            <v>19.833407085289313</v>
          </cell>
          <cell r="T67">
            <v>3.7752838455741724</v>
          </cell>
        </row>
        <row r="68">
          <cell r="A68">
            <v>74</v>
          </cell>
          <cell r="B68">
            <v>5328</v>
          </cell>
          <cell r="C68">
            <v>3.7282966779112523</v>
          </cell>
          <cell r="D68">
            <v>12.366907124690032</v>
          </cell>
          <cell r="E68">
            <v>15.604287016536988</v>
          </cell>
          <cell r="F68">
            <v>3.3170394400100398</v>
          </cell>
          <cell r="H68">
            <v>74</v>
          </cell>
          <cell r="I68">
            <v>5328</v>
          </cell>
          <cell r="J68">
            <v>4.0107056676365538</v>
          </cell>
          <cell r="K68">
            <v>14.177199046375398</v>
          </cell>
          <cell r="L68">
            <v>17.555742609012338</v>
          </cell>
          <cell r="M68">
            <v>3.5348390585664191</v>
          </cell>
          <cell r="O68">
            <v>74</v>
          </cell>
          <cell r="P68">
            <v>5328</v>
          </cell>
          <cell r="Q68">
            <v>4.4274575574377319</v>
          </cell>
          <cell r="R68">
            <v>16.518454398787618</v>
          </cell>
          <cell r="S68">
            <v>20.071546885861096</v>
          </cell>
          <cell r="T68">
            <v>3.7309119702430791</v>
          </cell>
        </row>
        <row r="69">
          <cell r="A69">
            <v>75</v>
          </cell>
          <cell r="B69">
            <v>5400</v>
          </cell>
          <cell r="C69">
            <v>3.8027005467107848</v>
          </cell>
          <cell r="D69">
            <v>12.498583548449853</v>
          </cell>
          <cell r="E69">
            <v>15.798572020863668</v>
          </cell>
          <cell r="F69">
            <v>3.2867651278144239</v>
          </cell>
          <cell r="H69">
            <v>75</v>
          </cell>
          <cell r="I69">
            <v>5400</v>
          </cell>
          <cell r="J69">
            <v>4.0943997930232179</v>
          </cell>
          <cell r="K69">
            <v>14.323401645432394</v>
          </cell>
          <cell r="L69">
            <v>17.769598945032122</v>
          </cell>
          <cell r="M69">
            <v>3.4982909265087421</v>
          </cell>
          <cell r="O69">
            <v>75</v>
          </cell>
          <cell r="P69">
            <v>5400</v>
          </cell>
          <cell r="Q69">
            <v>4.5242514861685059</v>
          </cell>
          <cell r="R69">
            <v>16.68193064627183</v>
          </cell>
          <cell r="S69">
            <v>20.308875824828871</v>
          </cell>
          <cell r="T69">
            <v>3.68722443862187</v>
          </cell>
        </row>
        <row r="70">
          <cell r="A70">
            <v>76</v>
          </cell>
          <cell r="B70">
            <v>5472</v>
          </cell>
          <cell r="C70">
            <v>3.8778333818660591</v>
          </cell>
          <cell r="D70">
            <v>12.629208648558153</v>
          </cell>
          <cell r="E70">
            <v>15.992388439978049</v>
          </cell>
          <cell r="F70">
            <v>3.2567692845226963</v>
          </cell>
          <cell r="H70">
            <v>76</v>
          </cell>
          <cell r="I70">
            <v>5472</v>
          </cell>
          <cell r="J70">
            <v>4.1789562363440318</v>
          </cell>
          <cell r="K70">
            <v>14.468313978518518</v>
          </cell>
          <cell r="L70">
            <v>17.982842200488236</v>
          </cell>
          <cell r="M70">
            <v>3.4621836554996208</v>
          </cell>
          <cell r="O70">
            <v>76</v>
          </cell>
          <cell r="P70">
            <v>5472</v>
          </cell>
        </row>
        <row r="71">
          <cell r="A71">
            <v>77</v>
          </cell>
          <cell r="B71">
            <v>5544</v>
          </cell>
          <cell r="C71">
            <v>3.9536952044897169</v>
          </cell>
          <cell r="D71">
            <v>12.758787930894266</v>
          </cell>
          <cell r="E71">
            <v>16.185743797847156</v>
          </cell>
          <cell r="F71">
            <v>3.2270540016351559</v>
          </cell>
          <cell r="H71">
            <v>77</v>
          </cell>
          <cell r="I71">
            <v>5544</v>
          </cell>
          <cell r="J71">
            <v>4.2643733832874133</v>
          </cell>
          <cell r="K71">
            <v>14.611942731067305</v>
          </cell>
          <cell r="L71">
            <v>18.195481011560894</v>
          </cell>
          <cell r="M71">
            <v>3.4265157897132665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4.0302860230633097</v>
          </cell>
          <cell r="D72">
            <v>12.887326835741758</v>
          </cell>
          <cell r="E72">
            <v>16.378645570568093</v>
          </cell>
          <cell r="F72">
            <v>3.1976209038251966</v>
          </cell>
          <cell r="H72">
            <v>78</v>
          </cell>
          <cell r="I72">
            <v>5616</v>
          </cell>
          <cell r="J72">
            <v>4.3506496022979997</v>
          </cell>
          <cell r="K72">
            <v>14.754294506454167</v>
          </cell>
          <cell r="L72">
            <v>18.407523952855176</v>
          </cell>
          <cell r="M72">
            <v>3.3912854068185574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4.1076058351054705</v>
          </cell>
          <cell r="D73">
            <v>13.014830737894181</v>
          </cell>
          <cell r="E73">
            <v>16.571101186551367</v>
          </cell>
          <cell r="F73">
            <v>3.168471187440506</v>
          </cell>
          <cell r="H73">
            <v>79</v>
          </cell>
          <cell r="I73">
            <v>5688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4.1856546287882477</v>
          </cell>
          <cell r="D74">
            <v>13.14130494675951</v>
          </cell>
          <cell r="E74">
            <v>16.763118026703289</v>
          </cell>
          <cell r="F74">
            <v>3.1396056560366361</v>
          </cell>
          <cell r="H74">
            <v>80</v>
          </cell>
          <cell r="I74">
            <v>5760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4.2644323845030003</v>
          </cell>
          <cell r="D75">
            <v>13.266754706463148</v>
          </cell>
          <cell r="E75">
            <v>16.954703424607366</v>
          </cell>
          <cell r="F75">
            <v>3.1110247531827913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4.3439390763772412</v>
          </cell>
          <cell r="D76">
            <v>13.391185195949683</v>
          </cell>
          <cell r="E76">
            <v>17.145864666704789</v>
          </cell>
          <cell r="F76">
            <v>3.0827285927586408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4.4241746737437762</v>
          </cell>
          <cell r="D77">
            <v>13.514601529083372</v>
          </cell>
          <cell r="E77">
            <v>17.336608992474019</v>
          </cell>
          <cell r="F77">
            <v>3.0547169869419273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4.5051391425634684</v>
          </cell>
          <cell r="D78">
            <v>13.637008754747443</v>
          </cell>
          <cell r="E78">
            <v>17.526943594609563</v>
          </cell>
          <cell r="F78">
            <v>3.0269894720694133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4.5868324468029025</v>
          </cell>
          <cell r="D79">
            <v>13.758411856942237</v>
          </cell>
          <cell r="E79">
            <v>17.716875619199875</v>
          </cell>
          <cell r="F79">
            <v>2.9995453325381605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7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C12">
            <v>0.86038648525152128</v>
          </cell>
          <cell r="D12">
            <v>3.041550993876259</v>
          </cell>
          <cell r="E12">
            <v>3.6932627869575567</v>
          </cell>
          <cell r="F12">
            <v>3.5350985237606407</v>
          </cell>
          <cell r="H12">
            <v>18</v>
          </cell>
          <cell r="I12">
            <v>1296</v>
          </cell>
          <cell r="J12">
            <v>0.87484156692860804</v>
          </cell>
          <cell r="K12">
            <v>3.6069361611871851</v>
          </cell>
          <cell r="L12">
            <v>4.2664938993886441</v>
          </cell>
          <cell r="M12">
            <v>4.1229592849027616</v>
          </cell>
          <cell r="O12">
            <v>18</v>
          </cell>
          <cell r="P12">
            <v>1296</v>
          </cell>
          <cell r="Q12">
            <v>0.89574943362652659</v>
          </cell>
          <cell r="R12">
            <v>4.4274632654309123</v>
          </cell>
          <cell r="S12">
            <v>5.0970174988007688</v>
          </cell>
          <cell r="T12">
            <v>4.9427474907864655</v>
          </cell>
        </row>
        <row r="13">
          <cell r="A13">
            <v>19</v>
          </cell>
          <cell r="B13">
            <v>1368</v>
          </cell>
          <cell r="C13">
            <v>0.89589832649555012</v>
          </cell>
          <cell r="D13">
            <v>3.2420606030180465</v>
          </cell>
          <cell r="E13">
            <v>3.9255484825134959</v>
          </cell>
          <cell r="F13">
            <v>3.6187818496099733</v>
          </cell>
          <cell r="H13">
            <v>19</v>
          </cell>
          <cell r="I13">
            <v>1368</v>
          </cell>
          <cell r="J13">
            <v>0.91024322001088498</v>
          </cell>
          <cell r="K13">
            <v>3.8391219377843235</v>
          </cell>
          <cell r="L13">
            <v>4.5296266191689902</v>
          </cell>
          <cell r="M13">
            <v>4.2176880347852679</v>
          </cell>
          <cell r="O13">
            <v>19</v>
          </cell>
          <cell r="P13">
            <v>1368</v>
          </cell>
          <cell r="Q13">
            <v>0.93068734938340103</v>
          </cell>
          <cell r="R13">
            <v>4.7001959247404779</v>
          </cell>
          <cell r="S13">
            <v>5.3995522550947923</v>
          </cell>
          <cell r="T13">
            <v>5.0502415530354545</v>
          </cell>
        </row>
        <row r="14">
          <cell r="A14">
            <v>20</v>
          </cell>
          <cell r="B14">
            <v>1440</v>
          </cell>
          <cell r="C14">
            <v>0.93196603795689759</v>
          </cell>
          <cell r="D14">
            <v>3.4415035307246216</v>
          </cell>
          <cell r="E14">
            <v>4.1571606568678448</v>
          </cell>
          <cell r="F14">
            <v>3.6927349179689606</v>
          </cell>
          <cell r="H14">
            <v>20</v>
          </cell>
          <cell r="I14">
            <v>1440</v>
          </cell>
          <cell r="J14">
            <v>0.94623137070167584</v>
          </cell>
          <cell r="K14">
            <v>4.070028364918346</v>
          </cell>
          <cell r="L14">
            <v>4.7919522500481442</v>
          </cell>
          <cell r="M14">
            <v>4.3013035616228041</v>
          </cell>
          <cell r="O14">
            <v>20</v>
          </cell>
          <cell r="P14">
            <v>1440</v>
          </cell>
          <cell r="Q14">
            <v>0.95289250583663976</v>
          </cell>
          <cell r="R14">
            <v>4.9636731994920096</v>
          </cell>
          <cell r="S14">
            <v>5.6964979282852086</v>
          </cell>
          <cell r="T14">
            <v>5.2090589117750525</v>
          </cell>
        </row>
        <row r="15">
          <cell r="A15">
            <v>21</v>
          </cell>
          <cell r="B15">
            <v>1512</v>
          </cell>
          <cell r="C15">
            <v>0.96856322719683441</v>
          </cell>
          <cell r="D15">
            <v>3.6398894661689125</v>
          </cell>
          <cell r="E15">
            <v>4.3881092482934001</v>
          </cell>
          <cell r="F15">
            <v>3.7580297950225638</v>
          </cell>
          <cell r="H15">
            <v>21</v>
          </cell>
          <cell r="I15">
            <v>1512</v>
          </cell>
          <cell r="J15">
            <v>0.98277153539011075</v>
          </cell>
          <cell r="K15">
            <v>4.2996663013629286</v>
          </cell>
          <cell r="L15">
            <v>5.05348180837189</v>
          </cell>
          <cell r="M15">
            <v>4.3750415498716881</v>
          </cell>
          <cell r="O15">
            <v>21</v>
          </cell>
          <cell r="P15">
            <v>1512</v>
          </cell>
          <cell r="Q15">
            <v>0.97842354918427166</v>
          </cell>
          <cell r="R15">
            <v>5.2235483966151843</v>
          </cell>
          <cell r="S15">
            <v>5.9911118049812648</v>
          </cell>
          <cell r="T15">
            <v>5.3387394456829513</v>
          </cell>
        </row>
        <row r="16">
          <cell r="A16">
            <v>22</v>
          </cell>
          <cell r="B16">
            <v>1584</v>
          </cell>
          <cell r="C16">
            <v>1.0056632973110484</v>
          </cell>
          <cell r="D16">
            <v>3.8372280374077481</v>
          </cell>
          <cell r="E16">
            <v>4.6184041447820041</v>
          </cell>
          <cell r="F16">
            <v>3.8156190522889348</v>
          </cell>
          <cell r="H16">
            <v>22</v>
          </cell>
          <cell r="I16">
            <v>1584</v>
          </cell>
          <cell r="J16">
            <v>1.0198386408815154</v>
          </cell>
          <cell r="K16">
            <v>4.5280465273180246</v>
          </cell>
          <cell r="L16">
            <v>5.3142262452156945</v>
          </cell>
          <cell r="M16">
            <v>4.4399636822979449</v>
          </cell>
          <cell r="O16">
            <v>22</v>
          </cell>
          <cell r="P16">
            <v>1584</v>
          </cell>
          <cell r="Q16">
            <v>1.0070745692618106</v>
          </cell>
          <cell r="R16">
            <v>5.4797033357443876</v>
          </cell>
          <cell r="S16">
            <v>6.2833074752562146</v>
          </cell>
          <cell r="T16">
            <v>5.4412091249221302</v>
          </cell>
        </row>
        <row r="17">
          <cell r="A17">
            <v>23</v>
          </cell>
          <cell r="B17">
            <v>1656</v>
          </cell>
          <cell r="C17">
            <v>1.0432413351269576</v>
          </cell>
          <cell r="D17">
            <v>4.0335288117206112</v>
          </cell>
          <cell r="E17">
            <v>4.8480551843595112</v>
          </cell>
          <cell r="F17">
            <v>3.8663429792395538</v>
          </cell>
          <cell r="H17">
            <v>23</v>
          </cell>
          <cell r="I17">
            <v>1656</v>
          </cell>
          <cell r="J17">
            <v>1.0494436681235795</v>
          </cell>
          <cell r="K17">
            <v>4.7511352144127352</v>
          </cell>
          <cell r="L17">
            <v>5.5720293758112645</v>
          </cell>
          <cell r="M17">
            <v>4.5272894188859452</v>
          </cell>
          <cell r="O17">
            <v>23</v>
          </cell>
          <cell r="P17">
            <v>1656</v>
          </cell>
          <cell r="Q17">
            <v>1.0386912079564952</v>
          </cell>
          <cell r="R17">
            <v>5.7320282395692468</v>
          </cell>
          <cell r="S17">
            <v>6.5730061378271811</v>
          </cell>
          <cell r="T17">
            <v>5.5185104058465555</v>
          </cell>
        </row>
        <row r="18">
          <cell r="A18">
            <v>24</v>
          </cell>
          <cell r="B18">
            <v>1728</v>
          </cell>
          <cell r="C18">
            <v>1.0812758269339597</v>
          </cell>
          <cell r="D18">
            <v>4.2288012959421817</v>
          </cell>
          <cell r="E18">
            <v>5.0770721553955847</v>
          </cell>
          <cell r="F18">
            <v>3.9109366829491332</v>
          </cell>
          <cell r="H18">
            <v>24</v>
          </cell>
          <cell r="I18">
            <v>1728</v>
          </cell>
          <cell r="J18">
            <v>1.0774861468149961</v>
          </cell>
          <cell r="K18">
            <v>4.9698164957015152</v>
          </cell>
          <cell r="L18">
            <v>5.8272713860678396</v>
          </cell>
          <cell r="M18">
            <v>4.6124179975696995</v>
          </cell>
          <cell r="O18">
            <v>24</v>
          </cell>
          <cell r="P18">
            <v>1728</v>
          </cell>
          <cell r="Q18">
            <v>1.0731556055619387</v>
          </cell>
          <cell r="R18">
            <v>5.9804215131402296</v>
          </cell>
          <cell r="S18">
            <v>6.860136229845569</v>
          </cell>
          <cell r="T18">
            <v>5.5727440476897936</v>
          </cell>
        </row>
        <row r="19">
          <cell r="A19">
            <v>25</v>
          </cell>
          <cell r="B19">
            <v>1800</v>
          </cell>
          <cell r="C19">
            <v>1.1197500439457748</v>
          </cell>
          <cell r="D19">
            <v>4.4230549367887892</v>
          </cell>
          <cell r="E19">
            <v>5.3054647969084092</v>
          </cell>
          <cell r="F19">
            <v>3.9500377434260505</v>
          </cell>
          <cell r="H19">
            <v>25</v>
          </cell>
          <cell r="I19">
            <v>1800</v>
          </cell>
          <cell r="J19">
            <v>1.1080189903861641</v>
          </cell>
          <cell r="K19">
            <v>5.185731764053223</v>
          </cell>
          <cell r="L19">
            <v>6.0807995024306862</v>
          </cell>
          <cell r="M19">
            <v>4.6801831097189988</v>
          </cell>
          <cell r="O19">
            <v>25</v>
          </cell>
          <cell r="P19">
            <v>1800</v>
          </cell>
          <cell r="Q19">
            <v>1.1103745373121074</v>
          </cell>
          <cell r="R19">
            <v>6.2247895121527108</v>
          </cell>
          <cell r="S19">
            <v>7.1446330601945265</v>
          </cell>
          <cell r="T19">
            <v>5.606026888207567</v>
          </cell>
        </row>
        <row r="20">
          <cell r="A20">
            <v>26</v>
          </cell>
          <cell r="B20">
            <v>1872</v>
          </cell>
          <cell r="C20">
            <v>1.1525406125670825</v>
          </cell>
          <cell r="D20">
            <v>4.6133490358617397</v>
          </cell>
          <cell r="E20">
            <v>5.5318004918710466</v>
          </cell>
          <cell r="F20">
            <v>4.0027648358406323</v>
          </cell>
          <cell r="H20">
            <v>26</v>
          </cell>
          <cell r="I20">
            <v>1872</v>
          </cell>
          <cell r="J20">
            <v>1.1409210254003797</v>
          </cell>
          <cell r="K20">
            <v>5.3988043488621829</v>
          </cell>
          <cell r="L20">
            <v>6.3325588293489581</v>
          </cell>
          <cell r="M20">
            <v>4.7319702491831972</v>
          </cell>
          <cell r="O20">
            <v>26</v>
          </cell>
          <cell r="P20">
            <v>1872</v>
          </cell>
          <cell r="Q20">
            <v>1.1502707694349308</v>
          </cell>
          <cell r="R20">
            <v>6.4650463022319071</v>
          </cell>
          <cell r="S20">
            <v>7.4264384504549668</v>
          </cell>
          <cell r="T20">
            <v>5.6204560474120839</v>
          </cell>
        </row>
        <row r="21">
          <cell r="A21">
            <v>27</v>
          </cell>
          <cell r="B21">
            <v>1944</v>
          </cell>
          <cell r="C21">
            <v>1.1828467161130374</v>
          </cell>
          <cell r="D21">
            <v>4.7997236852565139</v>
          </cell>
          <cell r="E21">
            <v>5.7560237388390689</v>
          </cell>
          <cell r="F21">
            <v>4.057773183856761</v>
          </cell>
          <cell r="H21">
            <v>27</v>
          </cell>
          <cell r="I21">
            <v>1944</v>
          </cell>
          <cell r="J21">
            <v>1.1760973326459012</v>
          </cell>
          <cell r="K21">
            <v>5.6089620047114748</v>
          </cell>
          <cell r="L21">
            <v>6.5824983561315547</v>
          </cell>
          <cell r="M21">
            <v>4.7691307930210387</v>
          </cell>
          <cell r="O21">
            <v>27</v>
          </cell>
          <cell r="P21">
            <v>1944</v>
          </cell>
          <cell r="Q21">
            <v>1.1927772881753269</v>
          </cell>
          <cell r="R21">
            <v>6.7011134112153039</v>
          </cell>
          <cell r="S21">
            <v>7.7055003862940179</v>
          </cell>
          <cell r="T21">
            <v>5.6180759624174739</v>
          </cell>
        </row>
        <row r="22">
          <cell r="A22">
            <v>28</v>
          </cell>
          <cell r="B22">
            <v>2016</v>
          </cell>
          <cell r="C22">
            <v>1.2151607992422804</v>
          </cell>
          <cell r="D22">
            <v>4.983955096176115</v>
          </cell>
          <cell r="E22">
            <v>5.9789730379452832</v>
          </cell>
          <cell r="F22">
            <v>4.1014778449764719</v>
          </cell>
          <cell r="H22">
            <v>28</v>
          </cell>
          <cell r="I22">
            <v>2016</v>
          </cell>
          <cell r="J22">
            <v>1.2134727580216909</v>
          </cell>
          <cell r="K22">
            <v>5.8161368281463854</v>
          </cell>
          <cell r="L22">
            <v>6.8305708164264836</v>
          </cell>
          <cell r="M22">
            <v>4.7929686016424125</v>
          </cell>
          <cell r="O22">
            <v>28</v>
          </cell>
          <cell r="P22">
            <v>2016</v>
          </cell>
          <cell r="Q22">
            <v>1.2378337970533617</v>
          </cell>
          <cell r="R22">
            <v>6.9329195763036271</v>
          </cell>
          <cell r="S22">
            <v>7.9817726810327514</v>
          </cell>
          <cell r="T22">
            <v>5.600848508747541</v>
          </cell>
        </row>
        <row r="23">
          <cell r="A23">
            <v>29</v>
          </cell>
          <cell r="B23">
            <v>2088</v>
          </cell>
          <cell r="C23">
            <v>1.2493930844248913</v>
          </cell>
          <cell r="D23">
            <v>5.1659896596321655</v>
          </cell>
          <cell r="E23">
            <v>6.2006115188002031</v>
          </cell>
          <cell r="F23">
            <v>4.1347993069852187</v>
          </cell>
          <cell r="H23">
            <v>29</v>
          </cell>
          <cell r="I23">
            <v>2088</v>
          </cell>
          <cell r="J23">
            <v>1.2529865437161911</v>
          </cell>
          <cell r="K23">
            <v>6.0202651684504405</v>
          </cell>
          <cell r="L23">
            <v>7.0767325464791089</v>
          </cell>
          <cell r="M23">
            <v>4.804732499836061</v>
          </cell>
          <cell r="O23">
            <v>29</v>
          </cell>
          <cell r="P23">
            <v>2088</v>
          </cell>
          <cell r="Q23">
            <v>1.2853847946036141</v>
          </cell>
          <cell r="R23">
            <v>7.1604004877766876</v>
          </cell>
          <cell r="S23">
            <v>8.2552146524375498</v>
          </cell>
          <cell r="T23">
            <v>5.5706279690237084</v>
          </cell>
        </row>
        <row r="24">
          <cell r="A24">
            <v>30</v>
          </cell>
          <cell r="B24">
            <v>2160</v>
          </cell>
          <cell r="C24">
            <v>1.2854711248597468</v>
          </cell>
          <cell r="D24">
            <v>5.3457761774403014</v>
          </cell>
          <cell r="E24">
            <v>6.4209043885853054</v>
          </cell>
          <cell r="F24">
            <v>4.1586124138133096</v>
          </cell>
          <cell r="H24">
            <v>30</v>
          </cell>
          <cell r="I24">
            <v>2160</v>
          </cell>
          <cell r="J24">
            <v>1.2945881074842533</v>
          </cell>
          <cell r="K24">
            <v>6.2212875333921547</v>
          </cell>
          <cell r="L24">
            <v>7.3209433439334779</v>
          </cell>
          <cell r="M24">
            <v>4.8056115280418075</v>
          </cell>
          <cell r="O24">
            <v>30</v>
          </cell>
          <cell r="P24">
            <v>2160</v>
          </cell>
          <cell r="Q24">
            <v>1.3353786117403661</v>
          </cell>
          <cell r="R24">
            <v>7.3834985307782564</v>
          </cell>
          <cell r="S24">
            <v>8.5257908132688485</v>
          </cell>
          <cell r="T24">
            <v>5.529142421380798</v>
          </cell>
        </row>
        <row r="25">
          <cell r="A25">
            <v>31</v>
          </cell>
          <cell r="B25">
            <v>2232</v>
          </cell>
          <cell r="C25">
            <v>1.3233364126226108</v>
          </cell>
          <cell r="D25">
            <v>5.5232658348256898</v>
          </cell>
          <cell r="E25">
            <v>6.6398188773716758</v>
          </cell>
          <cell r="F25">
            <v>4.1737428080586003</v>
          </cell>
          <cell r="H25">
            <v>31</v>
          </cell>
          <cell r="I25">
            <v>2232</v>
          </cell>
          <cell r="J25">
            <v>1.3382339066269826</v>
          </cell>
          <cell r="K25">
            <v>6.4191484908174585</v>
          </cell>
          <cell r="L25">
            <v>7.5631663284350958</v>
          </cell>
          <cell r="M25">
            <v>4.7967313180674944</v>
          </cell>
          <cell r="O25">
            <v>31</v>
          </cell>
          <cell r="P25">
            <v>2232</v>
          </cell>
          <cell r="Q25">
            <v>1.3877669392668728</v>
          </cell>
          <cell r="R25">
            <v>7.6021625264816963</v>
          </cell>
          <cell r="S25">
            <v>8.7934705757546681</v>
          </cell>
          <cell r="T25">
            <v>5.4779821534715003</v>
          </cell>
        </row>
        <row r="26">
          <cell r="A26">
            <v>32</v>
          </cell>
          <cell r="B26">
            <v>2304</v>
          </cell>
          <cell r="C26">
            <v>1.3629413993163899</v>
          </cell>
          <cell r="D26">
            <v>5.6984121698949712</v>
          </cell>
          <cell r="E26">
            <v>6.8573241818599637</v>
          </cell>
          <cell r="F26">
            <v>4.1809663810587319</v>
          </cell>
          <cell r="H26">
            <v>32</v>
          </cell>
          <cell r="I26">
            <v>2304</v>
          </cell>
          <cell r="J26">
            <v>1.3838852450779058</v>
          </cell>
          <cell r="K26">
            <v>6.6137965668694649</v>
          </cell>
          <cell r="L26">
            <v>7.8033678049211197</v>
          </cell>
          <cell r="M26">
            <v>4.7791510100948731</v>
          </cell>
          <cell r="O26">
            <v>32</v>
          </cell>
          <cell r="P26">
            <v>2304</v>
          </cell>
          <cell r="Q26">
            <v>1.4425045455333265</v>
          </cell>
          <cell r="R26">
            <v>7.816347473766518</v>
          </cell>
          <cell r="S26">
            <v>9.0582279698960058</v>
          </cell>
          <cell r="T26">
            <v>5.4185946921065939</v>
          </cell>
        </row>
        <row r="27">
          <cell r="A27">
            <v>33</v>
          </cell>
          <cell r="B27">
            <v>2376</v>
          </cell>
          <cell r="C27">
            <v>1.4042469553321009</v>
          </cell>
          <cell r="D27">
            <v>5.8711710403743904</v>
          </cell>
          <cell r="E27">
            <v>7.0733914083891074</v>
          </cell>
          <cell r="F27">
            <v>4.1810103401547867</v>
          </cell>
          <cell r="H27">
            <v>33</v>
          </cell>
          <cell r="I27">
            <v>2376</v>
          </cell>
          <cell r="J27">
            <v>1.4315068352318918</v>
          </cell>
          <cell r="K27">
            <v>6.8051841415275032</v>
          </cell>
          <cell r="L27">
            <v>8.041517130207307</v>
          </cell>
          <cell r="M27">
            <v>4.7538607389360612</v>
          </cell>
          <cell r="O27">
            <v>33</v>
          </cell>
          <cell r="P27">
            <v>2376</v>
          </cell>
          <cell r="Q27">
            <v>1.4995490271408922</v>
          </cell>
          <cell r="R27">
            <v>8.0260142923701299</v>
          </cell>
          <cell r="S27">
            <v>9.320041375328195</v>
          </cell>
          <cell r="T27">
            <v>5.3522853518653477</v>
          </cell>
        </row>
        <row r="28">
          <cell r="A28">
            <v>34</v>
          </cell>
          <cell r="B28">
            <v>2448</v>
          </cell>
          <cell r="C28">
            <v>1.4472202767239477</v>
          </cell>
          <cell r="D28">
            <v>6.041500587970182</v>
          </cell>
          <cell r="E28">
            <v>7.2879935158400642</v>
          </cell>
          <cell r="F28">
            <v>4.1745549624596485</v>
          </cell>
          <cell r="H28">
            <v>34</v>
          </cell>
          <cell r="I28">
            <v>2448</v>
          </cell>
          <cell r="J28">
            <v>1.481065914678938</v>
          </cell>
          <cell r="K28">
            <v>6.9932673420739278</v>
          </cell>
          <cell r="L28">
            <v>8.2775865832750029</v>
          </cell>
          <cell r="M28">
            <v>4.7217799510225795</v>
          </cell>
          <cell r="O28">
            <v>34</v>
          </cell>
          <cell r="P28">
            <v>2448</v>
          </cell>
          <cell r="Q28">
            <v>1.5588605335816441</v>
          </cell>
          <cell r="R28">
            <v>8.2311295683313936</v>
          </cell>
          <cell r="S28">
            <v>9.5788932663373068</v>
          </cell>
          <cell r="T28">
            <v>5.2802219255750336</v>
          </cell>
        </row>
        <row r="29">
          <cell r="A29">
            <v>35</v>
          </cell>
          <cell r="B29">
            <v>2520</v>
          </cell>
          <cell r="C29">
            <v>1.4918332250474942</v>
          </cell>
          <cell r="D29">
            <v>6.2093612006671481</v>
          </cell>
          <cell r="E29">
            <v>7.5011052588942775</v>
          </cell>
          <cell r="F29">
            <v>4.1622354941648831</v>
          </cell>
          <cell r="H29">
            <v>35</v>
          </cell>
          <cell r="I29">
            <v>2520</v>
          </cell>
          <cell r="J29">
            <v>1.5325317353732626</v>
          </cell>
          <cell r="K29">
            <v>7.1780059350211216</v>
          </cell>
          <cell r="L29">
            <v>8.5115512395075008</v>
          </cell>
          <cell r="M29">
            <v>4.6837567988586226</v>
          </cell>
          <cell r="O29">
            <v>35</v>
          </cell>
          <cell r="P29">
            <v>2520</v>
          </cell>
          <cell r="Q29">
            <v>1.6204014613181397</v>
          </cell>
          <cell r="R29">
            <v>8.4316653024132702</v>
          </cell>
          <cell r="S29">
            <v>9.8347699695484785</v>
          </cell>
          <cell r="T29">
            <v>5.203442173863758</v>
          </cell>
        </row>
        <row r="30">
          <cell r="A30">
            <v>36</v>
          </cell>
          <cell r="B30">
            <v>2592</v>
          </cell>
          <cell r="C30">
            <v>1.538061062791731</v>
          </cell>
          <cell r="D30">
            <v>6.3747154732446267</v>
          </cell>
          <cell r="E30">
            <v>7.7127031319802075</v>
          </cell>
          <cell r="F30">
            <v>4.1446439464983893</v>
          </cell>
          <cell r="H30">
            <v>36</v>
          </cell>
          <cell r="I30">
            <v>2592</v>
          </cell>
          <cell r="J30">
            <v>1.5858752776606502</v>
          </cell>
          <cell r="K30">
            <v>7.3593632169625334</v>
          </cell>
          <cell r="L30">
            <v>8.7433888490100369</v>
          </cell>
          <cell r="M30">
            <v>4.6405687260718551</v>
          </cell>
          <cell r="O30">
            <v>36</v>
          </cell>
          <cell r="P30">
            <v>2592</v>
          </cell>
          <cell r="Q30">
            <v>1.6803831042230069</v>
          </cell>
          <cell r="R30">
            <v>8.6407141294211023</v>
          </cell>
          <cell r="S30">
            <v>10.09594771643313</v>
          </cell>
          <cell r="T30">
            <v>5.1421096223271574</v>
          </cell>
        </row>
        <row r="31">
          <cell r="A31">
            <v>37</v>
          </cell>
          <cell r="B31">
            <v>2664</v>
          </cell>
          <cell r="C31">
            <v>1.5858815300924471</v>
          </cell>
          <cell r="D31">
            <v>6.5375281662561786</v>
          </cell>
          <cell r="E31">
            <v>7.9227653141452681</v>
          </cell>
          <cell r="F31">
            <v>4.1223307303888461</v>
          </cell>
          <cell r="H31">
            <v>37</v>
          </cell>
          <cell r="I31">
            <v>2664</v>
          </cell>
          <cell r="J31">
            <v>1.641069082518865</v>
          </cell>
          <cell r="K31">
            <v>7.5373059047510775</v>
          </cell>
          <cell r="L31">
            <v>8.9730797190622873</v>
          </cell>
          <cell r="M31">
            <v>4.5929242010836751</v>
          </cell>
          <cell r="O31">
            <v>37</v>
          </cell>
          <cell r="P31">
            <v>2664</v>
          </cell>
          <cell r="Q31">
            <v>1.7376277432939446</v>
          </cell>
          <cell r="R31">
            <v>8.8614249636717943</v>
          </cell>
          <cell r="S31">
            <v>10.364478691287006</v>
          </cell>
          <cell r="T31">
            <v>5.0997257599453265</v>
          </cell>
        </row>
        <row r="32">
          <cell r="A32">
            <v>38</v>
          </cell>
          <cell r="B32">
            <v>2736</v>
          </cell>
          <cell r="C32">
            <v>1.6352741993964137</v>
          </cell>
          <cell r="D32">
            <v>6.6977661636895531</v>
          </cell>
          <cell r="E32">
            <v>8.1312716150168391</v>
          </cell>
          <cell r="F32">
            <v>4.095806174989935</v>
          </cell>
          <cell r="H32">
            <v>38</v>
          </cell>
          <cell r="I32">
            <v>2736</v>
          </cell>
          <cell r="J32">
            <v>1.698087133607189</v>
          </cell>
          <cell r="K32">
            <v>7.711804025354942</v>
          </cell>
          <cell r="L32">
            <v>9.200606600689321</v>
          </cell>
          <cell r="M32">
            <v>4.5414654364484921</v>
          </cell>
          <cell r="O32">
            <v>38</v>
          </cell>
          <cell r="P32">
            <v>2736</v>
          </cell>
          <cell r="Q32">
            <v>1.7959590865009665</v>
          </cell>
          <cell r="R32">
            <v>9.0801323562823608</v>
          </cell>
          <cell r="S32">
            <v>10.631755257537469</v>
          </cell>
          <cell r="T32">
            <v>5.0558681567590789</v>
          </cell>
        </row>
        <row r="33">
          <cell r="A33">
            <v>39</v>
          </cell>
          <cell r="B33">
            <v>2808</v>
          </cell>
          <cell r="C33">
            <v>1.6862200435772601</v>
          </cell>
          <cell r="D33">
            <v>6.8553984294976571</v>
          </cell>
          <cell r="E33">
            <v>8.3382034219602801</v>
          </cell>
          <cell r="F33">
            <v>4.0655420125087325</v>
          </cell>
          <cell r="H33">
            <v>39</v>
          </cell>
          <cell r="I33">
            <v>2808</v>
          </cell>
          <cell r="J33">
            <v>1.7569047513211962</v>
          </cell>
          <cell r="K33">
            <v>7.8828308056945762</v>
          </cell>
          <cell r="L33">
            <v>9.4259545792911794</v>
          </cell>
          <cell r="M33">
            <v>4.4867718638512821</v>
          </cell>
          <cell r="O33">
            <v>39</v>
          </cell>
          <cell r="P33">
            <v>2808</v>
          </cell>
          <cell r="Q33">
            <v>1.8553777362158372</v>
          </cell>
          <cell r="R33">
            <v>9.2968495841964796</v>
          </cell>
          <cell r="S33">
            <v>10.897791544062239</v>
          </cell>
          <cell r="T33">
            <v>5.010758403923723</v>
          </cell>
        </row>
        <row r="34">
          <cell r="A34">
            <v>40</v>
          </cell>
          <cell r="B34">
            <v>2880</v>
          </cell>
          <cell r="C34">
            <v>1.7387011581275091</v>
          </cell>
          <cell r="D34">
            <v>7.0103959631679107</v>
          </cell>
          <cell r="E34">
            <v>8.5435436484988188</v>
          </cell>
          <cell r="F34">
            <v>4.031972907131288</v>
          </cell>
          <cell r="H34">
            <v>40</v>
          </cell>
          <cell r="I34">
            <v>2880</v>
          </cell>
          <cell r="J34">
            <v>1.8174984824597369</v>
          </cell>
          <cell r="K34">
            <v>8.0503625627248212</v>
          </cell>
          <cell r="L34">
            <v>9.6491109692389792</v>
          </cell>
          <cell r="M34">
            <v>4.4293641179990155</v>
          </cell>
          <cell r="O34">
            <v>40</v>
          </cell>
          <cell r="P34">
            <v>2880</v>
          </cell>
          <cell r="Q34">
            <v>1.9158839741113587</v>
          </cell>
          <cell r="R34">
            <v>9.5115897738924335</v>
          </cell>
          <cell r="S34">
            <v>11.162601559298212</v>
          </cell>
          <cell r="T34">
            <v>4.9645959266944537</v>
          </cell>
        </row>
        <row r="35">
          <cell r="A35">
            <v>41</v>
          </cell>
          <cell r="B35">
            <v>2952</v>
          </cell>
          <cell r="C35">
            <v>1.7927005872239901</v>
          </cell>
          <cell r="D35">
            <v>7.1627317544776288</v>
          </cell>
          <cell r="E35">
            <v>8.7472766840280638</v>
          </cell>
          <cell r="F35">
            <v>3.9954980801167532</v>
          </cell>
          <cell r="H35">
            <v>41</v>
          </cell>
          <cell r="I35">
            <v>2952</v>
          </cell>
          <cell r="J35">
            <v>1.8798459821128297</v>
          </cell>
          <cell r="K35">
            <v>8.2143785939918246</v>
          </cell>
          <cell r="L35">
            <v>9.8700652123230679</v>
          </cell>
          <cell r="M35">
            <v>4.369708301719152</v>
          </cell>
          <cell r="O35">
            <v>41</v>
          </cell>
          <cell r="P35">
            <v>2952</v>
          </cell>
          <cell r="Q35">
            <v>1.9774777912616919</v>
          </cell>
          <cell r="R35">
            <v>9.7243659029761833</v>
          </cell>
          <cell r="S35">
            <v>11.426199192571296</v>
          </cell>
          <cell r="T35">
            <v>4.9175601091184635</v>
          </cell>
        </row>
        <row r="36">
          <cell r="A36">
            <v>42</v>
          </cell>
          <cell r="B36">
            <v>3024</v>
          </cell>
          <cell r="C36">
            <v>1.8482022144198744</v>
          </cell>
          <cell r="D36">
            <v>7.3123807375653902</v>
          </cell>
          <cell r="E36">
            <v>8.949388344833217</v>
          </cell>
          <cell r="F36">
            <v>3.9564830517534291</v>
          </cell>
          <cell r="H36">
            <v>42</v>
          </cell>
          <cell r="I36">
            <v>3024</v>
          </cell>
          <cell r="J36">
            <v>1.9397775835338293</v>
          </cell>
          <cell r="K36">
            <v>8.3878924576467782</v>
          </cell>
          <cell r="L36">
            <v>10.09665229956029</v>
          </cell>
          <cell r="M36">
            <v>4.3241516598856471</v>
          </cell>
          <cell r="O36">
            <v>42</v>
          </cell>
          <cell r="P36">
            <v>3024</v>
          </cell>
          <cell r="Q36">
            <v>2.0401589086514282</v>
          </cell>
          <cell r="R36">
            <v>9.9351908017414718</v>
          </cell>
          <cell r="S36">
            <v>11.688598215401813</v>
          </cell>
          <cell r="T36">
            <v>4.8698122286507397</v>
          </cell>
        </row>
        <row r="37">
          <cell r="A37">
            <v>43</v>
          </cell>
          <cell r="B37">
            <v>3096</v>
          </cell>
          <cell r="C37">
            <v>1.9051906896015813</v>
          </cell>
          <cell r="D37">
            <v>7.4593197444336417</v>
          </cell>
          <cell r="E37">
            <v>9.1498658263992017</v>
          </cell>
          <cell r="F37">
            <v>3.9152614933225163</v>
          </cell>
          <cell r="H37">
            <v>43</v>
          </cell>
          <cell r="I37">
            <v>3096</v>
          </cell>
          <cell r="J37">
            <v>1.9974576408647902</v>
          </cell>
          <cell r="K37">
            <v>8.5697737025228626</v>
          </cell>
          <cell r="L37">
            <v>10.32826499039135</v>
          </cell>
          <cell r="M37">
            <v>4.2903406446269461</v>
          </cell>
          <cell r="O37">
            <v>43</v>
          </cell>
          <cell r="P37">
            <v>3096</v>
          </cell>
          <cell r="Q37">
            <v>2.1039267928838177</v>
          </cell>
          <cell r="R37">
            <v>10.144077154697746</v>
          </cell>
          <cell r="S37">
            <v>11.949812282786002</v>
          </cell>
          <cell r="T37">
            <v>4.8214972065607977</v>
          </cell>
        </row>
        <row r="38">
          <cell r="A38">
            <v>44</v>
          </cell>
          <cell r="B38">
            <v>3168</v>
          </cell>
          <cell r="C38">
            <v>1.9636513734174901</v>
          </cell>
          <cell r="D38">
            <v>7.6035274579847734</v>
          </cell>
          <cell r="E38">
            <v>9.3486976569904829</v>
          </cell>
          <cell r="F38">
            <v>3.8721371628975989</v>
          </cell>
          <cell r="H38">
            <v>44</v>
          </cell>
          <cell r="I38">
            <v>3168</v>
          </cell>
          <cell r="J38">
            <v>2.0559983729508815</v>
          </cell>
          <cell r="K38">
            <v>8.7500927856770261</v>
          </cell>
          <cell r="L38">
            <v>10.558951671985342</v>
          </cell>
          <cell r="M38">
            <v>4.255885073059865</v>
          </cell>
          <cell r="O38">
            <v>44</v>
          </cell>
          <cell r="P38">
            <v>3168</v>
          </cell>
          <cell r="Q38">
            <v>2.1687806695078042</v>
          </cell>
          <cell r="R38">
            <v>10.351037502066774</v>
          </cell>
          <cell r="S38">
            <v>12.209854934454341</v>
          </cell>
          <cell r="T38">
            <v>4.7727451870068069</v>
          </cell>
        </row>
        <row r="39">
          <cell r="A39">
            <v>45</v>
          </cell>
          <cell r="B39">
            <v>3240</v>
          </cell>
          <cell r="C39">
            <v>2.023570288004775</v>
          </cell>
          <cell r="D39">
            <v>7.7449843646822893</v>
          </cell>
          <cell r="E39">
            <v>9.5458736524682486</v>
          </cell>
          <cell r="F39">
            <v>3.8273858884925542</v>
          </cell>
          <cell r="H39">
            <v>45</v>
          </cell>
          <cell r="I39">
            <v>3240</v>
          </cell>
          <cell r="J39">
            <v>2.1154005462528427</v>
          </cell>
          <cell r="K39">
            <v>8.9288592876796145</v>
          </cell>
          <cell r="L39">
            <v>10.788723274147753</v>
          </cell>
          <cell r="M39">
            <v>4.2208835123428177</v>
          </cell>
          <cell r="O39">
            <v>45</v>
          </cell>
          <cell r="P39">
            <v>3240</v>
          </cell>
          <cell r="Q39">
            <v>2.2347195351136802</v>
          </cell>
          <cell r="R39">
            <v>10.556084241248621</v>
          </cell>
          <cell r="S39">
            <v>12.468739596107095</v>
          </cell>
          <cell r="T39">
            <v>4.7236729600216405</v>
          </cell>
        </row>
        <row r="40">
          <cell r="A40">
            <v>46</v>
          </cell>
          <cell r="B40">
            <v>3312</v>
          </cell>
          <cell r="C40">
            <v>2.084934068375067</v>
          </cell>
          <cell r="D40">
            <v>7.8836727069193886</v>
          </cell>
          <cell r="E40">
            <v>9.7413848723061385</v>
          </cell>
          <cell r="F40">
            <v>3.7812575594122642</v>
          </cell>
          <cell r="H40">
            <v>46</v>
          </cell>
          <cell r="I40">
            <v>3312</v>
          </cell>
          <cell r="J40">
            <v>2.1756647449874764</v>
          </cell>
          <cell r="K40">
            <v>9.1060826921238309</v>
          </cell>
          <cell r="L40">
            <v>11.017590649537318</v>
          </cell>
          <cell r="M40">
            <v>4.1854254949451084</v>
          </cell>
          <cell r="O40">
            <v>46</v>
          </cell>
          <cell r="P40">
            <v>3312</v>
          </cell>
          <cell r="Q40">
            <v>2.3017421687151818</v>
          </cell>
          <cell r="R40">
            <v>10.759229628257829</v>
          </cell>
          <cell r="S40">
            <v>12.726479580627782</v>
          </cell>
          <cell r="T40">
            <v>4.6743852437058857</v>
          </cell>
        </row>
        <row r="41">
          <cell r="A41">
            <v>47</v>
          </cell>
          <cell r="B41">
            <v>3384</v>
          </cell>
          <cell r="C41">
            <v>2.1477299124659592</v>
          </cell>
          <cell r="D41">
            <v>8.0195764351698049</v>
          </cell>
          <cell r="E41">
            <v>9.9352235767619845</v>
          </cell>
          <cell r="F41">
            <v>3.7339780894339585</v>
          </cell>
          <cell r="H41">
            <v>47</v>
          </cell>
          <cell r="I41">
            <v>3384</v>
          </cell>
          <cell r="J41">
            <v>2.2367913962311463</v>
          </cell>
          <cell r="K41">
            <v>9.2817723862470771</v>
          </cell>
          <cell r="L41">
            <v>11.2455645742528</v>
          </cell>
          <cell r="M41">
            <v>4.1495923141899969</v>
          </cell>
          <cell r="O41">
            <v>47</v>
          </cell>
          <cell r="P41">
            <v>3384</v>
          </cell>
          <cell r="Q41">
            <v>2.3698471426418775</v>
          </cell>
          <cell r="R41">
            <v>10.960485779130474</v>
          </cell>
          <cell r="S41">
            <v>12.98308808927503</v>
          </cell>
          <cell r="T41">
            <v>4.6249758399657184</v>
          </cell>
        </row>
        <row r="42">
          <cell r="A42">
            <v>48</v>
          </cell>
          <cell r="B42">
            <v>3456</v>
          </cell>
          <cell r="C42">
            <v>2.2059609565223224</v>
          </cell>
          <cell r="D42">
            <v>8.1698567488264757</v>
          </cell>
          <cell r="E42">
            <v>10.13726901443232</v>
          </cell>
          <cell r="F42">
            <v>3.7035364223790168</v>
          </cell>
          <cell r="H42">
            <v>48</v>
          </cell>
          <cell r="I42">
            <v>3456</v>
          </cell>
          <cell r="J42">
            <v>2.2987807867813488</v>
          </cell>
          <cell r="K42">
            <v>9.4559376615397959</v>
          </cell>
          <cell r="L42">
            <v>11.47265574841045</v>
          </cell>
          <cell r="M42">
            <v>4.1134577580925331</v>
          </cell>
          <cell r="O42">
            <v>48</v>
          </cell>
          <cell r="P42">
            <v>3456</v>
          </cell>
          <cell r="Q42">
            <v>2.4390328330370865</v>
          </cell>
          <cell r="R42">
            <v>11.159864671302882</v>
          </cell>
          <cell r="S42">
            <v>13.238578212853422</v>
          </cell>
          <cell r="T42">
            <v>4.5755286768348276</v>
          </cell>
        </row>
        <row r="43">
          <cell r="A43">
            <v>49</v>
          </cell>
          <cell r="B43">
            <v>3528</v>
          </cell>
          <cell r="C43">
            <v>2.2637621004145783</v>
          </cell>
          <cell r="D43">
            <v>8.3221868982864038</v>
          </cell>
          <cell r="E43">
            <v>10.340506600449206</v>
          </cell>
          <cell r="F43">
            <v>3.6762639045694354</v>
          </cell>
          <cell r="H43">
            <v>49</v>
          </cell>
          <cell r="I43">
            <v>3528</v>
          </cell>
          <cell r="J43">
            <v>2.3616330750592605</v>
          </cell>
          <cell r="K43">
            <v>9.628587714342105</v>
          </cell>
          <cell r="L43">
            <v>11.698874796712417</v>
          </cell>
          <cell r="M43">
            <v>4.0770887806525558</v>
          </cell>
          <cell r="O43">
            <v>49</v>
          </cell>
          <cell r="P43">
            <v>3528</v>
          </cell>
          <cell r="Q43">
            <v>2.5092974300035573</v>
          </cell>
          <cell r="R43">
            <v>11.357378144962604</v>
          </cell>
          <cell r="S43">
            <v>13.49296293286373</v>
          </cell>
          <cell r="T43">
            <v>4.52611874908209</v>
          </cell>
        </row>
        <row r="44">
          <cell r="A44">
            <v>50</v>
          </cell>
          <cell r="B44">
            <v>3600</v>
          </cell>
          <cell r="C44">
            <v>2.3222691273501126</v>
          </cell>
          <cell r="D44">
            <v>8.4732774720794986</v>
          </cell>
          <cell r="E44">
            <v>10.543054734996025</v>
          </cell>
          <cell r="F44">
            <v>3.6487060747124338</v>
          </cell>
          <cell r="H44">
            <v>50</v>
          </cell>
          <cell r="I44">
            <v>3600</v>
          </cell>
          <cell r="J44">
            <v>2.4253483001143157</v>
          </cell>
          <cell r="K44">
            <v>9.7997316464285866</v>
          </cell>
          <cell r="L44">
            <v>11.924232269006357</v>
          </cell>
          <cell r="M44">
            <v>4.0405461128888946</v>
          </cell>
          <cell r="O44">
            <v>50</v>
          </cell>
          <cell r="P44">
            <v>3600</v>
          </cell>
          <cell r="Q44">
            <v>2.5806389474183256</v>
          </cell>
          <cell r="R44">
            <v>11.553037904372433</v>
          </cell>
          <cell r="S44">
            <v>13.746255122633185</v>
          </cell>
          <cell r="T44">
            <v>4.4768129675521271</v>
          </cell>
        </row>
        <row r="45">
          <cell r="A45">
            <v>51</v>
          </cell>
          <cell r="B45">
            <v>3672</v>
          </cell>
          <cell r="C45">
            <v>2.3814830966660399</v>
          </cell>
          <cell r="D45">
            <v>8.6231358320574927</v>
          </cell>
          <cell r="E45">
            <v>10.744922380342969</v>
          </cell>
          <cell r="F45">
            <v>3.620909946465487</v>
          </cell>
          <cell r="H45">
            <v>51</v>
          </cell>
          <cell r="I45">
            <v>3672</v>
          </cell>
          <cell r="J45">
            <v>2.4899263889645975</v>
          </cell>
          <cell r="K45">
            <v>9.9693784655814159</v>
          </cell>
          <cell r="L45">
            <v>12.148738640836353</v>
          </cell>
          <cell r="M45">
            <v>4.0038848175455692</v>
          </cell>
          <cell r="O45">
            <v>51</v>
          </cell>
          <cell r="P45">
            <v>3672</v>
          </cell>
          <cell r="Q45">
            <v>2.653055232430316</v>
          </cell>
          <cell r="R45">
            <v>11.746855519168012</v>
          </cell>
          <cell r="S45">
            <v>13.99846754842612</v>
          </cell>
          <cell r="T45">
            <v>4.4276709265518654</v>
          </cell>
        </row>
        <row r="46">
          <cell r="A46">
            <v>52</v>
          </cell>
          <cell r="B46">
            <v>3744</v>
          </cell>
          <cell r="C46">
            <v>2.4414049539492142</v>
          </cell>
          <cell r="D46">
            <v>8.7717692710960602</v>
          </cell>
          <cell r="E46">
            <v>10.946118445212619</v>
          </cell>
          <cell r="F46">
            <v>3.5929186007863443</v>
          </cell>
          <cell r="H46">
            <v>52</v>
          </cell>
          <cell r="I46">
            <v>3744</v>
          </cell>
          <cell r="J46">
            <v>2.5553671629801484</v>
          </cell>
          <cell r="K46">
            <v>10.137537086152312</v>
          </cell>
          <cell r="L46">
            <v>12.37240431398557</v>
          </cell>
          <cell r="M46">
            <v>3.9671547920845951</v>
          </cell>
          <cell r="O46">
            <v>52</v>
          </cell>
          <cell r="P46">
            <v>3744</v>
          </cell>
          <cell r="Q46">
            <v>2.7265439746513827</v>
          </cell>
          <cell r="R46">
            <v>11.938842425629817</v>
          </cell>
          <cell r="S46">
            <v>14.249612870535628</v>
          </cell>
          <cell r="T46">
            <v>4.3787455975861613</v>
          </cell>
        </row>
        <row r="47">
          <cell r="A47">
            <v>53</v>
          </cell>
          <cell r="B47">
            <v>3816</v>
          </cell>
          <cell r="C47">
            <v>2.5020355512761436</v>
          </cell>
          <cell r="D47">
            <v>8.9191850132490753</v>
          </cell>
          <cell r="E47">
            <v>11.146651784999944</v>
          </cell>
          <cell r="F47">
            <v>3.5647714952331171</v>
          </cell>
          <cell r="H47">
            <v>53</v>
          </cell>
          <cell r="I47">
            <v>3816</v>
          </cell>
          <cell r="J47">
            <v>2.6216703436988027</v>
          </cell>
          <cell r="K47">
            <v>10.304216329613402</v>
          </cell>
          <cell r="L47">
            <v>12.595239617010639</v>
          </cell>
          <cell r="M47">
            <v>3.9304012246923552</v>
          </cell>
          <cell r="O47">
            <v>53</v>
          </cell>
          <cell r="P47">
            <v>3816</v>
          </cell>
          <cell r="Q47">
            <v>2.8011027150502641</v>
          </cell>
          <cell r="R47">
            <v>12.129009927929941</v>
          </cell>
          <cell r="S47">
            <v>14.499703644356501</v>
          </cell>
          <cell r="T47">
            <v>4.3300839568506477</v>
          </cell>
        </row>
        <row r="48">
          <cell r="A48">
            <v>54</v>
          </cell>
          <cell r="B48">
            <v>3888</v>
          </cell>
          <cell r="C48">
            <v>2.563375661552695</v>
          </cell>
          <cell r="D48">
            <v>9.0653902138991995</v>
          </cell>
          <cell r="E48">
            <v>11.346531201989686</v>
          </cell>
          <cell r="F48">
            <v>3.536504754206836</v>
          </cell>
          <cell r="H48">
            <v>54</v>
          </cell>
          <cell r="I48">
            <v>3888</v>
          </cell>
          <cell r="J48">
            <v>2.688835558281828</v>
          </cell>
          <cell r="K48">
            <v>10.469424925097448</v>
          </cell>
          <cell r="L48">
            <v>12.817254805768176</v>
          </cell>
          <cell r="M48">
            <v>3.8936650078323995</v>
          </cell>
          <cell r="O48">
            <v>54</v>
          </cell>
          <cell r="P48">
            <v>3888</v>
          </cell>
          <cell r="Q48">
            <v>2.8767288545584795</v>
          </cell>
          <cell r="R48">
            <v>12.317369199354507</v>
          </cell>
          <cell r="S48">
            <v>14.748752321440101</v>
          </cell>
          <cell r="T48">
            <v>4.281727553097797</v>
          </cell>
        </row>
        <row r="49">
          <cell r="A49">
            <v>55</v>
          </cell>
          <cell r="B49">
            <v>3960</v>
          </cell>
          <cell r="C49">
            <v>2.6254259887788765</v>
          </cell>
          <cell r="D49">
            <v>9.2103919599048343</v>
          </cell>
          <cell r="E49">
            <v>11.545765445571121</v>
          </cell>
          <cell r="F49">
            <v>3.5081514387646937</v>
          </cell>
          <cell r="H49">
            <v>55</v>
          </cell>
          <cell r="I49">
            <v>3960</v>
          </cell>
          <cell r="J49">
            <v>2.7568623447166369</v>
          </cell>
          <cell r="K49">
            <v>10.633171509927564</v>
          </cell>
          <cell r="L49">
            <v>13.038460063933456</v>
          </cell>
          <cell r="M49">
            <v>3.8569831135404371</v>
          </cell>
          <cell r="O49">
            <v>55</v>
          </cell>
          <cell r="P49">
            <v>3960</v>
          </cell>
          <cell r="Q49">
            <v>2.9534196623967359</v>
          </cell>
          <cell r="R49">
            <v>12.50393128350211</v>
          </cell>
          <cell r="S49">
            <v>14.996771250531435</v>
          </cell>
          <cell r="T49">
            <v>4.2337130217908205</v>
          </cell>
        </row>
        <row r="50">
          <cell r="A50">
            <v>56</v>
          </cell>
          <cell r="B50">
            <v>4032</v>
          </cell>
          <cell r="C50">
            <v>2.6881871755737561</v>
          </cell>
          <cell r="D50">
            <v>9.3541972697435973</v>
          </cell>
          <cell r="E50">
            <v>11.744363212450342</v>
          </cell>
          <cell r="F50">
            <v>3.4797417957873691</v>
          </cell>
          <cell r="H50">
            <v>56</v>
          </cell>
          <cell r="I50">
            <v>4032</v>
          </cell>
          <cell r="J50">
            <v>2.8257501568211798</v>
          </cell>
          <cell r="K50">
            <v>10.795464630136856</v>
          </cell>
          <cell r="L50">
            <v>13.258865503511661</v>
          </cell>
          <cell r="M50">
            <v>3.8203889342719473</v>
          </cell>
          <cell r="O50">
            <v>56</v>
          </cell>
          <cell r="P50">
            <v>4032</v>
          </cell>
          <cell r="Q50">
            <v>3.0311722841302613</v>
          </cell>
          <cell r="R50">
            <v>12.688707095458989</v>
          </cell>
          <cell r="S50">
            <v>15.243772678588948</v>
          </cell>
          <cell r="T50">
            <v>4.1860725508381256</v>
          </cell>
        </row>
        <row r="51">
          <cell r="A51">
            <v>57</v>
          </cell>
          <cell r="B51">
            <v>4104</v>
          </cell>
          <cell r="C51">
            <v>2.7516598088993089</v>
          </cell>
          <cell r="D51">
            <v>9.4968130936524862</v>
          </cell>
          <cell r="E51">
            <v>11.942333146860173</v>
          </cell>
          <cell r="F51">
            <v>3.4513034870583459</v>
          </cell>
          <cell r="H51">
            <v>57</v>
          </cell>
          <cell r="I51">
            <v>4104</v>
          </cell>
          <cell r="J51">
            <v>2.8954983690779694</v>
          </cell>
          <cell r="K51">
            <v>10.956312740978042</v>
          </cell>
          <cell r="L51">
            <v>13.478481165341629</v>
          </cell>
          <cell r="M51">
            <v>3.783912592728182</v>
          </cell>
          <cell r="O51">
            <v>57</v>
          </cell>
          <cell r="P51">
            <v>4104</v>
          </cell>
          <cell r="Q51">
            <v>3.1099837494611418</v>
          </cell>
          <cell r="R51">
            <v>12.871707422951436</v>
          </cell>
          <cell r="S51">
            <v>15.489768751787459</v>
          </cell>
          <cell r="T51">
            <v>4.1388343026492285</v>
          </cell>
        </row>
        <row r="52">
          <cell r="A52">
            <v>58</v>
          </cell>
          <cell r="B52">
            <v>4176</v>
          </cell>
          <cell r="C52">
            <v>2.8158444246204248</v>
          </cell>
          <cell r="D52">
            <v>9.6382463137647303</v>
          </cell>
          <cell r="E52">
            <v>12.139683840767688</v>
          </cell>
          <cell r="F52">
            <v>3.4228617992856489</v>
          </cell>
          <cell r="H52">
            <v>58</v>
          </cell>
          <cell r="I52">
            <v>4176</v>
          </cell>
          <cell r="J52">
            <v>2.9661062813127095</v>
          </cell>
          <cell r="K52">
            <v>11.11572420742352</v>
          </cell>
          <cell r="L52">
            <v>13.697317019592553</v>
          </cell>
          <cell r="M52">
            <v>3.7475812237260882</v>
          </cell>
          <cell r="O52">
            <v>58</v>
          </cell>
          <cell r="P52">
            <v>4176</v>
          </cell>
          <cell r="Q52">
            <v>3.1898509797655339</v>
          </cell>
          <cell r="R52">
            <v>13.052942927475996</v>
          </cell>
          <cell r="S52">
            <v>15.734771516504564</v>
          </cell>
          <cell r="T52">
            <v>4.0920227967625742</v>
          </cell>
        </row>
        <row r="53">
          <cell r="A53">
            <v>59</v>
          </cell>
          <cell r="B53">
            <v>4248</v>
          </cell>
          <cell r="C53">
            <v>2.880741511319914</v>
          </cell>
          <cell r="D53">
            <v>9.7785037442436629</v>
          </cell>
          <cell r="E53">
            <v>12.336423834079634</v>
          </cell>
          <cell r="F53">
            <v>3.3944398363473072</v>
          </cell>
          <cell r="H53">
            <v>59</v>
          </cell>
          <cell r="I53">
            <v>4248</v>
          </cell>
          <cell r="J53">
            <v>3.0375731232263301</v>
          </cell>
          <cell r="K53">
            <v>11.273707304655973</v>
          </cell>
          <cell r="L53">
            <v>13.915382966253663</v>
          </cell>
          <cell r="M53">
            <v>3.7114192308502223</v>
          </cell>
          <cell r="O53">
            <v>59</v>
          </cell>
          <cell r="P53">
            <v>4248</v>
          </cell>
          <cell r="Q53">
            <v>3.2707707953834206</v>
          </cell>
          <cell r="R53">
            <v>13.232424145407993</v>
          </cell>
          <cell r="S53">
            <v>15.97879292029099</v>
          </cell>
          <cell r="T53">
            <v>4.0456592568593006</v>
          </cell>
        </row>
        <row r="54">
          <cell r="A54">
            <v>60</v>
          </cell>
          <cell r="B54">
            <v>4320</v>
          </cell>
          <cell r="C54">
            <v>2.9463515136357303</v>
          </cell>
          <cell r="D54">
            <v>9.9175921314135156</v>
          </cell>
          <cell r="E54">
            <v>12.532561614845648</v>
          </cell>
          <cell r="F54">
            <v>3.3660586951403615</v>
          </cell>
          <cell r="H54">
            <v>60</v>
          </cell>
          <cell r="I54">
            <v>4320</v>
          </cell>
          <cell r="J54">
            <v>3.1098980587863783</v>
          </cell>
          <cell r="K54">
            <v>11.430270218549824</v>
          </cell>
          <cell r="L54">
            <v>14.132688835617074</v>
          </cell>
          <cell r="M54">
            <v>3.6754485203320226</v>
          </cell>
          <cell r="O54">
            <v>60</v>
          </cell>
          <cell r="P54">
            <v>4320</v>
          </cell>
          <cell r="Q54">
            <v>3.3527399226683046</v>
          </cell>
          <cell r="R54">
            <v>13.410161489088878</v>
          </cell>
          <cell r="S54">
            <v>16.221844812825204</v>
          </cell>
          <cell r="T54">
            <v>3.9997619255883992</v>
          </cell>
        </row>
        <row r="55">
          <cell r="A55">
            <v>61</v>
          </cell>
          <cell r="B55">
            <v>4392</v>
          </cell>
          <cell r="C55">
            <v>3.0126748352864436</v>
          </cell>
          <cell r="D55">
            <v>10.055518153887366</v>
          </cell>
          <cell r="E55">
            <v>12.728105619459434</v>
          </cell>
          <cell r="F55">
            <v>3.3377376264143996</v>
          </cell>
          <cell r="H55">
            <v>61</v>
          </cell>
          <cell r="I55">
            <v>4392</v>
          </cell>
          <cell r="J55">
            <v>3.1830801904824542</v>
          </cell>
          <cell r="K55">
            <v>11.585421046143759</v>
          </cell>
          <cell r="L55">
            <v>14.349244388754054</v>
          </cell>
          <cell r="M55">
            <v>3.6396887143417445</v>
          </cell>
          <cell r="O55">
            <v>61</v>
          </cell>
          <cell r="P55">
            <v>4392</v>
          </cell>
          <cell r="Q55">
            <v>3.4357550008040727</v>
          </cell>
          <cell r="R55">
            <v>13.586165247892961</v>
          </cell>
          <cell r="S55">
            <v>16.463938946852718</v>
          </cell>
          <cell r="T55">
            <v>3.9543463502820715</v>
          </cell>
        </row>
        <row r="56">
          <cell r="A56">
            <v>62</v>
          </cell>
          <cell r="B56">
            <v>4464</v>
          </cell>
          <cell r="C56">
            <v>3.0797118418856151</v>
          </cell>
          <cell r="D56">
            <v>10.192288422692323</v>
          </cell>
          <cell r="E56">
            <v>12.923064232857993</v>
          </cell>
          <cell r="F56">
            <v>3.3094941819140753</v>
          </cell>
          <cell r="H56">
            <v>62</v>
          </cell>
          <cell r="I56">
            <v>4464</v>
          </cell>
          <cell r="J56">
            <v>3.2571185634497493</v>
          </cell>
          <cell r="K56">
            <v>11.73916779610456</v>
          </cell>
          <cell r="L56">
            <v>14.565059317984817</v>
          </cell>
          <cell r="M56">
            <v>3.6041573456482103</v>
          </cell>
          <cell r="O56">
            <v>62</v>
          </cell>
          <cell r="P56">
            <v>4464</v>
          </cell>
          <cell r="Q56">
            <v>3.5198125883960301</v>
          </cell>
          <cell r="R56">
            <v>13.760445589273951</v>
          </cell>
          <cell r="S56">
            <v>16.705086979110433</v>
          </cell>
          <cell r="T56">
            <v>3.9094256423307336</v>
          </cell>
        </row>
        <row r="57">
          <cell r="A57">
            <v>63</v>
          </cell>
          <cell r="B57">
            <v>4536</v>
          </cell>
          <cell r="C57">
            <v>3.1474628636048982</v>
          </cell>
          <cell r="D57">
            <v>10.327909481392082</v>
          </cell>
          <cell r="E57">
            <v>13.117445788718966</v>
          </cell>
          <cell r="F57">
            <v>3.2813443490682426</v>
          </cell>
          <cell r="H57">
            <v>63</v>
          </cell>
          <cell r="I57">
            <v>4536</v>
          </cell>
          <cell r="J57">
            <v>3.3320121694644467</v>
          </cell>
          <cell r="K57">
            <v>11.891518389182409</v>
          </cell>
          <cell r="L57">
            <v>14.780143247341989</v>
          </cell>
          <cell r="M57">
            <v>3.5688700353977785</v>
          </cell>
          <cell r="O57">
            <v>63</v>
          </cell>
          <cell r="P57">
            <v>4536</v>
          </cell>
          <cell r="Q57">
            <v>3.6049091698428883</v>
          </cell>
          <cell r="R57">
            <v>13.933012559791793</v>
          </cell>
          <cell r="S57">
            <v>16.94530047123628</v>
          </cell>
          <cell r="T57">
            <v>3.8650107127106983</v>
          </cell>
        </row>
        <row r="58">
          <cell r="A58">
            <v>64</v>
          </cell>
          <cell r="B58">
            <v>4608</v>
          </cell>
          <cell r="C58">
            <v>3.215928197720896</v>
          </cell>
          <cell r="D58">
            <v>10.462387806206895</v>
          </cell>
          <cell r="E58">
            <v>13.311258569656164</v>
          </cell>
          <cell r="F58">
            <v>3.2533026743636597</v>
          </cell>
          <cell r="H58">
            <v>64</v>
          </cell>
          <cell r="I58">
            <v>4608</v>
          </cell>
          <cell r="J58">
            <v>3.4077599508145915</v>
          </cell>
          <cell r="K58">
            <v>12.042480658658043</v>
          </cell>
          <cell r="L58">
            <v>14.994505733028051</v>
          </cell>
          <cell r="M58">
            <v>3.5338406555835622</v>
          </cell>
          <cell r="O58">
            <v>64</v>
          </cell>
          <cell r="P58">
            <v>4608</v>
          </cell>
          <cell r="Q58">
            <v>3.6910411614963521</v>
          </cell>
          <cell r="R58">
            <v>14.103876086120318</v>
          </cell>
          <cell r="S58">
            <v>17.184590890664705</v>
          </cell>
          <cell r="T58">
            <v>3.82111048591032</v>
          </cell>
        </row>
        <row r="59">
          <cell r="A59">
            <v>65</v>
          </cell>
          <cell r="B59">
            <v>4680</v>
          </cell>
          <cell r="C59">
            <v>3.2851081110661631</v>
          </cell>
          <cell r="D59">
            <v>10.595729806131121</v>
          </cell>
          <cell r="E59">
            <v>13.504510807413366</v>
          </cell>
          <cell r="F59">
            <v>3.2253823764394585</v>
          </cell>
          <cell r="H59">
            <v>65</v>
          </cell>
          <cell r="I59">
            <v>4680</v>
          </cell>
          <cell r="J59">
            <v>3.4843608040498792</v>
          </cell>
          <cell r="K59">
            <v>12.192062350781731</v>
          </cell>
          <cell r="L59">
            <v>15.208156263866671</v>
          </cell>
          <cell r="M59">
            <v>3.4990814776158867</v>
          </cell>
          <cell r="O59">
            <v>65</v>
          </cell>
          <cell r="P59">
            <v>4680</v>
          </cell>
          <cell r="Q59">
            <v>3.7782049176146866</v>
          </cell>
          <cell r="R59">
            <v>14.273045976036094</v>
          </cell>
          <cell r="S59">
            <v>17.422969611508101</v>
          </cell>
          <cell r="T59">
            <v>3.777732094279092</v>
          </cell>
        </row>
        <row r="60">
          <cell r="A60">
            <v>66</v>
          </cell>
          <cell r="B60">
            <v>4752</v>
          </cell>
          <cell r="C60">
            <v>3.3550028423963387</v>
          </cell>
          <cell r="D60">
            <v>10.727941823048416</v>
          </cell>
          <cell r="E60">
            <v>13.697210683056447</v>
          </cell>
          <cell r="F60">
            <v>3.1975954498404819</v>
          </cell>
          <cell r="H60">
            <v>66</v>
          </cell>
          <cell r="I60">
            <v>4752</v>
          </cell>
          <cell r="J60">
            <v>3.5618135836137679</v>
          </cell>
          <cell r="K60">
            <v>12.340271125204497</v>
          </cell>
          <cell r="L60">
            <v>15.421104261748344</v>
          </cell>
          <cell r="M60">
            <v>3.4646033082630407</v>
          </cell>
          <cell r="O60">
            <v>66</v>
          </cell>
          <cell r="P60">
            <v>4752</v>
          </cell>
          <cell r="Q60">
            <v>3.8663967361165259</v>
          </cell>
          <cell r="R60">
            <v>14.440531919388963</v>
          </cell>
          <cell r="S60">
            <v>17.660447915424694</v>
          </cell>
          <cell r="T60">
            <v>3.7348810546258835</v>
          </cell>
        </row>
        <row r="61">
          <cell r="A61">
            <v>67</v>
          </cell>
          <cell r="B61">
            <v>4824</v>
          </cell>
          <cell r="C61">
            <v>3.4256126046806465</v>
          </cell>
          <cell r="D61">
            <v>10.859030131844669</v>
          </cell>
          <cell r="E61">
            <v>13.889366327163923</v>
          </cell>
          <cell r="F61">
            <v>3.1699527602762907</v>
          </cell>
          <cell r="H61">
            <v>67</v>
          </cell>
          <cell r="I61">
            <v>4824</v>
          </cell>
          <cell r="J61">
            <v>3.6401171053611625</v>
          </cell>
          <cell r="K61">
            <v>12.487114555401648</v>
          </cell>
          <cell r="L61">
            <v>15.633359082070257</v>
          </cell>
          <cell r="M61">
            <v>3.430415614105006</v>
          </cell>
          <cell r="O61">
            <v>67</v>
          </cell>
          <cell r="P61">
            <v>4824</v>
          </cell>
          <cell r="Q61">
            <v>3.9556128641409702</v>
          </cell>
          <cell r="R61">
            <v>14.606343489054675</v>
          </cell>
          <cell r="S61">
            <v>17.897036992473112</v>
          </cell>
          <cell r="T61">
            <v>3.6925614287147122</v>
          </cell>
        </row>
        <row r="62">
          <cell r="A62">
            <v>68</v>
          </cell>
          <cell r="B62">
            <v>4896</v>
          </cell>
          <cell r="C62">
            <v>3.4969375873204003</v>
          </cell>
          <cell r="D62">
            <v>10.989000940518816</v>
          </cell>
          <cell r="E62">
            <v>14.080985820016007</v>
          </cell>
          <cell r="F62">
            <v>3.1424641321492275</v>
          </cell>
          <cell r="H62">
            <v>68</v>
          </cell>
          <cell r="I62">
            <v>4896</v>
          </cell>
          <cell r="J62">
            <v>3.7192701499649057</v>
          </cell>
          <cell r="K62">
            <v>12.632600129088907</v>
          </cell>
          <cell r="L62">
            <v>15.844930014170723</v>
          </cell>
          <cell r="M62">
            <v>3.3965266355303889</v>
          </cell>
          <cell r="O62">
            <v>68</v>
          </cell>
          <cell r="P62">
            <v>4896</v>
          </cell>
          <cell r="Q62">
            <v>4.0458495034198805</v>
          </cell>
          <cell r="R62">
            <v>14.770490141870024</v>
          </cell>
          <cell r="S62">
            <v>18.132747941953937</v>
          </cell>
          <cell r="T62">
            <v>3.650775969146852</v>
          </cell>
        </row>
        <row r="63">
          <cell r="A63">
            <v>69</v>
          </cell>
          <cell r="B63">
            <v>4968</v>
          </cell>
          <cell r="C63">
            <v>3.568977958298774</v>
          </cell>
          <cell r="D63">
            <v>11.117860390291522</v>
          </cell>
          <cell r="E63">
            <v>14.272077191782126</v>
          </cell>
          <cell r="F63">
            <v>3.1151384290395217</v>
          </cell>
          <cell r="H63">
            <v>69</v>
          </cell>
          <cell r="I63">
            <v>4968</v>
          </cell>
          <cell r="J63">
            <v>3.7992714662141935</v>
          </cell>
          <cell r="K63">
            <v>12.776735248631255</v>
          </cell>
          <cell r="L63">
            <v>16.055826281758186</v>
          </cell>
          <cell r="M63">
            <v>3.3629434912064098</v>
          </cell>
          <cell r="O63">
            <v>69</v>
          </cell>
          <cell r="P63">
            <v>4968</v>
          </cell>
          <cell r="Q63">
            <v>4.1371028154680491</v>
          </cell>
          <cell r="R63">
            <v>14.932981219550948</v>
          </cell>
          <cell r="S63">
            <v>18.367591773238619</v>
          </cell>
          <cell r="T63">
            <v>3.6095262519748408</v>
          </cell>
        </row>
        <row r="64">
          <cell r="A64">
            <v>70</v>
          </cell>
          <cell r="B64">
            <v>5040</v>
          </cell>
          <cell r="C64">
            <v>3.6417338662643064</v>
          </cell>
          <cell r="D64">
            <v>11.245614555711949</v>
          </cell>
          <cell r="E64">
            <v>14.46264842270714</v>
          </cell>
          <cell r="F64">
            <v>3.0879836277678661</v>
          </cell>
          <cell r="H64">
            <v>70</v>
          </cell>
          <cell r="I64">
            <v>5040</v>
          </cell>
          <cell r="J64">
            <v>3.8801197742079321</v>
          </cell>
          <cell r="K64">
            <v>12.919527231444707</v>
          </cell>
          <cell r="L64">
            <v>16.266057043334964</v>
          </cell>
          <cell r="M64">
            <v>3.3296722738622249</v>
          </cell>
          <cell r="O64">
            <v>70</v>
          </cell>
          <cell r="P64">
            <v>5040</v>
          </cell>
          <cell r="Q64">
            <v>4.2293689265968615</v>
          </cell>
          <cell r="R64">
            <v>15.093825949593917</v>
          </cell>
          <cell r="S64">
            <v>18.601579406585948</v>
          </cell>
          <cell r="T64">
            <v>3.5688127972650241</v>
          </cell>
        </row>
        <row r="65">
          <cell r="A65">
            <v>71</v>
          </cell>
          <cell r="B65">
            <v>5112</v>
          </cell>
          <cell r="C65">
            <v>3.7152054425502263</v>
          </cell>
          <cell r="D65">
            <v>11.37226944476259</v>
          </cell>
          <cell r="E65">
            <v>14.652707443296173</v>
          </cell>
          <cell r="F65">
            <v>3.0610068865953024</v>
          </cell>
          <cell r="H65">
            <v>71</v>
          </cell>
          <cell r="I65">
            <v>5112</v>
          </cell>
          <cell r="J65">
            <v>3.9618137684460519</v>
          </cell>
          <cell r="K65">
            <v>13.060983310391183</v>
          </cell>
          <cell r="L65">
            <v>16.475631392615906</v>
          </cell>
          <cell r="M65">
            <v>3.2967181381456281</v>
          </cell>
          <cell r="O65">
            <v>71</v>
          </cell>
          <cell r="P65">
            <v>5112</v>
          </cell>
          <cell r="Q65">
            <v>4.3226439327567894</v>
          </cell>
          <cell r="R65">
            <v>15.253033446161009</v>
          </cell>
          <cell r="S65">
            <v>18.834721673946405</v>
          </cell>
          <cell r="T65">
            <v>3.5286351787095507</v>
          </cell>
        </row>
        <row r="66">
          <cell r="A66">
            <v>72</v>
          </cell>
          <cell r="B66">
            <v>5184</v>
          </cell>
          <cell r="C66">
            <v>3.7893928031314683</v>
          </cell>
          <cell r="D66">
            <v>11.497830998962332</v>
          </cell>
          <cell r="E66">
            <v>14.842262134498206</v>
          </cell>
          <cell r="F66">
            <v>3.0342146080661747</v>
          </cell>
          <cell r="H66">
            <v>72</v>
          </cell>
          <cell r="I66">
            <v>5184</v>
          </cell>
          <cell r="J66">
            <v>4.0443521208216469</v>
          </cell>
          <cell r="K66">
            <v>13.201110634166724</v>
          </cell>
          <cell r="L66">
            <v>16.684558358942088</v>
          </cell>
          <cell r="M66">
            <v>3.2640853812414332</v>
          </cell>
          <cell r="O66">
            <v>72</v>
          </cell>
          <cell r="P66">
            <v>5184</v>
          </cell>
          <cell r="Q66">
            <v>4.4169239042140358</v>
          </cell>
          <cell r="R66">
            <v>15.410612710949174</v>
          </cell>
          <cell r="S66">
            <v>19.067029319754774</v>
          </cell>
          <cell r="T66">
            <v>3.4889921232843601</v>
          </cell>
        </row>
        <row r="67">
          <cell r="A67">
            <v>73</v>
          </cell>
          <cell r="B67">
            <v>5256</v>
          </cell>
          <cell r="C67">
            <v>3.8642960505211223</v>
          </cell>
          <cell r="D67">
            <v>11.622305093467721</v>
          </cell>
          <cell r="E67">
            <v>15.031320327888425</v>
          </cell>
          <cell r="F67">
            <v>3.0076124969515177</v>
          </cell>
          <cell r="H67">
            <v>73</v>
          </cell>
          <cell r="I67">
            <v>5256</v>
          </cell>
          <cell r="J67">
            <v>4.1277334835167601</v>
          </cell>
          <cell r="K67">
            <v>13.339916267683115</v>
          </cell>
          <cell r="L67">
            <v>16.892846907689623</v>
          </cell>
          <cell r="M67">
            <v>3.2317775168753697</v>
          </cell>
          <cell r="O67">
            <v>73</v>
          </cell>
          <cell r="P67">
            <v>5256</v>
          </cell>
          <cell r="Q67">
            <v>4.5122048900663589</v>
          </cell>
          <cell r="R67">
            <v>15.566572634043803</v>
          </cell>
          <cell r="S67">
            <v>19.298513001711051</v>
          </cell>
          <cell r="T67">
            <v>3.449881601855822</v>
          </cell>
        </row>
        <row r="68">
          <cell r="A68">
            <v>74</v>
          </cell>
          <cell r="B68">
            <v>5328</v>
          </cell>
          <cell r="C68">
            <v>3.9399152756079685</v>
          </cell>
          <cell r="D68">
            <v>11.745697537172653</v>
          </cell>
          <cell r="E68">
            <v>15.21988980584945</v>
          </cell>
          <cell r="F68">
            <v>2.9812056137070546</v>
          </cell>
          <cell r="H68">
            <v>74</v>
          </cell>
          <cell r="I68">
            <v>5328</v>
          </cell>
          <cell r="J68">
            <v>4.2119564918046013</v>
          </cell>
          <cell r="K68">
            <v>13.477407192443128</v>
          </cell>
          <cell r="L68">
            <v>17.100505940673742</v>
          </cell>
          <cell r="M68">
            <v>3.1997973432695095</v>
          </cell>
          <cell r="O68">
            <v>74</v>
          </cell>
          <cell r="P68">
            <v>5328</v>
          </cell>
          <cell r="Q68">
            <v>4.6084829226030921</v>
          </cell>
          <cell r="R68">
            <v>15.720921994757203</v>
          </cell>
          <cell r="S68">
            <v>19.529183291550147</v>
          </cell>
          <cell r="T68">
            <v>3.4113009115540507</v>
          </cell>
        </row>
        <row r="69">
          <cell r="A69">
            <v>75</v>
          </cell>
          <cell r="B69">
            <v>5400</v>
          </cell>
          <cell r="C69">
            <v>4.0162505594367062</v>
          </cell>
          <cell r="D69">
            <v>11.868014072806464</v>
          </cell>
          <cell r="E69">
            <v>15.407978301751475</v>
          </cell>
          <cell r="F69">
            <v>2.9549984238211962</v>
          </cell>
          <cell r="H69">
            <v>75</v>
          </cell>
          <cell r="I69">
            <v>5400</v>
          </cell>
          <cell r="J69">
            <v>4.297019766760851</v>
          </cell>
          <cell r="K69">
            <v>13.613590306909572</v>
          </cell>
          <cell r="L69">
            <v>17.307544296548272</v>
          </cell>
          <cell r="M69">
            <v>3.1681470055632701</v>
          </cell>
          <cell r="O69">
            <v>75</v>
          </cell>
          <cell r="P69">
            <v>5400</v>
          </cell>
          <cell r="Q69">
            <v>4.7057540215141582</v>
          </cell>
          <cell r="R69">
            <v>15.873669462452254</v>
          </cell>
          <cell r="S69">
            <v>19.759050675800573</v>
          </cell>
          <cell r="T69">
            <v>3.373246750654558</v>
          </cell>
        </row>
        <row r="70">
          <cell r="A70">
            <v>76</v>
          </cell>
          <cell r="B70">
            <v>5472</v>
          </cell>
          <cell r="C70">
            <v>4.0933019749324533</v>
          </cell>
          <cell r="D70">
            <v>11.989260377030455</v>
          </cell>
          <cell r="E70">
            <v>15.595593500131287</v>
          </cell>
          <cell r="F70">
            <v>2.9289948433937125</v>
          </cell>
          <cell r="H70">
            <v>76</v>
          </cell>
          <cell r="I70">
            <v>5472</v>
          </cell>
          <cell r="J70">
            <v>4.3829219178866916</v>
          </cell>
          <cell r="K70">
            <v>13.748472426868281</v>
          </cell>
          <cell r="L70">
            <v>17.513970751200624</v>
          </cell>
          <cell r="M70">
            <v>3.1368280531671817</v>
          </cell>
          <cell r="O70">
            <v>76</v>
          </cell>
          <cell r="P70">
            <v>5472</v>
          </cell>
        </row>
        <row r="71">
          <cell r="A71">
            <v>77</v>
          </cell>
          <cell r="B71">
            <v>5544</v>
          </cell>
          <cell r="C71">
            <v>4.171069588571017</v>
          </cell>
          <cell r="D71">
            <v>12.109442060533105</v>
          </cell>
          <cell r="E71">
            <v>15.782743036870409</v>
          </cell>
          <cell r="F71">
            <v>2.9031982812546953</v>
          </cell>
          <cell r="H71">
            <v>77</v>
          </cell>
          <cell r="I71">
            <v>5544</v>
          </cell>
          <cell r="J71">
            <v>4.4696615456461242</v>
          </cell>
          <cell r="K71">
            <v>13.882060285785231</v>
          </cell>
          <cell r="L71">
            <v>17.719794018142409</v>
          </cell>
          <cell r="M71">
            <v>3.1058414924744535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4.2495534619964381</v>
          </cell>
          <cell r="D72">
            <v>12.228564668123818</v>
          </cell>
          <cell r="E72">
            <v>15.969434499372198</v>
          </cell>
          <cell r="F72">
            <v>2.8776116779052932</v>
          </cell>
          <cell r="H72">
            <v>78</v>
          </cell>
          <cell r="I72">
            <v>5616</v>
          </cell>
          <cell r="J72">
            <v>4.5572372439200555</v>
          </cell>
          <cell r="K72">
            <v>14.01436053515782</v>
          </cell>
          <cell r="L72">
            <v>17.925022748895749</v>
          </cell>
          <cell r="M72">
            <v>3.0751878353172839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4.3287536535872713</v>
          </cell>
          <cell r="D73">
            <v>12.346633678825391</v>
          </cell>
          <cell r="E73">
            <v>16.155675426738075</v>
          </cell>
          <cell r="F73">
            <v>2.8522375415366135</v>
          </cell>
          <cell r="H73">
            <v>79</v>
          </cell>
          <cell r="I73">
            <v>5688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4.408670219973013</v>
          </cell>
          <cell r="D74">
            <v>12.463654505965319</v>
          </cell>
          <cell r="E74">
            <v>16.341473309942959</v>
          </cell>
          <cell r="F74">
            <v>2.827077981360469</v>
          </cell>
          <cell r="H74">
            <v>80</v>
          </cell>
          <cell r="I74">
            <v>5760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4.4893032175020595</v>
          </cell>
          <cell r="D75">
            <v>12.579632497265814</v>
          </cell>
          <cell r="E75">
            <v>16.526835592009789</v>
          </cell>
          <cell r="F75">
            <v>2.8021347384651332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4.5706527036626072</v>
          </cell>
          <cell r="D76">
            <v>12.694572934932827</v>
          </cell>
          <cell r="E76">
            <v>16.711769668183408</v>
          </cell>
          <cell r="F76">
            <v>2.7774092143908171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4.6527187384577564</v>
          </cell>
          <cell r="D77">
            <v>12.808481035743917</v>
          </cell>
          <cell r="E77">
            <v>16.896282886103606</v>
          </cell>
          <cell r="F77">
            <v>2.7529024976028453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4.7355013857361818</v>
          </cell>
          <cell r="D78">
            <v>12.921361951135214</v>
          </cell>
          <cell r="E78">
            <v>17.080382545977599</v>
          </cell>
          <cell r="F78">
            <v>2.728615388025371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4.8190007144796096</v>
          </cell>
          <cell r="D79">
            <v>13.033220767287345</v>
          </cell>
          <cell r="E79">
            <v>17.264075900751756</v>
          </cell>
          <cell r="F79">
            <v>2.7045484197847367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8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H12">
            <v>18</v>
          </cell>
          <cell r="I12">
            <v>1296</v>
          </cell>
          <cell r="O12">
            <v>18</v>
          </cell>
          <cell r="P12">
            <v>1296</v>
          </cell>
          <cell r="Q12">
            <v>0.99285368935268425</v>
          </cell>
          <cell r="R12">
            <v>4.2195341901757271</v>
          </cell>
          <cell r="S12">
            <v>4.9839182778343982</v>
          </cell>
          <cell r="T12">
            <v>4.2499053339135573</v>
          </cell>
        </row>
        <row r="13">
          <cell r="A13">
            <v>19</v>
          </cell>
          <cell r="B13">
            <v>1368</v>
          </cell>
          <cell r="C13">
            <v>0.99352797748049582</v>
          </cell>
          <cell r="D13">
            <v>3.0943670282140028</v>
          </cell>
          <cell r="E13">
            <v>3.8720623627462305</v>
          </cell>
          <cell r="F13">
            <v>3.1145242996186777</v>
          </cell>
          <cell r="H13">
            <v>19</v>
          </cell>
          <cell r="I13">
            <v>1368</v>
          </cell>
          <cell r="J13">
            <v>1.0091268859024156</v>
          </cell>
          <cell r="K13">
            <v>3.6626212179781064</v>
          </cell>
          <cell r="L13">
            <v>4.4491172500185572</v>
          </cell>
          <cell r="M13">
            <v>3.6294952291383984</v>
          </cell>
          <cell r="O13">
            <v>19</v>
          </cell>
          <cell r="P13">
            <v>1368</v>
          </cell>
          <cell r="Q13">
            <v>1.0299520866222864</v>
          </cell>
          <cell r="R13">
            <v>4.4818647430781944</v>
          </cell>
          <cell r="S13">
            <v>5.2782311697014883</v>
          </cell>
          <cell r="T13">
            <v>4.3515274169465572</v>
          </cell>
        </row>
        <row r="14">
          <cell r="A14">
            <v>20</v>
          </cell>
          <cell r="B14">
            <v>1440</v>
          </cell>
          <cell r="C14">
            <v>1.0314841941224446</v>
          </cell>
          <cell r="D14">
            <v>3.2858633773703421</v>
          </cell>
          <cell r="E14">
            <v>4.0977093360808539</v>
          </cell>
          <cell r="F14">
            <v>3.1855683258102219</v>
          </cell>
          <cell r="H14">
            <v>20</v>
          </cell>
          <cell r="I14">
            <v>1440</v>
          </cell>
          <cell r="J14">
            <v>1.0471063648564096</v>
          </cell>
          <cell r="K14">
            <v>3.8844268339906578</v>
          </cell>
          <cell r="L14">
            <v>4.7044148561134991</v>
          </cell>
          <cell r="M14">
            <v>3.7096774161269965</v>
          </cell>
          <cell r="O14">
            <v>20</v>
          </cell>
          <cell r="P14">
            <v>1440</v>
          </cell>
          <cell r="Q14">
            <v>1.0601787027390419</v>
          </cell>
          <cell r="R14">
            <v>4.7379446596514647</v>
          </cell>
          <cell r="S14">
            <v>5.5690478355886519</v>
          </cell>
          <cell r="T14">
            <v>4.4690056944274312</v>
          </cell>
        </row>
        <row r="15">
          <cell r="A15">
            <v>21</v>
          </cell>
          <cell r="B15">
            <v>1512</v>
          </cell>
          <cell r="C15">
            <v>1.0700018832508518</v>
          </cell>
          <cell r="D15">
            <v>3.4762684504807293</v>
          </cell>
          <cell r="E15">
            <v>4.3226813069848689</v>
          </cell>
          <cell r="F15">
            <v>3.2488433010222573</v>
          </cell>
          <cell r="H15">
            <v>21</v>
          </cell>
          <cell r="I15">
            <v>1512</v>
          </cell>
          <cell r="J15">
            <v>1.0856788406565627</v>
          </cell>
          <cell r="K15">
            <v>4.1049379888195077</v>
          </cell>
          <cell r="L15">
            <v>4.9589116782442666</v>
          </cell>
          <cell r="M15">
            <v>3.7809873740719238</v>
          </cell>
          <cell r="O15">
            <v>21</v>
          </cell>
          <cell r="P15">
            <v>1512</v>
          </cell>
          <cell r="Q15">
            <v>1.0879870234370512</v>
          </cell>
          <cell r="R15">
            <v>4.9875656145636853</v>
          </cell>
          <cell r="S15">
            <v>5.8561244035073585</v>
          </cell>
          <cell r="T15">
            <v>4.5842142480776156</v>
          </cell>
        </row>
        <row r="16">
          <cell r="A16">
            <v>22</v>
          </cell>
          <cell r="B16">
            <v>1584</v>
          </cell>
          <cell r="C16">
            <v>1.1090576823572968</v>
          </cell>
          <cell r="D16">
            <v>3.665591896963702</v>
          </cell>
          <cell r="E16">
            <v>4.5469882173522302</v>
          </cell>
          <cell r="F16">
            <v>3.3051408914750979</v>
          </cell>
          <cell r="H16">
            <v>22</v>
          </cell>
          <cell r="I16">
            <v>1584</v>
          </cell>
          <cell r="J16">
            <v>1.1248153944928161</v>
          </cell>
          <cell r="K16">
            <v>4.3241654304825188</v>
          </cell>
          <cell r="L16">
            <v>5.2126186817971485</v>
          </cell>
          <cell r="M16">
            <v>3.8443334360944648</v>
          </cell>
          <cell r="O16">
            <v>22</v>
          </cell>
          <cell r="P16">
            <v>1584</v>
          </cell>
          <cell r="Q16">
            <v>1.1189916388360976</v>
          </cell>
          <cell r="R16">
            <v>5.233466660508503</v>
          </cell>
          <cell r="S16">
            <v>6.1408706561819377</v>
          </cell>
          <cell r="T16">
            <v>4.6769488518716855</v>
          </cell>
        </row>
        <row r="17">
          <cell r="A17">
            <v>23</v>
          </cell>
          <cell r="B17">
            <v>1656</v>
          </cell>
          <cell r="C17">
            <v>1.1486284251260175</v>
          </cell>
          <cell r="D17">
            <v>3.853843306779726</v>
          </cell>
          <cell r="E17">
            <v>4.770639960153944</v>
          </cell>
          <cell r="F17">
            <v>3.3551697158782363</v>
          </cell>
          <cell r="H17">
            <v>23</v>
          </cell>
          <cell r="I17">
            <v>1656</v>
          </cell>
          <cell r="J17">
            <v>1.1615048032491819</v>
          </cell>
          <cell r="K17">
            <v>4.5404959044845281</v>
          </cell>
          <cell r="L17">
            <v>5.4647591222918255</v>
          </cell>
          <cell r="M17">
            <v>3.9091494858936358</v>
          </cell>
          <cell r="O17">
            <v>23</v>
          </cell>
          <cell r="P17">
            <v>1656</v>
          </cell>
          <cell r="Q17">
            <v>1.1530175345409048</v>
          </cell>
          <cell r="R17">
            <v>5.4755453858155931</v>
          </cell>
          <cell r="S17">
            <v>6.4232074059326578</v>
          </cell>
          <cell r="T17">
            <v>4.748883015032189</v>
          </cell>
        </row>
        <row r="18">
          <cell r="A18">
            <v>24</v>
          </cell>
          <cell r="B18">
            <v>1728</v>
          </cell>
          <cell r="C18">
            <v>1.1886926279491155</v>
          </cell>
          <cell r="D18">
            <v>4.0410322107376153</v>
          </cell>
          <cell r="E18">
            <v>4.993646379727644</v>
          </cell>
          <cell r="F18">
            <v>3.3995602527709128</v>
          </cell>
          <cell r="H18">
            <v>24</v>
          </cell>
          <cell r="I18">
            <v>1728</v>
          </cell>
          <cell r="J18">
            <v>1.191734461965213</v>
          </cell>
          <cell r="K18">
            <v>4.7501125453304498</v>
          </cell>
          <cell r="L18">
            <v>5.7133941708238254</v>
          </cell>
          <cell r="M18">
            <v>3.9858816682177194</v>
          </cell>
          <cell r="O18">
            <v>24</v>
          </cell>
          <cell r="P18">
            <v>1728</v>
          </cell>
          <cell r="Q18">
            <v>1.1899302454475749</v>
          </cell>
          <cell r="R18">
            <v>5.7137071324007502</v>
          </cell>
          <cell r="S18">
            <v>6.7030625315802617</v>
          </cell>
          <cell r="T18">
            <v>4.8017160285320948</v>
          </cell>
        </row>
        <row r="19">
          <cell r="A19">
            <v>25</v>
          </cell>
          <cell r="B19">
            <v>1800</v>
          </cell>
          <cell r="C19">
            <v>1.2292318155841691</v>
          </cell>
          <cell r="D19">
            <v>4.227168080795094</v>
          </cell>
          <cell r="E19">
            <v>5.2160172720622606</v>
          </cell>
          <cell r="F19">
            <v>3.4388697292106882</v>
          </cell>
          <cell r="H19">
            <v>25</v>
          </cell>
          <cell r="I19">
            <v>1800</v>
          </cell>
          <cell r="J19">
            <v>1.2245067776193117</v>
          </cell>
          <cell r="K19">
            <v>4.9569525612592118</v>
          </cell>
          <cell r="L19">
            <v>5.960364512072414</v>
          </cell>
          <cell r="M19">
            <v>4.0481217841003119</v>
          </cell>
          <cell r="O19">
            <v>25</v>
          </cell>
          <cell r="P19">
            <v>1800</v>
          </cell>
          <cell r="Q19">
            <v>1.229624308620896</v>
          </cell>
          <cell r="R19">
            <v>5.9478647861489238</v>
          </cell>
          <cell r="S19">
            <v>6.9803706511717758</v>
          </cell>
          <cell r="T19">
            <v>4.8371398844740172</v>
          </cell>
        </row>
        <row r="20">
          <cell r="A20">
            <v>26</v>
          </cell>
          <cell r="B20">
            <v>1872</v>
          </cell>
          <cell r="C20">
            <v>1.2684798541397684</v>
          </cell>
          <cell r="D20">
            <v>4.4113631578629544</v>
          </cell>
          <cell r="E20">
            <v>5.4373607148843259</v>
          </cell>
          <cell r="F20">
            <v>3.4776769559770124</v>
          </cell>
          <cell r="H20">
            <v>26</v>
          </cell>
          <cell r="I20">
            <v>1872</v>
          </cell>
          <cell r="J20">
            <v>1.2596885657321844</v>
          </cell>
          <cell r="K20">
            <v>5.1609442654191069</v>
          </cell>
          <cell r="L20">
            <v>6.2056155869985492</v>
          </cell>
          <cell r="M20">
            <v>4.0970001679894166</v>
          </cell>
          <cell r="O20">
            <v>26</v>
          </cell>
          <cell r="P20">
            <v>1872</v>
          </cell>
          <cell r="Q20">
            <v>1.2720141396176194</v>
          </cell>
          <cell r="R20">
            <v>6.1779385595626826</v>
          </cell>
          <cell r="S20">
            <v>7.2550727963030468</v>
          </cell>
          <cell r="T20">
            <v>4.8568159481464841</v>
          </cell>
        </row>
        <row r="21">
          <cell r="A21">
            <v>27</v>
          </cell>
          <cell r="B21">
            <v>1944</v>
          </cell>
          <cell r="C21">
            <v>1.3009426364552807</v>
          </cell>
          <cell r="D21">
            <v>4.5896701449470907</v>
          </cell>
          <cell r="E21">
            <v>5.6558446016254873</v>
          </cell>
          <cell r="F21">
            <v>3.5279573567153655</v>
          </cell>
          <cell r="H21">
            <v>27</v>
          </cell>
          <cell r="I21">
            <v>1944</v>
          </cell>
          <cell r="J21">
            <v>1.2971738298617685</v>
          </cell>
          <cell r="K21">
            <v>5.3620201635306124</v>
          </cell>
          <cell r="L21">
            <v>6.4490966199630835</v>
          </cell>
          <cell r="M21">
            <v>4.1336172840474346</v>
          </cell>
          <cell r="O21">
            <v>27</v>
          </cell>
          <cell r="P21">
            <v>1944</v>
          </cell>
          <cell r="Q21">
            <v>1.3170273196984481</v>
          </cell>
          <cell r="R21">
            <v>6.4038557674636873</v>
          </cell>
          <cell r="S21">
            <v>7.5271160915442001</v>
          </cell>
          <cell r="T21">
            <v>4.8623560587413932</v>
          </cell>
        </row>
        <row r="22">
          <cell r="A22">
            <v>28</v>
          </cell>
          <cell r="B22">
            <v>2016</v>
          </cell>
          <cell r="C22">
            <v>1.3354508183538565</v>
          </cell>
          <cell r="D22">
            <v>4.7658146967918613</v>
          </cell>
          <cell r="E22">
            <v>5.8730783555705273</v>
          </cell>
          <cell r="F22">
            <v>3.5686935312724155</v>
          </cell>
          <cell r="H22">
            <v>28</v>
          </cell>
          <cell r="I22">
            <v>2016</v>
          </cell>
          <cell r="J22">
            <v>1.3368779273610152</v>
          </cell>
          <cell r="K22">
            <v>5.5601168815445146</v>
          </cell>
          <cell r="L22">
            <v>6.6907604969110643</v>
          </cell>
          <cell r="M22">
            <v>4.1590311035504453</v>
          </cell>
          <cell r="O22">
            <v>28</v>
          </cell>
          <cell r="P22">
            <v>2016</v>
          </cell>
          <cell r="Q22">
            <v>1.364600028392349</v>
          </cell>
          <cell r="R22">
            <v>6.6255505968255859</v>
          </cell>
          <cell r="S22">
            <v>7.796453441385645</v>
          </cell>
          <cell r="T22">
            <v>4.8553059203957538</v>
          </cell>
        </row>
        <row r="23">
          <cell r="A23">
            <v>29</v>
          </cell>
          <cell r="B23">
            <v>2088</v>
          </cell>
          <cell r="C23">
            <v>1.371907730932487</v>
          </cell>
          <cell r="D23">
            <v>4.9397466519339339</v>
          </cell>
          <cell r="E23">
            <v>6.0890255436921574</v>
          </cell>
          <cell r="F23">
            <v>3.6006405828593033</v>
          </cell>
          <cell r="H23">
            <v>29</v>
          </cell>
          <cell r="I23">
            <v>2088</v>
          </cell>
          <cell r="J23">
            <v>1.3787325084827649</v>
          </cell>
          <cell r="K23">
            <v>5.7551750878434866</v>
          </cell>
          <cell r="L23">
            <v>6.9305636398921964</v>
          </cell>
          <cell r="M23">
            <v>4.1742506631520619</v>
          </cell>
          <cell r="O23">
            <v>29</v>
          </cell>
          <cell r="P23">
            <v>2088</v>
          </cell>
          <cell r="Q23">
            <v>1.4146741869996962</v>
          </cell>
          <cell r="R23">
            <v>6.8429638719364778</v>
          </cell>
          <cell r="S23">
            <v>8.0630432263345195</v>
          </cell>
          <cell r="T23">
            <v>4.8371306515808703</v>
          </cell>
        </row>
        <row r="24">
          <cell r="A24">
            <v>30</v>
          </cell>
          <cell r="B24">
            <v>2160</v>
          </cell>
          <cell r="C24">
            <v>1.4102339951060077</v>
          </cell>
          <cell r="D24">
            <v>5.1114181367175506</v>
          </cell>
          <cell r="E24">
            <v>6.3036517660124201</v>
          </cell>
          <cell r="F24">
            <v>3.6245177427688686</v>
          </cell>
          <cell r="H24">
            <v>30</v>
          </cell>
          <cell r="I24">
            <v>2160</v>
          </cell>
          <cell r="J24">
            <v>1.4226812948263676</v>
          </cell>
          <cell r="K24">
            <v>5.9471394104691306</v>
          </cell>
          <cell r="L24">
            <v>7.1684658799228584</v>
          </cell>
          <cell r="M24">
            <v>4.1802330796757641</v>
          </cell>
          <cell r="O24">
            <v>30</v>
          </cell>
          <cell r="P24">
            <v>2160</v>
          </cell>
          <cell r="Q24">
            <v>1.4671958239154441</v>
          </cell>
          <cell r="R24">
            <v>7.056042816105248</v>
          </cell>
          <cell r="S24">
            <v>8.3268490092164686</v>
          </cell>
          <cell r="T24">
            <v>4.8092031759435372</v>
          </cell>
        </row>
        <row r="25">
          <cell r="A25">
            <v>31</v>
          </cell>
          <cell r="B25">
            <v>2232</v>
          </cell>
          <cell r="C25">
            <v>1.4503645638622982</v>
          </cell>
          <cell r="D25">
            <v>5.2807835434073098</v>
          </cell>
          <cell r="E25">
            <v>6.5169246093472744</v>
          </cell>
          <cell r="F25">
            <v>3.6410042516101369</v>
          </cell>
          <cell r="H25">
            <v>31</v>
          </cell>
          <cell r="I25">
            <v>2232</v>
          </cell>
          <cell r="J25">
            <v>1.4686767142670583</v>
          </cell>
          <cell r="K25">
            <v>6.1359583499121566</v>
          </cell>
          <cell r="L25">
            <v>7.4044303296678429</v>
          </cell>
          <cell r="M25">
            <v>4.1778822325608269</v>
          </cell>
          <cell r="O25">
            <v>31</v>
          </cell>
          <cell r="P25">
            <v>2232</v>
          </cell>
          <cell r="Q25">
            <v>1.5221142146710673</v>
          </cell>
          <cell r="R25">
            <v>7.2647408110814302</v>
          </cell>
          <cell r="S25">
            <v>8.5878392523157512</v>
          </cell>
          <cell r="T25">
            <v>4.7727961154684824</v>
          </cell>
        </row>
        <row r="26">
          <cell r="A26">
            <v>32</v>
          </cell>
          <cell r="B26">
            <v>2304</v>
          </cell>
          <cell r="C26">
            <v>1.4922460561012367</v>
          </cell>
          <cell r="D26">
            <v>5.4477995053429007</v>
          </cell>
          <cell r="E26">
            <v>6.728813598446254</v>
          </cell>
          <cell r="F26">
            <v>3.6507380824153519</v>
          </cell>
          <cell r="H26">
            <v>32</v>
          </cell>
          <cell r="I26">
            <v>2304</v>
          </cell>
          <cell r="J26">
            <v>1.5166773484649951</v>
          </cell>
          <cell r="K26">
            <v>6.3215841880193091</v>
          </cell>
          <cell r="L26">
            <v>7.6384232570284025</v>
          </cell>
          <cell r="M26">
            <v>4.1680481312767563</v>
          </cell>
          <cell r="O26">
            <v>32</v>
          </cell>
          <cell r="P26">
            <v>2304</v>
          </cell>
          <cell r="Q26">
            <v>1.5793814480596213</v>
          </cell>
          <cell r="R26">
            <v>7.4690171552803024</v>
          </cell>
          <cell r="S26">
            <v>8.8459870456766794</v>
          </cell>
          <cell r="T26">
            <v>4.7290774274045724</v>
          </cell>
        </row>
        <row r="27">
          <cell r="A27">
            <v>33</v>
          </cell>
          <cell r="B27">
            <v>2376</v>
          </cell>
          <cell r="C27">
            <v>1.5358343994230554</v>
          </cell>
          <cell r="D27">
            <v>5.6124248693429006</v>
          </cell>
          <cell r="E27">
            <v>6.9392901454598883</v>
          </cell>
          <cell r="F27">
            <v>3.6543164233404584</v>
          </cell>
          <cell r="H27">
            <v>33</v>
          </cell>
          <cell r="I27">
            <v>2376</v>
          </cell>
          <cell r="J27">
            <v>1.5666460963713209</v>
          </cell>
          <cell r="K27">
            <v>6.5039728935624952</v>
          </cell>
          <cell r="L27">
            <v>7.8704139604303602</v>
          </cell>
          <cell r="M27">
            <v>4.1515265691639307</v>
          </cell>
          <cell r="O27">
            <v>33</v>
          </cell>
          <cell r="P27">
            <v>2376</v>
          </cell>
          <cell r="Q27">
            <v>1.6389521835794563</v>
          </cell>
          <cell r="R27">
            <v>7.6688368218107543</v>
          </cell>
          <cell r="S27">
            <v>9.1012698466622588</v>
          </cell>
          <cell r="T27">
            <v>4.6791095546558816</v>
          </cell>
        </row>
        <row r="28">
          <cell r="A28">
            <v>34</v>
          </cell>
          <cell r="B28">
            <v>2448</v>
          </cell>
          <cell r="C28">
            <v>1.5810927989745023</v>
          </cell>
          <cell r="D28">
            <v>5.7746206655751902</v>
          </cell>
          <cell r="E28">
            <v>7.1483274984407306</v>
          </cell>
          <cell r="F28">
            <v>3.6522971133134075</v>
          </cell>
          <cell r="H28">
            <v>34</v>
          </cell>
          <cell r="I28">
            <v>2448</v>
          </cell>
          <cell r="J28">
            <v>1.6185489241413178</v>
          </cell>
          <cell r="K28">
            <v>6.6830840249922288</v>
          </cell>
          <cell r="L28">
            <v>8.1003746463848003</v>
          </cell>
          <cell r="M28">
            <v>4.1290590141028813</v>
          </cell>
          <cell r="O28">
            <v>34</v>
          </cell>
          <cell r="P28">
            <v>2448</v>
          </cell>
          <cell r="Q28">
            <v>1.7007834657841445</v>
          </cell>
          <cell r="R28">
            <v>7.864170217204089</v>
          </cell>
          <cell r="S28">
            <v>9.3536692307007652</v>
          </cell>
          <cell r="T28">
            <v>4.6238515222032222</v>
          </cell>
        </row>
        <row r="29">
          <cell r="A29">
            <v>35</v>
          </cell>
          <cell r="B29">
            <v>2520</v>
          </cell>
          <cell r="C29">
            <v>1.6279900388072823</v>
          </cell>
          <cell r="D29">
            <v>5.9343500751123601</v>
          </cell>
          <cell r="E29">
            <v>7.3559006894119561</v>
          </cell>
          <cell r="F29">
            <v>3.64520048259021</v>
          </cell>
          <cell r="H29">
            <v>35</v>
          </cell>
          <cell r="I29">
            <v>2520</v>
          </cell>
          <cell r="J29">
            <v>1.6723540612712966</v>
          </cell>
          <cell r="K29">
            <v>6.8588806308661887</v>
          </cell>
          <cell r="L29">
            <v>8.3282803097263312</v>
          </cell>
          <cell r="M29">
            <v>4.1013328395616044</v>
          </cell>
          <cell r="O29">
            <v>35</v>
          </cell>
          <cell r="P29">
            <v>2520</v>
          </cell>
          <cell r="Q29">
            <v>1.7648345344137104</v>
          </cell>
          <cell r="R29">
            <v>8.0549929416436221</v>
          </cell>
          <cell r="S29">
            <v>9.6031706530325138</v>
          </cell>
          <cell r="T29">
            <v>4.56416325982625</v>
          </cell>
        </row>
        <row r="30">
          <cell r="A30">
            <v>36</v>
          </cell>
          <cell r="B30">
            <v>2592</v>
          </cell>
          <cell r="C30">
            <v>1.6764991070137216</v>
          </cell>
          <cell r="D30">
            <v>6.0915783953853513</v>
          </cell>
          <cell r="E30">
            <v>7.5619864824063807</v>
          </cell>
          <cell r="F30">
            <v>3.633511267558041</v>
          </cell>
          <cell r="H30">
            <v>36</v>
          </cell>
          <cell r="I30">
            <v>2592</v>
          </cell>
          <cell r="J30">
            <v>1.7280315111857245</v>
          </cell>
          <cell r="K30">
            <v>7.0313291484080764</v>
          </cell>
          <cell r="L30">
            <v>8.5541086168061771</v>
          </cell>
          <cell r="M30">
            <v>4.0689820196527462</v>
          </cell>
          <cell r="O30">
            <v>36</v>
          </cell>
          <cell r="P30">
            <v>2592</v>
          </cell>
          <cell r="Q30">
            <v>1.8310666141516614</v>
          </cell>
          <cell r="R30">
            <v>8.2412855514017398</v>
          </cell>
          <cell r="S30">
            <v>9.8497632211860981</v>
          </cell>
          <cell r="T30">
            <v>4.5008114329144444</v>
          </cell>
        </row>
        <row r="31">
          <cell r="A31">
            <v>37</v>
          </cell>
          <cell r="B31">
            <v>2664</v>
          </cell>
          <cell r="C31">
            <v>1.7265961208317853</v>
          </cell>
          <cell r="D31">
            <v>6.2462730037396383</v>
          </cell>
          <cell r="E31">
            <v>7.7665633217781096</v>
          </cell>
          <cell r="F31">
            <v>3.617680433992001</v>
          </cell>
          <cell r="H31">
            <v>37</v>
          </cell>
          <cell r="I31">
            <v>2664</v>
          </cell>
          <cell r="J31">
            <v>1.7855527653779719</v>
          </cell>
          <cell r="K31">
            <v>7.2003993006155964</v>
          </cell>
          <cell r="L31">
            <v>8.7778397918205009</v>
          </cell>
          <cell r="M31">
            <v>4.0325883615606237</v>
          </cell>
          <cell r="O31">
            <v>37</v>
          </cell>
          <cell r="P31">
            <v>2664</v>
          </cell>
          <cell r="Q31">
            <v>1.894603175495567</v>
          </cell>
          <cell r="R31">
            <v>8.4379727547676069</v>
          </cell>
          <cell r="S31">
            <v>10.102444833691553</v>
          </cell>
          <cell r="T31">
            <v>4.453688700569451</v>
          </cell>
        </row>
        <row r="32">
          <cell r="A32">
            <v>38</v>
          </cell>
          <cell r="B32">
            <v>2736</v>
          </cell>
          <cell r="C32">
            <v>1.7782595160586425</v>
          </cell>
          <cell r="D32">
            <v>6.3984033192872696</v>
          </cell>
          <cell r="E32">
            <v>7.969611281011395</v>
          </cell>
          <cell r="F32">
            <v>3.5981268546611092</v>
          </cell>
          <cell r="H32">
            <v>38</v>
          </cell>
          <cell r="I32">
            <v>2736</v>
          </cell>
          <cell r="J32">
            <v>1.8448906365580415</v>
          </cell>
          <cell r="K32">
            <v>7.366063992300103</v>
          </cell>
          <cell r="L32">
            <v>8.9994565063802145</v>
          </cell>
          <cell r="M32">
            <v>3.9926832769029352</v>
          </cell>
          <cell r="O32">
            <v>38</v>
          </cell>
          <cell r="P32">
            <v>2736</v>
          </cell>
          <cell r="Q32">
            <v>1.95496471071456</v>
          </cell>
          <cell r="R32">
            <v>8.6458835016685587</v>
          </cell>
          <cell r="S32">
            <v>10.361819824574814</v>
          </cell>
          <cell r="T32">
            <v>4.4225266340016942</v>
          </cell>
        </row>
        <row r="33">
          <cell r="A33">
            <v>39</v>
          </cell>
          <cell r="B33">
            <v>2808</v>
          </cell>
          <cell r="C33">
            <v>1.8314694580099931</v>
          </cell>
          <cell r="D33">
            <v>6.5479407632361761</v>
          </cell>
          <cell r="E33">
            <v>8.1711120121913456</v>
          </cell>
          <cell r="F33">
            <v>3.5752388523862835</v>
          </cell>
          <cell r="H33">
            <v>39</v>
          </cell>
          <cell r="I33">
            <v>2808</v>
          </cell>
          <cell r="J33">
            <v>1.9060191523959473</v>
          </cell>
          <cell r="K33">
            <v>7.5282992054062694</v>
          </cell>
          <cell r="L33">
            <v>9.2189437723728016</v>
          </cell>
          <cell r="M33">
            <v>3.9497500305507822</v>
          </cell>
          <cell r="O33">
            <v>39</v>
          </cell>
          <cell r="P33">
            <v>2808</v>
          </cell>
          <cell r="Q33">
            <v>2.016374550531169</v>
          </cell>
          <cell r="R33">
            <v>8.8518057949425639</v>
          </cell>
          <cell r="S33">
            <v>10.619962170609897</v>
          </cell>
          <cell r="T33">
            <v>4.3899610777227638</v>
          </cell>
        </row>
        <row r="34">
          <cell r="A34">
            <v>40</v>
          </cell>
          <cell r="B34">
            <v>2880</v>
          </cell>
          <cell r="C34">
            <v>1.8862074291116968</v>
          </cell>
          <cell r="D34">
            <v>6.694858717866027</v>
          </cell>
          <cell r="E34">
            <v>8.371048696254709</v>
          </cell>
          <cell r="F34">
            <v>3.5493756490074628</v>
          </cell>
          <cell r="H34">
            <v>40</v>
          </cell>
          <cell r="I34">
            <v>2880</v>
          </cell>
          <cell r="J34">
            <v>1.9689134737451466</v>
          </cell>
          <cell r="K34">
            <v>7.6870838939280155</v>
          </cell>
          <cell r="L34">
            <v>9.4362888381246357</v>
          </cell>
          <cell r="M34">
            <v>3.9042263646589381</v>
          </cell>
          <cell r="O34">
            <v>40</v>
          </cell>
          <cell r="P34">
            <v>2880</v>
          </cell>
          <cell r="Q34">
            <v>2.0788328292047904</v>
          </cell>
          <cell r="R34">
            <v>9.0557526709306391</v>
          </cell>
          <cell r="S34">
            <v>10.876885897982618</v>
          </cell>
          <cell r="T34">
            <v>4.3561716669611714</v>
          </cell>
        </row>
        <row r="35">
          <cell r="A35">
            <v>41</v>
          </cell>
          <cell r="B35">
            <v>2952</v>
          </cell>
          <cell r="C35">
            <v>1.9424559502778733</v>
          </cell>
          <cell r="D35">
            <v>6.8391324843079939</v>
          </cell>
          <cell r="E35">
            <v>8.5694059941029916</v>
          </cell>
          <cell r="F35">
            <v>3.5208687658166138</v>
          </cell>
          <cell r="H35">
            <v>41</v>
          </cell>
          <cell r="I35">
            <v>2952</v>
          </cell>
          <cell r="J35">
            <v>2.0335498180897766</v>
          </cell>
          <cell r="K35">
            <v>7.8423998787074973</v>
          </cell>
          <cell r="L35">
            <v>9.6514810878410806</v>
          </cell>
          <cell r="M35">
            <v>3.8565073788427213</v>
          </cell>
          <cell r="O35">
            <v>41</v>
          </cell>
          <cell r="P35">
            <v>2952</v>
          </cell>
          <cell r="Q35">
            <v>2.1423393855471078</v>
          </cell>
          <cell r="R35">
            <v>9.2577370194050417</v>
          </cell>
          <cell r="S35">
            <v>11.13260491456367</v>
          </cell>
          <cell r="T35">
            <v>4.3213213937346406</v>
          </cell>
        </row>
        <row r="36">
          <cell r="A36">
            <v>42</v>
          </cell>
          <cell r="B36">
            <v>3024</v>
          </cell>
          <cell r="C36">
            <v>2.0001983982855789</v>
          </cell>
          <cell r="D36">
            <v>6.9807392392745342</v>
          </cell>
          <cell r="E36">
            <v>8.7661699986324706</v>
          </cell>
          <cell r="F36">
            <v>3.4900234123064511</v>
          </cell>
          <cell r="H36">
            <v>42</v>
          </cell>
          <cell r="I36">
            <v>3024</v>
          </cell>
          <cell r="J36">
            <v>2.0999053803247318</v>
          </cell>
          <cell r="K36">
            <v>7.9942317423769742</v>
          </cell>
          <cell r="L36">
            <v>9.8645119442788918</v>
          </cell>
          <cell r="M36">
            <v>3.8069485498154858</v>
          </cell>
          <cell r="O36">
            <v>42</v>
          </cell>
          <cell r="P36">
            <v>3024</v>
          </cell>
          <cell r="Q36">
            <v>2.2068938008984551</v>
          </cell>
          <cell r="R36">
            <v>9.4577715850758768</v>
          </cell>
          <cell r="S36">
            <v>11.387133011181197</v>
          </cell>
          <cell r="T36">
            <v>4.2855580912980473</v>
          </cell>
        </row>
        <row r="37">
          <cell r="A37">
            <v>43</v>
          </cell>
          <cell r="B37">
            <v>3096</v>
          </cell>
          <cell r="C37">
            <v>2.0594188880540925</v>
          </cell>
          <cell r="D37">
            <v>7.1196579908748037</v>
          </cell>
          <cell r="E37">
            <v>8.9613281877144395</v>
          </cell>
          <cell r="F37">
            <v>3.4571198856984551</v>
          </cell>
          <cell r="H37">
            <v>43</v>
          </cell>
          <cell r="I37">
            <v>3096</v>
          </cell>
          <cell r="J37">
            <v>2.1636121765416192</v>
          </cell>
          <cell r="K37">
            <v>8.1550472129422591</v>
          </cell>
          <cell r="L37">
            <v>10.082609224169509</v>
          </cell>
          <cell r="M37">
            <v>3.7691816035060057</v>
          </cell>
          <cell r="O37">
            <v>43</v>
          </cell>
          <cell r="P37">
            <v>3096</v>
          </cell>
          <cell r="Q37">
            <v>2.2724954238841737</v>
          </cell>
          <cell r="R37">
            <v>9.6558689690665425</v>
          </cell>
          <cell r="S37">
            <v>11.640483862870255</v>
          </cell>
          <cell r="T37">
            <v>4.2490158033245349</v>
          </cell>
        </row>
        <row r="38">
          <cell r="A38">
            <v>44</v>
          </cell>
          <cell r="B38">
            <v>3168</v>
          </cell>
          <cell r="C38">
            <v>2.1201021958853543</v>
          </cell>
          <cell r="D38">
            <v>7.2558695336415511</v>
          </cell>
          <cell r="E38">
            <v>9.1548693781426671</v>
          </cell>
          <cell r="F38">
            <v>3.4224149891092872</v>
          </cell>
          <cell r="H38">
            <v>44</v>
          </cell>
          <cell r="I38">
            <v>3168</v>
          </cell>
          <cell r="J38">
            <v>2.2242530706611725</v>
          </cell>
          <cell r="K38">
            <v>8.3256292833454779</v>
          </cell>
          <cell r="L38">
            <v>10.306323153383318</v>
          </cell>
          <cell r="M38">
            <v>3.7431124152031114</v>
          </cell>
          <cell r="O38">
            <v>44</v>
          </cell>
          <cell r="P38">
            <v>3168</v>
          </cell>
          <cell r="Q38">
            <v>2.3391433879701737</v>
          </cell>
          <cell r="R38">
            <v>9.8520416303587837</v>
          </cell>
          <cell r="S38">
            <v>11.892671030099706</v>
          </cell>
          <cell r="T38">
            <v>4.2118160353171161</v>
          </cell>
        </row>
        <row r="39">
          <cell r="A39">
            <v>45</v>
          </cell>
          <cell r="B39">
            <v>3240</v>
          </cell>
          <cell r="C39">
            <v>2.1822337064326396</v>
          </cell>
          <cell r="D39">
            <v>7.3893564028866656</v>
          </cell>
          <cell r="E39">
            <v>9.3467836805530169</v>
          </cell>
          <cell r="F39">
            <v>3.3861434644258428</v>
          </cell>
          <cell r="H39">
            <v>45</v>
          </cell>
          <cell r="I39">
            <v>3240</v>
          </cell>
          <cell r="J39">
            <v>2.2857348217857645</v>
          </cell>
          <cell r="K39">
            <v>8.4946471654854463</v>
          </cell>
          <cell r="L39">
            <v>10.529121062216339</v>
          </cell>
          <cell r="M39">
            <v>3.7163747450147677</v>
          </cell>
          <cell r="O39">
            <v>45</v>
          </cell>
          <cell r="P39">
            <v>3240</v>
          </cell>
          <cell r="Q39">
            <v>2.4068366252086149</v>
          </cell>
          <cell r="R39">
            <v>10.046301887208029</v>
          </cell>
          <cell r="S39">
            <v>12.143707959977036</v>
          </cell>
          <cell r="T39">
            <v>4.1740688927472407</v>
          </cell>
        </row>
        <row r="40">
          <cell r="A40">
            <v>46</v>
          </cell>
          <cell r="B40">
            <v>3312</v>
          </cell>
          <cell r="C40">
            <v>2.245799371891426</v>
          </cell>
          <cell r="D40">
            <v>7.520102828494565</v>
          </cell>
          <cell r="E40">
            <v>9.5370624553110623</v>
          </cell>
          <cell r="F40">
            <v>3.3485194281451278</v>
          </cell>
          <cell r="H40">
            <v>46</v>
          </cell>
          <cell r="I40">
            <v>3312</v>
          </cell>
          <cell r="J40">
            <v>2.3480579703554154</v>
          </cell>
          <cell r="K40">
            <v>8.6621103751521673</v>
          </cell>
          <cell r="L40">
            <v>10.751013888954853</v>
          </cell>
          <cell r="M40">
            <v>3.6890530321280872</v>
          </cell>
          <cell r="O40">
            <v>46</v>
          </cell>
          <cell r="P40">
            <v>3312</v>
          </cell>
          <cell r="Q40">
            <v>2.4755738779759682</v>
          </cell>
          <cell r="R40">
            <v>10.238661918529937</v>
          </cell>
          <cell r="S40">
            <v>12.393607987431826</v>
          </cell>
          <cell r="T40">
            <v>4.1358741137231085</v>
          </cell>
        </row>
        <row r="41">
          <cell r="A41">
            <v>47</v>
          </cell>
          <cell r="B41">
            <v>3384</v>
          </cell>
          <cell r="C41">
            <v>2.3107856764119798</v>
          </cell>
          <cell r="D41">
            <v>7.6480946882554761</v>
          </cell>
          <cell r="E41">
            <v>9.7256982693569931</v>
          </cell>
          <cell r="F41">
            <v>3.3097377945196897</v>
          </cell>
          <cell r="H41">
            <v>47</v>
          </cell>
          <cell r="I41">
            <v>3384</v>
          </cell>
          <cell r="J41">
            <v>2.4112228728316336</v>
          </cell>
          <cell r="K41">
            <v>8.8280283326434379</v>
          </cell>
          <cell r="L41">
            <v>10.97201249533374</v>
          </cell>
          <cell r="M41">
            <v>3.6612245313831946</v>
          </cell>
          <cell r="O41">
            <v>47</v>
          </cell>
          <cell r="P41">
            <v>3384</v>
          </cell>
          <cell r="Q41">
            <v>2.5453537096124128</v>
          </cell>
          <cell r="R41">
            <v>10.429133765258618</v>
          </cell>
          <cell r="S41">
            <v>12.642384336378171</v>
          </cell>
          <cell r="T41">
            <v>4.0973220051395867</v>
          </cell>
        </row>
        <row r="42">
          <cell r="A42">
            <v>48</v>
          </cell>
          <cell r="B42">
            <v>3456</v>
          </cell>
          <cell r="C42">
            <v>2.3771796020133342</v>
          </cell>
          <cell r="D42">
            <v>7.7733194608343759</v>
          </cell>
          <cell r="E42">
            <v>9.9126848539926549</v>
          </cell>
          <cell r="F42">
            <v>3.2699756695921596</v>
          </cell>
          <cell r="H42">
            <v>48</v>
          </cell>
          <cell r="I42">
            <v>3456</v>
          </cell>
          <cell r="J42">
            <v>2.4752297350227188</v>
          </cell>
          <cell r="K42">
            <v>8.9924103633451136</v>
          </cell>
          <cell r="L42">
            <v>11.192127667096152</v>
          </cell>
          <cell r="M42">
            <v>3.6329598970588388</v>
          </cell>
          <cell r="O42">
            <v>48</v>
          </cell>
          <cell r="P42">
            <v>3456</v>
          </cell>
          <cell r="Q42">
            <v>2.6161745144004636</v>
          </cell>
          <cell r="R42">
            <v>10.617729331677467</v>
          </cell>
          <cell r="S42">
            <v>12.89005012085679</v>
          </cell>
          <cell r="T42">
            <v>4.0584942912765438</v>
          </cell>
        </row>
        <row r="43">
          <cell r="A43">
            <v>49</v>
          </cell>
          <cell r="B43">
            <v>3528</v>
          </cell>
          <cell r="C43">
            <v>2.4394095048833253</v>
          </cell>
          <cell r="D43">
            <v>7.9107403756300769</v>
          </cell>
          <cell r="E43">
            <v>10.106391987514611</v>
          </cell>
          <cell r="F43">
            <v>3.2428915111603782</v>
          </cell>
          <cell r="H43">
            <v>49</v>
          </cell>
          <cell r="I43">
            <v>3528</v>
          </cell>
          <cell r="J43">
            <v>2.5400786347722417</v>
          </cell>
          <cell r="K43">
            <v>9.1552656982995995</v>
          </cell>
          <cell r="L43">
            <v>11.411370114544454</v>
          </cell>
          <cell r="M43">
            <v>3.604323729576393</v>
          </cell>
          <cell r="O43">
            <v>49</v>
          </cell>
          <cell r="P43">
            <v>3528</v>
          </cell>
          <cell r="Q43">
            <v>2.6880345270864794</v>
          </cell>
          <cell r="R43">
            <v>10.804460386723118</v>
          </cell>
          <cell r="S43">
            <v>13.136618346157157</v>
          </cell>
          <cell r="T43">
            <v>4.0194648833004063</v>
          </cell>
        </row>
        <row r="44">
          <cell r="A44">
            <v>50</v>
          </cell>
          <cell r="B44">
            <v>3600</v>
          </cell>
          <cell r="C44">
            <v>2.5001261845213771</v>
          </cell>
          <cell r="D44">
            <v>8.0529053047943329</v>
          </cell>
          <cell r="E44">
            <v>10.302745146172443</v>
          </cell>
          <cell r="F44">
            <v>3.2209995458033158</v>
          </cell>
          <cell r="H44">
            <v>50</v>
          </cell>
          <cell r="I44">
            <v>3600</v>
          </cell>
          <cell r="J44">
            <v>2.6057695376834706</v>
          </cell>
          <cell r="K44">
            <v>9.3166034747628075</v>
          </cell>
          <cell r="L44">
            <v>11.629750473082636</v>
          </cell>
          <cell r="M44">
            <v>3.5753750821130823</v>
          </cell>
          <cell r="O44">
            <v>50</v>
          </cell>
          <cell r="P44">
            <v>3600</v>
          </cell>
          <cell r="Q44">
            <v>2.7609318320383474</v>
          </cell>
          <cell r="R44">
            <v>10.989338565263242</v>
          </cell>
          <cell r="S44">
            <v>13.38210190992023</v>
          </cell>
          <cell r="T44">
            <v>3.9803005774141145</v>
          </cell>
        </row>
        <row r="45">
          <cell r="A45">
            <v>51</v>
          </cell>
          <cell r="B45">
            <v>3672</v>
          </cell>
          <cell r="C45">
            <v>2.5615409399815996</v>
          </cell>
          <cell r="D45">
            <v>8.1938167515421458</v>
          </cell>
          <cell r="E45">
            <v>10.498410410035088</v>
          </cell>
          <cell r="F45">
            <v>3.1987842254049648</v>
          </cell>
          <cell r="H45">
            <v>51</v>
          </cell>
          <cell r="I45">
            <v>3672</v>
          </cell>
          <cell r="J45">
            <v>2.6723023084284434</v>
          </cell>
          <cell r="K45">
            <v>9.4764327367498815</v>
          </cell>
          <cell r="L45">
            <v>11.847279303750391</v>
          </cell>
          <cell r="M45">
            <v>3.5461679267578394</v>
          </cell>
          <cell r="O45">
            <v>51</v>
          </cell>
          <cell r="P45">
            <v>3672</v>
          </cell>
          <cell r="Q45">
            <v>2.8348643720831714</v>
          </cell>
          <cell r="R45">
            <v>11.172375369348883</v>
          </cell>
          <cell r="S45">
            <v>13.626513603222278</v>
          </cell>
          <cell r="T45">
            <v>3.9410616886546062</v>
          </cell>
        </row>
        <row r="46">
          <cell r="A46">
            <v>52</v>
          </cell>
          <cell r="B46">
            <v>3744</v>
          </cell>
          <cell r="C46">
            <v>2.6236547310087595</v>
          </cell>
          <cell r="D46">
            <v>8.3334821141065039</v>
          </cell>
          <cell r="E46">
            <v>10.693396813983941</v>
          </cell>
          <cell r="F46">
            <v>3.1762876477662112</v>
          </cell>
          <cell r="H46">
            <v>52</v>
          </cell>
          <cell r="I46">
            <v>3744</v>
          </cell>
          <cell r="J46">
            <v>2.7396767193290672</v>
          </cell>
          <cell r="K46">
            <v>9.6347624355700745</v>
          </cell>
          <cell r="L46">
            <v>12.063967093749188</v>
          </cell>
          <cell r="M46">
            <v>3.5167515815258592</v>
          </cell>
          <cell r="O46">
            <v>52</v>
          </cell>
          <cell r="P46">
            <v>3744</v>
          </cell>
          <cell r="Q46">
            <v>2.9098299570475823</v>
          </cell>
          <cell r="R46">
            <v>11.353582169441809</v>
          </cell>
          <cell r="S46">
            <v>13.869866111640142</v>
          </cell>
          <cell r="T46">
            <v>3.9018026266254955</v>
          </cell>
        </row>
        <row r="47">
          <cell r="A47">
            <v>53</v>
          </cell>
          <cell r="B47">
            <v>3816</v>
          </cell>
          <cell r="C47">
            <v>2.6864683907295488</v>
          </cell>
          <cell r="D47">
            <v>8.4719087220996787</v>
          </cell>
          <cell r="E47">
            <v>10.887713339231809</v>
          </cell>
          <cell r="F47">
            <v>3.1535486333412659</v>
          </cell>
          <cell r="H47">
            <v>53</v>
          </cell>
          <cell r="I47">
            <v>3816</v>
          </cell>
          <cell r="J47">
            <v>2.8078924572811692</v>
          </cell>
          <cell r="K47">
            <v>9.7916014303509122</v>
          </cell>
          <cell r="L47">
            <v>12.279824256960396</v>
          </cell>
          <cell r="M47">
            <v>3.4871711005028807</v>
          </cell>
          <cell r="O47">
            <v>53</v>
          </cell>
          <cell r="P47">
            <v>3816</v>
          </cell>
          <cell r="Q47">
            <v>2.9858262720145641</v>
          </cell>
          <cell r="R47">
            <v>11.532970205617659</v>
          </cell>
          <cell r="S47">
            <v>14.112172016298524</v>
          </cell>
          <cell r="T47">
            <v>3.862572418801935</v>
          </cell>
        </row>
        <row r="48">
          <cell r="A48">
            <v>54</v>
          </cell>
          <cell r="B48">
            <v>3888</v>
          </cell>
          <cell r="C48">
            <v>2.7499826521565871</v>
          </cell>
          <cell r="D48">
            <v>8.6091038366446355</v>
          </cell>
          <cell r="E48">
            <v>11.081368913528168</v>
          </cell>
          <cell r="F48">
            <v>3.1306029621289491</v>
          </cell>
          <cell r="H48">
            <v>54</v>
          </cell>
          <cell r="I48">
            <v>3888</v>
          </cell>
          <cell r="J48">
            <v>2.8769491296757725</v>
          </cell>
          <cell r="K48">
            <v>9.9469584885520792</v>
          </cell>
          <cell r="L48">
            <v>12.494861134455814</v>
          </cell>
          <cell r="M48">
            <v>3.4574676298406031</v>
          </cell>
          <cell r="O48">
            <v>54</v>
          </cell>
          <cell r="P48">
            <v>3888</v>
          </cell>
          <cell r="Q48">
            <v>3.0628508853070917</v>
          </cell>
          <cell r="R48">
            <v>11.710550588745381</v>
          </cell>
          <cell r="S48">
            <v>14.353443794899711</v>
          </cell>
          <cell r="T48">
            <v>3.8234151864599317</v>
          </cell>
        </row>
        <row r="49">
          <cell r="A49">
            <v>55</v>
          </cell>
          <cell r="B49">
            <v>3960</v>
          </cell>
          <cell r="C49">
            <v>2.8141981677284815</v>
          </cell>
          <cell r="D49">
            <v>8.7450746505029819</v>
          </cell>
          <cell r="E49">
            <v>11.274372411361957</v>
          </cell>
          <cell r="F49">
            <v>3.1074835989825438</v>
          </cell>
          <cell r="H49">
            <v>55</v>
          </cell>
          <cell r="I49">
            <v>3960</v>
          </cell>
          <cell r="J49">
            <v>2.9468462697036899</v>
          </cell>
          <cell r="K49">
            <v>10.100842286469186</v>
          </cell>
          <cell r="L49">
            <v>12.709087995000713</v>
          </cell>
          <cell r="M49">
            <v>3.4276787324521147</v>
          </cell>
          <cell r="O49">
            <v>55</v>
          </cell>
          <cell r="P49">
            <v>3960</v>
          </cell>
          <cell r="Q49">
            <v>3.1409012562074303</v>
          </cell>
          <cell r="R49">
            <v>11.886334301643512</v>
          </cell>
          <cell r="S49">
            <v>14.593693822736025</v>
          </cell>
          <cell r="T49">
            <v>3.7843705777608561</v>
          </cell>
        </row>
        <row r="50">
          <cell r="A50">
            <v>56</v>
          </cell>
          <cell r="B50">
            <v>4032</v>
          </cell>
          <cell r="C50">
            <v>2.8791155236477239</v>
          </cell>
          <cell r="D50">
            <v>8.8798282881996382</v>
          </cell>
          <cell r="E50">
            <v>11.466732654162097</v>
          </cell>
          <cell r="F50">
            <v>3.084220905783333</v>
          </cell>
          <cell r="H50">
            <v>56</v>
          </cell>
          <cell r="I50">
            <v>4032</v>
          </cell>
          <cell r="J50">
            <v>3.0175833412643156</v>
          </cell>
          <cell r="K50">
            <v>10.253261409727752</v>
          </cell>
          <cell r="L50">
            <v>12.922515035549651</v>
          </cell>
          <cell r="M50">
            <v>3.3978386841941579</v>
          </cell>
          <cell r="O50">
            <v>56</v>
          </cell>
          <cell r="P50">
            <v>4032</v>
          </cell>
          <cell r="Q50">
            <v>3.2199747424202907</v>
          </cell>
          <cell r="R50">
            <v>12.06033220021399</v>
          </cell>
          <cell r="S50">
            <v>14.832934373685678</v>
          </cell>
          <cell r="T50">
            <v>3.745474162057822</v>
          </cell>
        </row>
        <row r="51">
          <cell r="A51">
            <v>57</v>
          </cell>
          <cell r="B51">
            <v>4104</v>
          </cell>
          <cell r="C51">
            <v>2.9447352504374575</v>
          </cell>
          <cell r="D51">
            <v>9.0133718061443027</v>
          </cell>
          <cell r="E51">
            <v>11.658458410495733</v>
          </cell>
          <cell r="F51">
            <v>3.0608428397103999</v>
          </cell>
          <cell r="H51">
            <v>57</v>
          </cell>
          <cell r="I51">
            <v>4104</v>
          </cell>
          <cell r="J51">
            <v>3.0891597436017988</v>
          </cell>
          <cell r="K51">
            <v>10.404224353767592</v>
          </cell>
          <cell r="L51">
            <v>13.135152381735175</v>
          </cell>
          <cell r="M51">
            <v>3.3679787441606406</v>
          </cell>
          <cell r="O51">
            <v>57</v>
          </cell>
          <cell r="P51">
            <v>4104</v>
          </cell>
          <cell r="Q51">
            <v>3.3000686072875918</v>
          </cell>
          <cell r="R51">
            <v>12.232555014553856</v>
          </cell>
          <cell r="S51">
            <v>15.071177621192124</v>
          </cell>
          <cell r="T51">
            <v>3.7067577890776326</v>
          </cell>
        </row>
        <row r="52">
          <cell r="A52">
            <v>58</v>
          </cell>
          <cell r="B52">
            <v>4176</v>
          </cell>
          <cell r="C52">
            <v>3.0110578308155147</v>
          </cell>
          <cell r="D52">
            <v>9.1457121927498193</v>
          </cell>
          <cell r="E52">
            <v>11.849558396264305</v>
          </cell>
          <cell r="F52">
            <v>3.0373751374522073</v>
          </cell>
          <cell r="H52">
            <v>58</v>
          </cell>
          <cell r="I52">
            <v>4176</v>
          </cell>
          <cell r="J52">
            <v>3.1615748157359813</v>
          </cell>
          <cell r="K52">
            <v>10.55373952431796</v>
          </cell>
          <cell r="L52">
            <v>13.347010088349705</v>
          </cell>
          <cell r="M52">
            <v>3.3381274015054934</v>
          </cell>
          <cell r="O52">
            <v>58</v>
          </cell>
          <cell r="P52">
            <v>4176</v>
          </cell>
          <cell r="Q52">
            <v>3.3811800267623751</v>
          </cell>
          <cell r="R52">
            <v>12.40301335004556</v>
          </cell>
          <cell r="S52">
            <v>15.308435639227568</v>
          </cell>
          <cell r="T52">
            <v>3.6682499162642865</v>
          </cell>
        </row>
        <row r="53">
          <cell r="A53">
            <v>59</v>
          </cell>
          <cell r="B53">
            <v>4248</v>
          </cell>
          <cell r="C53">
            <v>3.0780837057041879</v>
          </cell>
          <cell r="D53">
            <v>9.2768563685476622</v>
          </cell>
          <cell r="E53">
            <v>12.040041274897607</v>
          </cell>
          <cell r="F53">
            <v>3.0138414856477569</v>
          </cell>
          <cell r="H53">
            <v>59</v>
          </cell>
          <cell r="I53">
            <v>4248</v>
          </cell>
          <cell r="J53">
            <v>3.2348278407248032</v>
          </cell>
          <cell r="K53">
            <v>10.701815237863569</v>
          </cell>
          <cell r="L53">
            <v>13.558098139820668</v>
          </cell>
          <cell r="M53">
            <v>3.3083106009949805</v>
          </cell>
          <cell r="O53">
            <v>59</v>
          </cell>
          <cell r="P53">
            <v>4248</v>
          </cell>
          <cell r="Q53">
            <v>3.4633060961491573</v>
          </cell>
          <cell r="R53">
            <v>12.571717688426304</v>
          </cell>
          <cell r="S53">
            <v>15.544720403240893</v>
          </cell>
          <cell r="T53">
            <v>3.6299759072421494</v>
          </cell>
        </row>
        <row r="54">
          <cell r="A54">
            <v>60</v>
          </cell>
          <cell r="B54">
            <v>4320</v>
          </cell>
          <cell r="C54">
            <v>3.1458132789661724</v>
          </cell>
          <cell r="D54">
            <v>9.406811186300569</v>
          </cell>
          <cell r="E54">
            <v>12.229915657545856</v>
          </cell>
          <cell r="F54">
            <v>2.9902636781392142</v>
          </cell>
          <cell r="H54">
            <v>60</v>
          </cell>
          <cell r="I54">
            <v>4320</v>
          </cell>
          <cell r="J54">
            <v>3.3089180497784279</v>
          </cell>
          <cell r="K54">
            <v>10.848459722101845</v>
          </cell>
          <cell r="L54">
            <v>13.76842645067914</v>
          </cell>
          <cell r="M54">
            <v>3.2785519492778858</v>
          </cell>
          <cell r="O54">
            <v>60</v>
          </cell>
          <cell r="P54">
            <v>4320</v>
          </cell>
          <cell r="Q54">
            <v>3.5464438366177644</v>
          </cell>
          <cell r="R54">
            <v>12.738678388836874</v>
          </cell>
          <cell r="S54">
            <v>15.780043791090336</v>
          </cell>
          <cell r="T54">
            <v>3.591958304064311</v>
          </cell>
        </row>
        <row r="55">
          <cell r="A55">
            <v>61</v>
          </cell>
          <cell r="B55">
            <v>4392</v>
          </cell>
          <cell r="C55">
            <v>3.2142469212803877</v>
          </cell>
          <cell r="D55">
            <v>9.5355834311124905</v>
          </cell>
          <cell r="E55">
            <v>12.419190103269882</v>
          </cell>
          <cell r="F55">
            <v>2.9666617607940378</v>
          </cell>
          <cell r="H55">
            <v>61</v>
          </cell>
          <cell r="I55">
            <v>4392</v>
          </cell>
          <cell r="J55">
            <v>3.3838446262368498</v>
          </cell>
          <cell r="K55">
            <v>10.993681116391567</v>
          </cell>
          <cell r="L55">
            <v>13.978004866022152</v>
          </cell>
          <cell r="M55">
            <v>3.2488729036644819</v>
          </cell>
          <cell r="O55">
            <v>61</v>
          </cell>
          <cell r="P55">
            <v>4392</v>
          </cell>
          <cell r="Q55">
            <v>3.6305902014975482</v>
          </cell>
          <cell r="R55">
            <v>12.903905688850593</v>
          </cell>
          <cell r="S55">
            <v>16.014417583961407</v>
          </cell>
          <cell r="T55">
            <v>3.554217075650119</v>
          </cell>
        </row>
        <row r="56">
          <cell r="A56">
            <v>62</v>
          </cell>
          <cell r="B56">
            <v>4464</v>
          </cell>
          <cell r="C56">
            <v>3.2833849734399814</v>
          </cell>
          <cell r="D56">
            <v>9.6631798205358947</v>
          </cell>
          <cell r="E56">
            <v>12.60787311922947</v>
          </cell>
          <cell r="F56">
            <v>2.9430541647426263</v>
          </cell>
          <cell r="H56">
            <v>62</v>
          </cell>
          <cell r="I56">
            <v>4464</v>
          </cell>
          <cell r="J56">
            <v>3.4596067094184226</v>
          </cell>
          <cell r="K56">
            <v>11.137487472193135</v>
          </cell>
          <cell r="L56">
            <v>14.186843161968774</v>
          </cell>
          <cell r="M56">
            <v>3.2192929450253618</v>
          </cell>
          <cell r="O56">
            <v>62</v>
          </cell>
          <cell r="P56">
            <v>4464</v>
          </cell>
          <cell r="Q56">
            <v>3.7157420823586209</v>
          </cell>
          <cell r="R56">
            <v>13.067409705482715</v>
          </cell>
          <cell r="S56">
            <v>16.247853467270268</v>
          </cell>
          <cell r="T56">
            <v>3.5167698445818898</v>
          </cell>
        </row>
        <row r="57">
          <cell r="A57">
            <v>63</v>
          </cell>
          <cell r="B57">
            <v>4536</v>
          </cell>
          <cell r="C57">
            <v>3.3532277492605504</v>
          </cell>
          <cell r="D57">
            <v>9.7896070046766841</v>
          </cell>
          <cell r="E57">
            <v>12.795973160870068</v>
          </cell>
          <cell r="F57">
            <v>2.9194578289039494</v>
          </cell>
          <cell r="H57">
            <v>63</v>
          </cell>
          <cell r="I57">
            <v>4536</v>
          </cell>
          <cell r="J57">
            <v>3.5362033983446164</v>
          </cell>
          <cell r="K57">
            <v>11.27988675350073</v>
          </cell>
          <cell r="L57">
            <v>14.394951046110231</v>
          </cell>
          <cell r="M57">
            <v>3.1898297362592665</v>
          </cell>
          <cell r="O57">
            <v>63</v>
          </cell>
          <cell r="P57">
            <v>4536</v>
          </cell>
          <cell r="Q57">
            <v>3.8018963148866023</v>
          </cell>
          <cell r="R57">
            <v>13.229200436180848</v>
          </cell>
          <cell r="S57">
            <v>16.480363031552997</v>
          </cell>
          <cell r="T57">
            <v>3.4796320942212309</v>
          </cell>
        </row>
        <row r="58">
          <cell r="A58">
            <v>64</v>
          </cell>
          <cell r="B58">
            <v>4608</v>
          </cell>
          <cell r="C58">
            <v>3.4237755382211437</v>
          </cell>
          <cell r="D58">
            <v>9.9148715662966307</v>
          </cell>
          <cell r="E58">
            <v>12.983498632107743</v>
          </cell>
          <cell r="F58">
            <v>2.8958883126573185</v>
          </cell>
          <cell r="H58">
            <v>64</v>
          </cell>
          <cell r="I58">
            <v>4608</v>
          </cell>
          <cell r="J58">
            <v>3.6136337553452207</v>
          </cell>
          <cell r="K58">
            <v>11.42088683726656</v>
          </cell>
          <cell r="L58">
            <v>14.602338157954176</v>
          </cell>
          <cell r="M58">
            <v>3.160499267634135</v>
          </cell>
          <cell r="O58">
            <v>64</v>
          </cell>
          <cell r="P58">
            <v>4608</v>
          </cell>
          <cell r="Q58">
            <v>3.8890496845571758</v>
          </cell>
          <cell r="R58">
            <v>13.389287759796821</v>
          </cell>
          <cell r="S58">
            <v>16.711957773341112</v>
          </cell>
          <cell r="T58">
            <v>3.4428173579174479</v>
          </cell>
        </row>
        <row r="59">
          <cell r="A59">
            <v>65</v>
          </cell>
          <cell r="B59">
            <v>4680</v>
          </cell>
          <cell r="C59">
            <v>3.495028607916387</v>
          </cell>
          <cell r="D59">
            <v>10.038980020913668</v>
          </cell>
          <cell r="E59">
            <v>13.170457885512697</v>
          </cell>
          <cell r="F59">
            <v>2.8723598994797799</v>
          </cell>
          <cell r="H59">
            <v>65</v>
          </cell>
          <cell r="I59">
            <v>4680</v>
          </cell>
          <cell r="J59">
            <v>3.6918968095477185</v>
          </cell>
          <cell r="K59">
            <v>11.560495513817296</v>
          </cell>
          <cell r="L59">
            <v>14.80901406936316</v>
          </cell>
          <cell r="M59">
            <v>3.1313159901762075</v>
          </cell>
          <cell r="O59">
            <v>65</v>
          </cell>
          <cell r="P59">
            <v>4680</v>
          </cell>
          <cell r="Q59">
            <v>3.9771989321165266</v>
          </cell>
          <cell r="R59">
            <v>13.54768143754038</v>
          </cell>
          <cell r="S59">
            <v>16.942649096023512</v>
          </cell>
          <cell r="T59">
            <v>3.406337391911844</v>
          </cell>
        </row>
        <row r="60">
          <cell r="A60">
            <v>66</v>
          </cell>
          <cell r="B60">
            <v>4752</v>
          </cell>
          <cell r="C60">
            <v>3.566987206369046</v>
          </cell>
          <cell r="D60">
            <v>10.161938816899873</v>
          </cell>
          <cell r="E60">
            <v>13.356859222491137</v>
          </cell>
          <cell r="F60">
            <v>2.8488856923162462</v>
          </cell>
          <cell r="H60">
            <v>66</v>
          </cell>
          <cell r="I60">
            <v>4752</v>
          </cell>
          <cell r="J60">
            <v>3.7709915602542319</v>
          </cell>
          <cell r="K60">
            <v>11.698720487263117</v>
          </cell>
          <cell r="L60">
            <v>15.014988284987677</v>
          </cell>
          <cell r="M60">
            <v>3.1022929381667499</v>
          </cell>
          <cell r="O60">
            <v>66</v>
          </cell>
          <cell r="P60">
            <v>4752</v>
          </cell>
          <cell r="Q60">
            <v>4.0663407588736646</v>
          </cell>
          <cell r="R60">
            <v>13.704391113915241</v>
          </cell>
          <cell r="S60">
            <v>17.172448310695355</v>
          </cell>
          <cell r="T60">
            <v>3.370202333390087</v>
          </cell>
        </row>
        <row r="61">
          <cell r="A61">
            <v>67</v>
          </cell>
          <cell r="B61">
            <v>4824</v>
          </cell>
          <cell r="C61">
            <v>3.6396515642337066</v>
          </cell>
          <cell r="D61">
            <v>10.283754335577497</v>
          </cell>
          <cell r="E61">
            <v>13.542710893465854</v>
          </cell>
          <cell r="F61">
            <v>2.8254777013916281</v>
          </cell>
          <cell r="H61">
            <v>67</v>
          </cell>
          <cell r="I61">
            <v>4824</v>
          </cell>
          <cell r="J61">
            <v>3.8509169802092953</v>
          </cell>
          <cell r="K61">
            <v>11.835569375899397</v>
          </cell>
          <cell r="L61">
            <v>15.220270242693768</v>
          </cell>
          <cell r="M61">
            <v>3.0734418417028921</v>
          </cell>
          <cell r="O61">
            <v>67</v>
          </cell>
          <cell r="P61">
            <v>4824</v>
          </cell>
          <cell r="Q61">
            <v>4.1564718318103138</v>
          </cell>
          <cell r="R61">
            <v>13.859426317637848</v>
          </cell>
          <cell r="S61">
            <v>17.401366636994066</v>
          </cell>
          <cell r="T61">
            <v>3.3344208449986055</v>
          </cell>
        </row>
        <row r="62">
          <cell r="A62">
            <v>68</v>
          </cell>
          <cell r="B62">
            <v>4896</v>
          </cell>
          <cell r="C62">
            <v>3.7130218969105622</v>
          </cell>
          <cell r="D62">
            <v>10.404432891312965</v>
          </cell>
          <cell r="E62">
            <v>13.728021098055383</v>
          </cell>
          <cell r="F62">
            <v>2.8021469251150992</v>
          </cell>
          <cell r="H62">
            <v>68</v>
          </cell>
          <cell r="I62">
            <v>4896</v>
          </cell>
          <cell r="J62">
            <v>3.9316720187615739</v>
          </cell>
          <cell r="K62">
            <v>11.971049712601193</v>
          </cell>
          <cell r="L62">
            <v>15.424869313985278</v>
          </cell>
          <cell r="M62">
            <v>3.0447732301871708</v>
          </cell>
          <cell r="O62">
            <v>68</v>
          </cell>
          <cell r="P62">
            <v>4896</v>
          </cell>
          <cell r="Q62">
            <v>4.2475887885140624</v>
          </cell>
          <cell r="R62">
            <v>14.012796462539235</v>
          </cell>
          <cell r="S62">
            <v>17.62941520392274</v>
          </cell>
          <cell r="T62">
            <v>3.2990002470181072</v>
          </cell>
        </row>
        <row r="63">
          <cell r="A63">
            <v>69</v>
          </cell>
          <cell r="B63">
            <v>4968</v>
          </cell>
          <cell r="C63">
            <v>3.787098406581145</v>
          </cell>
          <cell r="D63">
            <v>10.523980731609006</v>
          </cell>
          <cell r="E63">
            <v>13.912797985251879</v>
          </cell>
          <cell r="F63">
            <v>2.7789034246695676</v>
          </cell>
          <cell r="H63">
            <v>69</v>
          </cell>
          <cell r="I63">
            <v>4968</v>
          </cell>
          <cell r="J63">
            <v>4.0132556049225849</v>
          </cell>
          <cell r="K63">
            <v>12.105168945210981</v>
          </cell>
          <cell r="L63">
            <v>15.628794804421169</v>
          </cell>
          <cell r="M63">
            <v>3.0162965275281755</v>
          </cell>
          <cell r="O63">
            <v>69</v>
          </cell>
          <cell r="P63">
            <v>4968</v>
          </cell>
          <cell r="Q63">
            <v>4.3396882419401441</v>
          </cell>
          <cell r="R63">
            <v>14.164510848450513</v>
          </cell>
          <cell r="S63">
            <v>17.856605050661436</v>
          </cell>
          <cell r="T63">
            <v>3.2639466382769435</v>
          </cell>
        </row>
        <row r="64">
          <cell r="A64">
            <v>70</v>
          </cell>
          <cell r="B64">
            <v>5040</v>
          </cell>
          <cell r="C64">
            <v>3.8618812841735513</v>
          </cell>
          <cell r="D64">
            <v>10.642404037194986</v>
          </cell>
          <cell r="E64">
            <v>14.097049653597793</v>
          </cell>
          <cell r="F64">
            <v>2.7557563928256479</v>
          </cell>
          <cell r="H64">
            <v>70</v>
          </cell>
          <cell r="I64">
            <v>5040</v>
          </cell>
          <cell r="J64">
            <v>4.0956666503253496</v>
          </cell>
          <cell r="K64">
            <v>12.237934436919428</v>
          </cell>
          <cell r="L64">
            <v>15.832055954027652</v>
          </cell>
          <cell r="M64">
            <v>2.9880201397609536</v>
          </cell>
          <cell r="O64">
            <v>70</v>
          </cell>
          <cell r="P64">
            <v>5040</v>
          </cell>
          <cell r="Q64">
            <v>4.4327667850071713</v>
          </cell>
          <cell r="R64">
            <v>14.314578662072153</v>
          </cell>
          <cell r="S64">
            <v>18.082947127366332</v>
          </cell>
          <cell r="T64">
            <v>3.2292650067871764</v>
          </cell>
        </row>
        <row r="65">
          <cell r="A65">
            <v>71</v>
          </cell>
          <cell r="B65">
            <v>5112</v>
          </cell>
          <cell r="C65">
            <v>3.9373707112620808</v>
          </cell>
          <cell r="D65">
            <v>10.759708922115523</v>
          </cell>
          <cell r="E65">
            <v>14.280784151361342</v>
          </cell>
          <cell r="F65">
            <v>2.7327142174699159</v>
          </cell>
          <cell r="H65">
            <v>71</v>
          </cell>
          <cell r="I65">
            <v>5112</v>
          </cell>
          <cell r="J65">
            <v>4.1789040520858673</v>
          </cell>
          <cell r="K65">
            <v>12.369353466639778</v>
          </cell>
          <cell r="L65">
            <v>16.034661937705618</v>
          </cell>
          <cell r="M65">
            <v>2.9599515357299748</v>
          </cell>
          <cell r="O65">
            <v>71</v>
          </cell>
          <cell r="P65">
            <v>5112</v>
          </cell>
          <cell r="Q65">
            <v>4.5268209950319722</v>
          </cell>
          <cell r="R65">
            <v>14.463008977827643</v>
          </cell>
          <cell r="S65">
            <v>18.308452295957313</v>
          </cell>
          <cell r="T65">
            <v>3.1949593309963635</v>
          </cell>
        </row>
        <row r="66">
          <cell r="A66">
            <v>72</v>
          </cell>
          <cell r="B66">
            <v>5184</v>
          </cell>
          <cell r="C66">
            <v>4.0135668619048364</v>
          </cell>
          <cell r="D66">
            <v>10.875901433817543</v>
          </cell>
          <cell r="E66">
            <v>14.464009476710967</v>
          </cell>
          <cell r="F66">
            <v>2.7097845402918854</v>
          </cell>
          <cell r="H66">
            <v>72</v>
          </cell>
          <cell r="I66">
            <v>5184</v>
          </cell>
          <cell r="J66">
            <v>4.2629666955702366</v>
          </cell>
          <cell r="K66">
            <v>12.499433229375697</v>
          </cell>
          <cell r="L66">
            <v>16.236621865633236</v>
          </cell>
          <cell r="M66">
            <v>2.932097321418015</v>
          </cell>
          <cell r="O66">
            <v>72</v>
          </cell>
          <cell r="P66">
            <v>5184</v>
          </cell>
          <cell r="Q66">
            <v>4.6218474380084933</v>
          </cell>
          <cell r="R66">
            <v>14.609810758701803</v>
          </cell>
          <cell r="S66">
            <v>18.533131330894115</v>
          </cell>
          <cell r="T66">
            <v>3.1610326724667961</v>
          </cell>
        </row>
        <row r="67">
          <cell r="A67">
            <v>73</v>
          </cell>
          <cell r="B67">
            <v>5256</v>
          </cell>
          <cell r="C67">
            <v>4.0904699044218615</v>
          </cell>
          <cell r="D67">
            <v>10.990987553235708</v>
          </cell>
          <cell r="E67">
            <v>14.646733577888655</v>
          </cell>
          <cell r="F67">
            <v>2.6869743110331359</v>
          </cell>
          <cell r="H67">
            <v>73</v>
          </cell>
          <cell r="I67">
            <v>5256</v>
          </cell>
          <cell r="J67">
            <v>4.3478534570701113</v>
          </cell>
          <cell r="K67">
            <v>12.628180836583034</v>
          </cell>
          <cell r="L67">
            <v>16.437944783664058</v>
          </cell>
          <cell r="M67">
            <v>2.9044633084512439</v>
          </cell>
          <cell r="O67">
            <v>73</v>
          </cell>
          <cell r="P67">
            <v>5256</v>
          </cell>
          <cell r="Q67">
            <v>4.7178426727356486</v>
          </cell>
          <cell r="R67">
            <v>14.754992857064074</v>
          </cell>
          <cell r="S67">
            <v>18.756994919941278</v>
          </cell>
          <cell r="T67">
            <v>3.1274872607204531</v>
          </cell>
        </row>
        <row r="68">
          <cell r="A68">
            <v>74</v>
          </cell>
          <cell r="B68">
            <v>5328</v>
          </cell>
          <cell r="C68">
            <v>4.1680800031159855</v>
          </cell>
          <cell r="D68">
            <v>11.104973194876463</v>
          </cell>
          <cell r="E68">
            <v>14.828964353382354</v>
          </cell>
          <cell r="F68">
            <v>2.664289837664962</v>
          </cell>
          <cell r="H68">
            <v>74</v>
          </cell>
          <cell r="I68">
            <v>5328</v>
          </cell>
          <cell r="J68">
            <v>4.4335632063892056</v>
          </cell>
          <cell r="K68">
            <v>12.755603316525379</v>
          </cell>
          <cell r="L68">
            <v>16.638639673720533</v>
          </cell>
          <cell r="M68">
            <v>2.8770545772626601</v>
          </cell>
          <cell r="O68">
            <v>74</v>
          </cell>
          <cell r="P68">
            <v>5328</v>
          </cell>
          <cell r="Q68">
            <v>4.8148032547988215</v>
          </cell>
          <cell r="R68">
            <v>14.898564015477225</v>
          </cell>
          <cell r="S68">
            <v>18.980053664922259</v>
          </cell>
          <cell r="T68">
            <v>3.0943245709215872</v>
          </cell>
        </row>
        <row r="69">
          <cell r="A69">
            <v>75</v>
          </cell>
          <cell r="B69">
            <v>5400</v>
          </cell>
          <cell r="C69">
            <v>4.2463973199382163</v>
          </cell>
          <cell r="D69">
            <v>11.217864206900627</v>
          </cell>
          <cell r="E69">
            <v>15.01070965209739</v>
          </cell>
          <cell r="F69">
            <v>2.6417368328274669</v>
          </cell>
          <cell r="H69">
            <v>75</v>
          </cell>
          <cell r="I69">
            <v>5400</v>
          </cell>
          <cell r="J69">
            <v>4.5200948093434317</v>
          </cell>
          <cell r="K69">
            <v>12.881707614623799</v>
          </cell>
          <cell r="L69">
            <v>16.83871545418323</v>
          </cell>
          <cell r="M69">
            <v>2.8498755353529712</v>
          </cell>
          <cell r="O69">
            <v>75</v>
          </cell>
          <cell r="P69">
            <v>5400</v>
          </cell>
          <cell r="Q69">
            <v>4.912725740409587</v>
          </cell>
          <cell r="R69">
            <v>15.0405328674917</v>
          </cell>
          <cell r="S69">
            <v>19.202318082462813</v>
          </cell>
          <cell r="T69">
            <v>3.0615453950087046</v>
          </cell>
        </row>
        <row r="70">
          <cell r="A70">
            <v>76</v>
          </cell>
          <cell r="B70">
            <v>5472</v>
          </cell>
          <cell r="C70">
            <v>4.3254220160993517</v>
          </cell>
          <cell r="D70">
            <v>11.329666371204777</v>
          </cell>
          <cell r="E70">
            <v>15.191977273527121</v>
          </cell>
          <cell r="F70">
            <v>2.6193204568329786</v>
          </cell>
          <cell r="H70">
            <v>76</v>
          </cell>
          <cell r="I70">
            <v>5472</v>
          </cell>
          <cell r="J70">
            <v>4.6074471301771878</v>
          </cell>
          <cell r="K70">
            <v>13.006500593800817</v>
          </cell>
          <cell r="L70">
            <v>17.038180980275794</v>
          </cell>
          <cell r="M70">
            <v>2.822929971048985</v>
          </cell>
          <cell r="O70">
            <v>76</v>
          </cell>
          <cell r="P70">
            <v>5472</v>
          </cell>
        </row>
        <row r="71">
          <cell r="A71">
            <v>77</v>
          </cell>
          <cell r="B71">
            <v>5544</v>
          </cell>
          <cell r="C71">
            <v>4.4051542536293979</v>
          </cell>
          <cell r="D71">
            <v>11.440385403501285</v>
          </cell>
          <cell r="E71">
            <v>15.372774967922634</v>
          </cell>
          <cell r="F71">
            <v>2.5970453575094616</v>
          </cell>
          <cell r="H71">
            <v>77</v>
          </cell>
          <cell r="I71">
            <v>5544</v>
          </cell>
          <cell r="J71">
            <v>4.6956190338983177</v>
          </cell>
          <cell r="K71">
            <v>13.129989034818779</v>
          </cell>
          <cell r="L71">
            <v>17.237045044445757</v>
          </cell>
          <cell r="M71">
            <v>2.7962211031243354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4.4855941968863018</v>
          </cell>
          <cell r="D72">
            <v>11.550026953397268</v>
          </cell>
          <cell r="E72">
            <v>15.553110436461782</v>
          </cell>
          <cell r="F72">
            <v>2.5749157071352506</v>
          </cell>
          <cell r="H72">
            <v>78</v>
          </cell>
          <cell r="I72">
            <v>5616</v>
          </cell>
          <cell r="J72">
            <v>4.7846093885340935</v>
          </cell>
          <cell r="K72">
            <v>13.25217963661277</v>
          </cell>
          <cell r="L72">
            <v>17.435316376741355</v>
          </cell>
          <cell r="M72">
            <v>2.7697516266156401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4.5667420140154391</v>
          </cell>
          <cell r="D73">
            <v>11.658596604472402</v>
          </cell>
          <cell r="E73">
            <v>15.732991331417441</v>
          </cell>
          <cell r="F73">
            <v>2.5529352366943203</v>
          </cell>
          <cell r="H73">
            <v>79</v>
          </cell>
          <cell r="I73">
            <v>5688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4.6485978783612811</v>
          </cell>
          <cell r="D74">
            <v>11.766099874355728</v>
          </cell>
          <cell r="E74">
            <v>15.912425256325117</v>
          </cell>
          <cell r="F74">
            <v>2.5311072676614268</v>
          </cell>
          <cell r="H74">
            <v>80</v>
          </cell>
          <cell r="I74">
            <v>5760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4.7311619698326162</v>
          </cell>
          <cell r="D75">
            <v>11.872542214801467</v>
          </cell>
          <cell r="E75">
            <v>16.091419766149905</v>
          </cell>
          <cell r="F75">
            <v>2.5094347415084388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4.8144344762226474</v>
          </cell>
          <cell r="D76">
            <v>11.977929011763916</v>
          </cell>
          <cell r="E76">
            <v>16.269982367452851</v>
          </cell>
          <cell r="F76">
            <v>2.4879202471069184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4.898415594485332</v>
          </cell>
          <cell r="D77">
            <v>12.082265585471523</v>
          </cell>
          <cell r="E77">
            <v>16.448120518556806</v>
          </cell>
          <cell r="F77">
            <v>2.4665660461872236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4.9831055319691755</v>
          </cell>
          <cell r="D78">
            <v>12.185557190500184</v>
          </cell>
          <cell r="E78">
            <v>16.625841629711768</v>
          </cell>
          <cell r="F78">
            <v>2.4453740970010749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5.0685045076097914</v>
          </cell>
          <cell r="D79">
            <v>12.287809015845712</v>
          </cell>
          <cell r="E79">
            <v>16.803153063259707</v>
          </cell>
          <cell r="F79">
            <v>2.4243460763223044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-15"/>
      <sheetName val="-7"/>
      <sheetName val="2"/>
      <sheetName val="7"/>
      <sheetName val="R30"/>
      <sheetName val="R35"/>
      <sheetName val="R40"/>
    </sheetNames>
    <sheetDataSet>
      <sheetData sheetId="0" refreshError="1"/>
      <sheetData sheetId="1">
        <row r="3">
          <cell r="B3" t="str">
            <v>IT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aire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air-to-water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air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aria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Luft-Wasser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Lucht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ar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V17">
            <v>23</v>
          </cell>
          <cell r="W17">
            <v>1656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V18">
            <v>24</v>
          </cell>
          <cell r="W18">
            <v>1728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V19">
            <v>25</v>
          </cell>
          <cell r="W19">
            <v>1800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V20">
            <v>26</v>
          </cell>
          <cell r="W20">
            <v>1872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V21">
            <v>27</v>
          </cell>
          <cell r="W21">
            <v>1944</v>
          </cell>
          <cell r="X21">
            <v>0.88140613971749437</v>
          </cell>
          <cell r="Y21">
            <v>0.85529229283837616</v>
          </cell>
          <cell r="Z21">
            <v>1.6853481710650304</v>
          </cell>
          <cell r="AA21">
            <v>1.912113037475792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V22">
            <v>28</v>
          </cell>
          <cell r="W22">
            <v>2016</v>
          </cell>
          <cell r="X22">
            <v>0.90391958970943276</v>
          </cell>
          <cell r="Y22">
            <v>0.90379492431505482</v>
          </cell>
          <cell r="Z22">
            <v>1.7552077183910497</v>
          </cell>
          <cell r="AA22">
            <v>1.9417741781160709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V23">
            <v>29</v>
          </cell>
          <cell r="W23">
            <v>2088</v>
          </cell>
          <cell r="X23">
            <v>0.92652620455989909</v>
          </cell>
          <cell r="Y23">
            <v>0.95196982934449281</v>
          </cell>
          <cell r="Z23">
            <v>1.8248238134023702</v>
          </cell>
          <cell r="AA23">
            <v>1.9695328684947053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V24">
            <v>30</v>
          </cell>
          <cell r="W24">
            <v>2160</v>
          </cell>
          <cell r="X24">
            <v>0.94922651479633791</v>
          </cell>
          <cell r="Y24">
            <v>0.99981711684255425</v>
          </cell>
          <cell r="Z24">
            <v>1.8941968855629687</v>
          </cell>
          <cell r="AA24">
            <v>1.9955161977005875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V25">
            <v>31</v>
          </cell>
          <cell r="W25">
            <v>2232</v>
          </cell>
          <cell r="X25">
            <v>0.97202105050129339</v>
          </cell>
          <cell r="Y25">
            <v>1.0473368833138224</v>
          </cell>
          <cell r="Z25">
            <v>1.9633273586009961</v>
          </cell>
          <cell r="AA25">
            <v>2.01984037031756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V26">
            <v>32</v>
          </cell>
          <cell r="W26">
            <v>2304</v>
          </cell>
          <cell r="X26">
            <v>0.99491034112201526</v>
          </cell>
          <cell r="Y26">
            <v>1.0945292134449551</v>
          </cell>
          <cell r="Z26">
            <v>2.0322156510567249</v>
          </cell>
          <cell r="AA26">
            <v>2.0426118485861582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V27">
            <v>33</v>
          </cell>
          <cell r="W27">
            <v>2376</v>
          </cell>
          <cell r="X27">
            <v>1.0178949152806736</v>
          </cell>
          <cell r="Y27">
            <v>1.1413941806914083</v>
          </cell>
          <cell r="Z27">
            <v>2.1008621768226776</v>
          </cell>
          <cell r="AA27">
            <v>2.063928353786292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V28">
            <v>34</v>
          </cell>
          <cell r="W28">
            <v>2448</v>
          </cell>
          <cell r="X28">
            <v>1.0409753005863325</v>
          </cell>
          <cell r="Y28">
            <v>1.1879318478577923</v>
          </cell>
          <cell r="Z28">
            <v>2.1692673456761935</v>
          </cell>
          <cell r="AA28">
            <v>2.0838797466705956</v>
          </cell>
          <cell r="AJ28">
            <v>24</v>
          </cell>
          <cell r="AK28">
            <v>1728</v>
          </cell>
        </row>
        <row r="29">
          <cell r="H29">
            <v>24.5</v>
          </cell>
          <cell r="I29">
            <v>1764</v>
          </cell>
          <cell r="V29">
            <v>35</v>
          </cell>
          <cell r="W29">
            <v>2520</v>
          </cell>
          <cell r="X29">
            <v>1.0641520234497117</v>
          </cell>
          <cell r="Y29">
            <v>1.2341422676721061</v>
          </cell>
          <cell r="Z29">
            <v>2.2374315638045834</v>
          </cell>
          <cell r="AA29">
            <v>2.1025488036487459</v>
          </cell>
          <cell r="AJ29">
            <v>24.5</v>
          </cell>
          <cell r="AK29">
            <v>1764</v>
          </cell>
        </row>
        <row r="30">
          <cell r="H30">
            <v>25</v>
          </cell>
          <cell r="I30">
            <v>1800</v>
          </cell>
          <cell r="V30">
            <v>36</v>
          </cell>
          <cell r="W30">
            <v>2592</v>
          </cell>
          <cell r="X30">
            <v>1.0874256089018473</v>
          </cell>
          <cell r="Y30">
            <v>1.2800254833540807</v>
          </cell>
          <cell r="Z30">
            <v>2.3053552343231116</v>
          </cell>
          <cell r="AA30">
            <v>2.1200119028383089</v>
          </cell>
          <cell r="AJ30">
            <v>25</v>
          </cell>
          <cell r="AK30">
            <v>1800</v>
          </cell>
        </row>
        <row r="31">
          <cell r="H31">
            <v>25.5</v>
          </cell>
          <cell r="I31">
            <v>1836</v>
          </cell>
          <cell r="V31">
            <v>37</v>
          </cell>
          <cell r="W31">
            <v>2664</v>
          </cell>
          <cell r="X31">
            <v>1.1107965804176212</v>
          </cell>
          <cell r="Y31">
            <v>1.3255815291778323</v>
          </cell>
          <cell r="Z31">
            <v>2.3730387577859395</v>
          </cell>
          <cell r="AA31">
            <v>2.1363396319547174</v>
          </cell>
          <cell r="AJ31">
            <v>25.5</v>
          </cell>
          <cell r="AK31">
            <v>1836</v>
          </cell>
        </row>
        <row r="32">
          <cell r="H32">
            <v>26</v>
          </cell>
          <cell r="I32">
            <v>1872</v>
          </cell>
          <cell r="V32">
            <v>38</v>
          </cell>
          <cell r="W32">
            <v>2736</v>
          </cell>
          <cell r="X32">
            <v>1.134265459745146</v>
          </cell>
          <cell r="Y32">
            <v>1.3708104310290572</v>
          </cell>
          <cell r="Z32">
            <v>2.4404825326902206</v>
          </cell>
          <cell r="AA32">
            <v>2.1515973282291112</v>
          </cell>
          <cell r="AJ32">
            <v>26</v>
          </cell>
          <cell r="AK32">
            <v>1872</v>
          </cell>
        </row>
        <row r="33">
          <cell r="H33">
            <v>26.5</v>
          </cell>
          <cell r="I33">
            <v>1908</v>
          </cell>
          <cell r="V33">
            <v>39</v>
          </cell>
          <cell r="W33">
            <v>2808</v>
          </cell>
          <cell r="X33">
            <v>1.1578327667419621</v>
          </cell>
          <cell r="Y33">
            <v>1.4157122069569423</v>
          </cell>
          <cell r="Z33">
            <v>2.5076869559735071</v>
          </cell>
          <cell r="AA33">
            <v>2.1658455590524648</v>
          </cell>
          <cell r="AJ33">
            <v>26.5</v>
          </cell>
          <cell r="AK33">
            <v>1908</v>
          </cell>
        </row>
        <row r="34">
          <cell r="H34">
            <v>27</v>
          </cell>
          <cell r="I34">
            <v>1944</v>
          </cell>
          <cell r="J34">
            <v>0.69999752032229878</v>
          </cell>
          <cell r="K34">
            <v>1.1394595196717581</v>
          </cell>
          <cell r="L34">
            <v>1.8044571639779419</v>
          </cell>
          <cell r="M34">
            <v>2.5778050801481673</v>
          </cell>
          <cell r="V34">
            <v>40</v>
          </cell>
          <cell r="W34">
            <v>2880</v>
          </cell>
          <cell r="X34">
            <v>1.1814990192188835</v>
          </cell>
          <cell r="Y34">
            <v>1.460286867720971</v>
          </cell>
          <cell r="Z34">
            <v>2.5746524235045705</v>
          </cell>
          <cell r="AA34">
            <v>2.1791405507951529</v>
          </cell>
          <cell r="AJ34">
            <v>27</v>
          </cell>
          <cell r="AK34">
            <v>1944</v>
          </cell>
        </row>
        <row r="35">
          <cell r="H35">
            <v>27.5</v>
          </cell>
          <cell r="I35">
            <v>1980</v>
          </cell>
          <cell r="J35">
            <v>0.70929915110331454</v>
          </cell>
          <cell r="K35">
            <v>1.1649499810340826</v>
          </cell>
          <cell r="L35">
            <v>1.8387841745822313</v>
          </cell>
          <cell r="M35">
            <v>2.5923958483835814</v>
          </cell>
          <cell r="V35">
            <v>41</v>
          </cell>
          <cell r="W35">
            <v>2952</v>
          </cell>
          <cell r="X35">
            <v>1.2052647327923927</v>
          </cell>
          <cell r="Y35">
            <v>1.5045344173327992</v>
          </cell>
          <cell r="Z35">
            <v>2.6413793305678173</v>
          </cell>
          <cell r="AA35">
            <v>2.1915345721999118</v>
          </cell>
          <cell r="AJ35">
            <v>27.5</v>
          </cell>
          <cell r="AK35">
            <v>1980</v>
          </cell>
        </row>
        <row r="36">
          <cell r="H36">
            <v>28</v>
          </cell>
          <cell r="I36">
            <v>2016</v>
          </cell>
          <cell r="J36">
            <v>0.71863423723853825</v>
          </cell>
          <cell r="K36">
            <v>1.1903491823887209</v>
          </cell>
          <cell r="L36">
            <v>1.8730517077653324</v>
          </cell>
          <cell r="M36">
            <v>2.6064047754847022</v>
          </cell>
          <cell r="V36">
            <v>42</v>
          </cell>
          <cell r="W36">
            <v>3024</v>
          </cell>
          <cell r="X36">
            <v>1.2291304207463338</v>
          </cell>
          <cell r="Y36">
            <v>1.5484548535933578</v>
          </cell>
          <cell r="Z36">
            <v>2.7078680723414017</v>
          </cell>
          <cell r="AA36">
            <v>2.2030762778592456</v>
          </cell>
          <cell r="AJ36">
            <v>28</v>
          </cell>
          <cell r="AK36">
            <v>2016</v>
          </cell>
        </row>
        <row r="37">
          <cell r="H37">
            <v>28.5</v>
          </cell>
          <cell r="I37">
            <v>2052</v>
          </cell>
          <cell r="J37">
            <v>0.72800280192302025</v>
          </cell>
          <cell r="K37">
            <v>1.2156571918304826</v>
          </cell>
          <cell r="L37">
            <v>1.9072598536573517</v>
          </cell>
          <cell r="M37">
            <v>2.6198523530669422</v>
          </cell>
          <cell r="V37">
            <v>43</v>
          </cell>
          <cell r="W37">
            <v>3096</v>
          </cell>
          <cell r="X37">
            <v>1.2530965939036498</v>
          </cell>
          <cell r="Y37">
            <v>1.5920481686253198</v>
          </cell>
          <cell r="Z37">
            <v>2.7741190443691295</v>
          </cell>
          <cell r="AA37">
            <v>2.21381101653719</v>
          </cell>
          <cell r="AJ37">
            <v>28.5</v>
          </cell>
          <cell r="AK37">
            <v>2052</v>
          </cell>
        </row>
        <row r="38">
          <cell r="H38">
            <v>29</v>
          </cell>
          <cell r="I38">
            <v>2088</v>
          </cell>
          <cell r="J38">
            <v>0.73740486871549282</v>
          </cell>
          <cell r="K38">
            <v>1.240874076727873</v>
          </cell>
          <cell r="L38">
            <v>1.9414087020075912</v>
          </cell>
          <cell r="M38">
            <v>2.6327581826105759</v>
          </cell>
          <cell r="V38">
            <v>44</v>
          </cell>
          <cell r="W38">
            <v>3168</v>
          </cell>
          <cell r="X38">
            <v>1.2771637605088608</v>
          </cell>
          <cell r="Y38">
            <v>1.6353143494010733</v>
          </cell>
          <cell r="Z38">
            <v>2.8401326430262892</v>
          </cell>
          <cell r="AA38">
            <v>2.2237811084576142</v>
          </cell>
          <cell r="AJ38">
            <v>29</v>
          </cell>
          <cell r="AK38">
            <v>2088</v>
          </cell>
        </row>
        <row r="39">
          <cell r="H39">
            <v>29.5</v>
          </cell>
          <cell r="I39">
            <v>2124</v>
          </cell>
          <cell r="J39">
            <v>0.74684046153596384</v>
          </cell>
          <cell r="K39">
            <v>1.2659999037420422</v>
          </cell>
          <cell r="L39">
            <v>1.9754983422012078</v>
          </cell>
          <cell r="M39">
            <v>2.6451410226735264</v>
          </cell>
          <cell r="V39">
            <v>45</v>
          </cell>
          <cell r="W39">
            <v>3240</v>
          </cell>
          <cell r="X39">
            <v>1.3013324261218799</v>
          </cell>
          <cell r="Y39">
            <v>1.6782533782663127</v>
          </cell>
          <cell r="Z39">
            <v>2.9059092659794654</v>
          </cell>
          <cell r="AA39">
            <v>2.2330260951380492</v>
          </cell>
          <cell r="AJ39">
            <v>29.5</v>
          </cell>
          <cell r="AK39">
            <v>2124</v>
          </cell>
          <cell r="AL39">
            <v>1.204769613046033</v>
          </cell>
          <cell r="AM39">
            <v>0.79714155884553872</v>
          </cell>
          <cell r="AN39">
            <v>1.9416726912392699</v>
          </cell>
          <cell r="AO39">
            <v>1.6116547680266571</v>
          </cell>
        </row>
        <row r="40">
          <cell r="H40">
            <v>30</v>
          </cell>
          <cell r="I40">
            <v>2160</v>
          </cell>
          <cell r="J40">
            <v>0.75630960466330899</v>
          </cell>
          <cell r="K40">
            <v>1.2910347388455878</v>
          </cell>
          <cell r="L40">
            <v>2.0095288632757313</v>
          </cell>
          <cell r="M40">
            <v>2.6570188331408611</v>
          </cell>
          <cell r="V40">
            <v>46</v>
          </cell>
          <cell r="W40">
            <v>3312</v>
          </cell>
          <cell r="X40">
            <v>1.3256030935237595</v>
          </cell>
          <cell r="Y40">
            <v>1.7208652334593828</v>
          </cell>
          <cell r="Z40">
            <v>2.9714493126404657</v>
          </cell>
          <cell r="AA40">
            <v>2.2415829648840564</v>
          </cell>
          <cell r="AJ40">
            <v>30</v>
          </cell>
          <cell r="AK40">
            <v>2160</v>
          </cell>
          <cell r="AL40">
            <v>1.2179070776189904</v>
          </cell>
          <cell r="AM40">
            <v>0.81980239128378374</v>
          </cell>
          <cell r="AN40">
            <v>1.9768141150218246</v>
          </cell>
          <cell r="AO40">
            <v>1.6231239241063433</v>
          </cell>
        </row>
        <row r="41">
          <cell r="H41">
            <v>30.5</v>
          </cell>
          <cell r="I41">
            <v>2196</v>
          </cell>
          <cell r="J41">
            <v>0.76581232273286048</v>
          </cell>
          <cell r="K41">
            <v>1.3159786473412001</v>
          </cell>
          <cell r="L41">
            <v>2.0435003539374175</v>
          </cell>
          <cell r="M41">
            <v>2.668408816725524</v>
          </cell>
          <cell r="V41">
            <v>47</v>
          </cell>
          <cell r="W41">
            <v>3384</v>
          </cell>
          <cell r="X41">
            <v>1.3499762626348399</v>
          </cell>
          <cell r="Y41">
            <v>1.7631498896264566</v>
          </cell>
          <cell r="Z41">
            <v>3.0367531846143891</v>
          </cell>
          <cell r="AA41">
            <v>2.249486356661822</v>
          </cell>
          <cell r="AJ41">
            <v>30.5</v>
          </cell>
          <cell r="AK41">
            <v>2196</v>
          </cell>
          <cell r="AL41">
            <v>1.2310605638787948</v>
          </cell>
          <cell r="AM41">
            <v>0.84239434830012638</v>
          </cell>
          <cell r="AN41">
            <v>2.0119018839849812</v>
          </cell>
          <cell r="AO41">
            <v>1.6342834325274225</v>
          </cell>
        </row>
        <row r="42">
          <cell r="H42">
            <v>31</v>
          </cell>
          <cell r="I42">
            <v>2232</v>
          </cell>
          <cell r="J42">
            <v>0.77534864073399423</v>
          </cell>
          <cell r="K42">
            <v>1.3408316938801621</v>
          </cell>
          <cell r="L42">
            <v>2.0774129025774566</v>
          </cell>
          <cell r="M42">
            <v>2.6793274579173127</v>
          </cell>
          <cell r="V42">
            <v>48</v>
          </cell>
          <cell r="W42">
            <v>3456</v>
          </cell>
          <cell r="X42">
            <v>1.3744524304457508</v>
          </cell>
          <cell r="Y42">
            <v>1.8051073183326403</v>
          </cell>
          <cell r="Z42">
            <v>3.1018212861419174</v>
          </cell>
          <cell r="AA42">
            <v>2.2567687447254619</v>
          </cell>
          <cell r="AJ42">
            <v>31</v>
          </cell>
          <cell r="AK42">
            <v>2232</v>
          </cell>
          <cell r="AL42">
            <v>1.2442301166351664</v>
          </cell>
          <cell r="AM42">
            <v>0.86491734442470158</v>
          </cell>
          <cell r="AN42">
            <v>2.0469359552281094</v>
          </cell>
          <cell r="AO42">
            <v>1.6451425888675164</v>
          </cell>
        </row>
        <row r="43">
          <cell r="H43">
            <v>31.5</v>
          </cell>
          <cell r="I43">
            <v>2268</v>
          </cell>
          <cell r="J43">
            <v>0.78491858400771441</v>
          </cell>
          <cell r="K43">
            <v>1.3655939424807051</v>
          </cell>
          <cell r="L43">
            <v>2.1112665972880338</v>
          </cell>
          <cell r="M43">
            <v>2.6897905595611222</v>
          </cell>
          <cell r="V43">
            <v>49</v>
          </cell>
          <cell r="W43">
            <v>3528</v>
          </cell>
          <cell r="X43">
            <v>1.3990320909616387</v>
          </cell>
          <cell r="Y43">
            <v>1.8467374885691112</v>
          </cell>
          <cell r="Z43">
            <v>3.1666540245359123</v>
          </cell>
          <cell r="AA43">
            <v>2.2634606060817952</v>
          </cell>
          <cell r="AJ43">
            <v>31.5</v>
          </cell>
          <cell r="AK43">
            <v>2268</v>
          </cell>
          <cell r="AL43">
            <v>1.2574157810854241</v>
          </cell>
          <cell r="AM43">
            <v>0.88737129423909311</v>
          </cell>
          <cell r="AN43">
            <v>2.0819162862702458</v>
          </cell>
          <cell r="AO43">
            <v>1.6557103207922983</v>
          </cell>
        </row>
        <row r="44">
          <cell r="H44">
            <v>32</v>
          </cell>
          <cell r="I44">
            <v>2304</v>
          </cell>
          <cell r="J44">
            <v>0.79452217824422811</v>
          </cell>
          <cell r="K44">
            <v>1.3902654565462098</v>
          </cell>
          <cell r="L44">
            <v>2.1450615258782264</v>
          </cell>
          <cell r="M44">
            <v>2.6998132772309549</v>
          </cell>
          <cell r="V44">
            <v>50</v>
          </cell>
          <cell r="W44">
            <v>3600</v>
          </cell>
          <cell r="X44">
            <v>1.4237157351599199</v>
          </cell>
          <cell r="Y44">
            <v>1.88804036725633</v>
          </cell>
          <cell r="Z44">
            <v>3.2312518106123314</v>
          </cell>
          <cell r="AA44">
            <v>2.2695905726218433</v>
          </cell>
          <cell r="AJ44">
            <v>32</v>
          </cell>
          <cell r="AK44">
            <v>2304</v>
          </cell>
          <cell r="AL44">
            <v>1.270617602813676</v>
          </cell>
          <cell r="AM44">
            <v>0.90975611238490151</v>
          </cell>
          <cell r="AN44">
            <v>2.1168428350578936</v>
          </cell>
          <cell r="AO44">
            <v>1.6659952060874357</v>
          </cell>
        </row>
        <row r="45">
          <cell r="H45">
            <v>32.5</v>
          </cell>
          <cell r="I45">
            <v>2340</v>
          </cell>
          <cell r="J45">
            <v>0.80415944948052831</v>
          </cell>
          <cell r="K45">
            <v>1.4148462988832755</v>
          </cell>
          <cell r="L45">
            <v>2.1787977758897776</v>
          </cell>
          <cell r="M45">
            <v>2.7094101515529534</v>
          </cell>
          <cell r="V45">
            <v>51</v>
          </cell>
          <cell r="W45">
            <v>3672</v>
          </cell>
          <cell r="X45">
            <v>1.448503850961774</v>
          </cell>
          <cell r="Y45">
            <v>1.9290159197434216</v>
          </cell>
          <cell r="Z45">
            <v>3.2956150591155255</v>
          </cell>
          <cell r="AA45">
            <v>2.2751855695290772</v>
          </cell>
          <cell r="AJ45">
            <v>32.5</v>
          </cell>
          <cell r="AK45">
            <v>2340</v>
          </cell>
          <cell r="AL45">
            <v>1.2838356277899807</v>
          </cell>
          <cell r="AM45">
            <v>0.93207171357231833</v>
          </cell>
          <cell r="AN45">
            <v>2.1517155599728</v>
          </cell>
          <cell r="AO45">
            <v>1.6760054896410721</v>
          </cell>
        </row>
        <row r="46">
          <cell r="H46">
            <v>33</v>
          </cell>
          <cell r="I46">
            <v>2376</v>
          </cell>
          <cell r="J46">
            <v>0.81383042409795925</v>
          </cell>
          <cell r="K46">
            <v>1.4393365317196352</v>
          </cell>
          <cell r="L46">
            <v>2.2124754346126965</v>
          </cell>
          <cell r="M46">
            <v>2.7185951386186873</v>
          </cell>
          <cell r="V46">
            <v>52</v>
          </cell>
          <cell r="W46">
            <v>3744</v>
          </cell>
          <cell r="X46">
            <v>1.4733969232175816</v>
          </cell>
          <cell r="Y46">
            <v>1.9696641103037504</v>
          </cell>
          <cell r="Z46">
            <v>3.3597441891379445</v>
          </cell>
          <cell r="AA46">
            <v>2.2802709413842037</v>
          </cell>
          <cell r="AJ46">
            <v>33</v>
          </cell>
          <cell r="AK46">
            <v>2376</v>
          </cell>
          <cell r="AL46">
            <v>1.2970699023694696</v>
          </cell>
          <cell r="AM46">
            <v>0.95431801258873916</v>
          </cell>
          <cell r="AN46">
            <v>2.1865344198397354</v>
          </cell>
          <cell r="AO46">
            <v>1.6857490994474578</v>
          </cell>
        </row>
        <row r="47">
          <cell r="H47">
            <v>33.5</v>
          </cell>
          <cell r="I47">
            <v>2412</v>
          </cell>
          <cell r="J47">
            <v>0.82353512881978486</v>
          </cell>
          <cell r="K47">
            <v>1.4637362167219514</v>
          </cell>
          <cell r="L47">
            <v>2.2460945891007471</v>
          </cell>
          <cell r="M47">
            <v>2.7273816386189185</v>
          </cell>
          <cell r="V47">
            <v>53</v>
          </cell>
          <cell r="W47">
            <v>3816</v>
          </cell>
          <cell r="X47">
            <v>1.4983954337063676</v>
          </cell>
          <cell r="Y47">
            <v>2.0099849026267651</v>
          </cell>
          <cell r="Z47">
            <v>3.4236396245342875</v>
          </cell>
          <cell r="AA47">
            <v>2.2848705672211755</v>
          </cell>
          <cell r="AJ47">
            <v>33.5</v>
          </cell>
          <cell r="AK47">
            <v>2412</v>
          </cell>
          <cell r="AL47">
            <v>1.3103204732914648</v>
          </cell>
          <cell r="AM47">
            <v>0.97649492430740015</v>
          </cell>
          <cell r="AN47">
            <v>2.2212993739342917</v>
          </cell>
          <cell r="AO47">
            <v>1.6952336616968899</v>
          </cell>
        </row>
        <row r="48">
          <cell r="H48">
            <v>34</v>
          </cell>
          <cell r="I48">
            <v>2448</v>
          </cell>
          <cell r="J48">
            <v>0.83327359070875218</v>
          </cell>
          <cell r="K48">
            <v>1.4880454150134481</v>
          </cell>
          <cell r="L48">
            <v>2.2796553261867629</v>
          </cell>
          <cell r="M48">
            <v>2.7357825228179511</v>
          </cell>
          <cell r="V48">
            <v>54</v>
          </cell>
          <cell r="W48">
            <v>3888</v>
          </cell>
          <cell r="X48">
            <v>1.52349986114929</v>
          </cell>
          <cell r="Y48">
            <v>2.0499782603061307</v>
          </cell>
          <cell r="Z48">
            <v>3.4873017943301061</v>
          </cell>
          <cell r="AA48">
            <v>2.2890069656451253</v>
          </cell>
          <cell r="AJ48">
            <v>34</v>
          </cell>
          <cell r="AK48">
            <v>2448</v>
          </cell>
          <cell r="AL48">
            <v>1.3235873876785533</v>
          </cell>
          <cell r="AM48">
            <v>0.99860236369601563</v>
          </cell>
          <cell r="AN48">
            <v>2.2560103819906412</v>
          </cell>
          <cell r="AO48">
            <v>1.7044665150122571</v>
          </cell>
        </row>
        <row r="49">
          <cell r="H49">
            <v>34.5</v>
          </cell>
          <cell r="I49">
            <v>2484</v>
          </cell>
          <cell r="J49">
            <v>0.84304583716464687</v>
          </cell>
          <cell r="K49">
            <v>1.5122641871914282</v>
          </cell>
          <cell r="L49">
            <v>2.3131577324978427</v>
          </cell>
          <cell r="M49">
            <v>2.7438101589796271</v>
          </cell>
          <cell r="V49">
            <v>55</v>
          </cell>
          <cell r="W49">
            <v>3960</v>
          </cell>
          <cell r="X49">
            <v>1.5487106812371381</v>
          </cell>
          <cell r="Y49">
            <v>2.0896441473241674</v>
          </cell>
          <cell r="Z49">
            <v>3.5507311331248657</v>
          </cell>
          <cell r="AA49">
            <v>2.2927013909973666</v>
          </cell>
          <cell r="AJ49">
            <v>34.5</v>
          </cell>
          <cell r="AK49">
            <v>2484</v>
          </cell>
          <cell r="AL49">
            <v>1.3368706930356464</v>
          </cell>
          <cell r="AM49">
            <v>1.0206402458254693</v>
          </cell>
          <cell r="AN49">
            <v>2.2906674042093336</v>
          </cell>
          <cell r="AO49">
            <v>1.7134547238879856</v>
          </cell>
        </row>
        <row r="50">
          <cell r="H50">
            <v>35</v>
          </cell>
          <cell r="I50">
            <v>2520</v>
          </cell>
          <cell r="J50">
            <v>0.85285189592184496</v>
          </cell>
          <cell r="K50">
            <v>1.5363925933446489</v>
          </cell>
          <cell r="L50">
            <v>2.3466018944704015</v>
          </cell>
          <cell r="M50">
            <v>2.7514764353475076</v>
          </cell>
          <cell r="V50">
            <v>56</v>
          </cell>
          <cell r="W50">
            <v>4032</v>
          </cell>
          <cell r="X50">
            <v>1.5740283666717183</v>
          </cell>
          <cell r="Y50">
            <v>2.1289825285326609</v>
          </cell>
          <cell r="Z50">
            <v>3.6139280814895147</v>
          </cell>
          <cell r="AA50">
            <v>2.2959739214428279</v>
          </cell>
          <cell r="AJ50">
            <v>35</v>
          </cell>
          <cell r="AK50">
            <v>2520</v>
          </cell>
          <cell r="AL50">
            <v>1.3501704372490015</v>
          </cell>
          <cell r="AM50">
            <v>1.0426084858785072</v>
          </cell>
          <cell r="AN50">
            <v>2.3252704012650587</v>
          </cell>
          <cell r="AO50">
            <v>1.7222050913830125</v>
          </cell>
        </row>
        <row r="51">
          <cell r="H51">
            <v>35.5</v>
          </cell>
          <cell r="I51">
            <v>2556</v>
          </cell>
          <cell r="J51">
            <v>0.86269179504686078</v>
          </cell>
          <cell r="K51">
            <v>1.5604306930705605</v>
          </cell>
          <cell r="L51">
            <v>2.3799878983650782</v>
          </cell>
          <cell r="M51">
            <v>2.758792783274123</v>
          </cell>
          <cell r="V51">
            <v>57</v>
          </cell>
          <cell r="W51">
            <v>4104</v>
          </cell>
          <cell r="X51">
            <v>1.5994533872209489</v>
          </cell>
          <cell r="Y51">
            <v>2.1679933701299938</v>
          </cell>
          <cell r="Z51">
            <v>3.6768930863584921</v>
          </cell>
          <cell r="AA51">
            <v>2.2988435397589773</v>
          </cell>
          <cell r="AJ51">
            <v>35.5</v>
          </cell>
          <cell r="AK51">
            <v>2556</v>
          </cell>
          <cell r="AL51">
            <v>1.3634866685852267</v>
          </cell>
          <cell r="AM51">
            <v>1.0645069991584557</v>
          </cell>
          <cell r="AN51">
            <v>2.3598193343144209</v>
          </cell>
          <cell r="AO51">
            <v>1.7307241711156613</v>
          </cell>
        </row>
        <row r="52">
          <cell r="H52">
            <v>36</v>
          </cell>
          <cell r="I52">
            <v>2592</v>
          </cell>
          <cell r="J52">
            <v>0.8725655629358845</v>
          </cell>
          <cell r="K52">
            <v>1.5843785454924237</v>
          </cell>
          <cell r="L52">
            <v>2.4133158302815141</v>
          </cell>
          <cell r="M52">
            <v>2.7657701985871781</v>
          </cell>
          <cell r="V52">
            <v>58</v>
          </cell>
          <cell r="W52">
            <v>4176</v>
          </cell>
          <cell r="X52">
            <v>1.6249862097874224</v>
          </cell>
          <cell r="Y52">
            <v>2.2066766401346585</v>
          </cell>
          <cell r="Z52">
            <v>3.7396266014162274</v>
          </cell>
          <cell r="AA52">
            <v>2.3013282075208736</v>
          </cell>
          <cell r="AJ52">
            <v>36</v>
          </cell>
          <cell r="AK52">
            <v>2592</v>
          </cell>
          <cell r="AL52">
            <v>1.3768194356902563</v>
          </cell>
          <cell r="AM52">
            <v>1.0863357010979706</v>
          </cell>
          <cell r="AN52">
            <v>2.3943141650037143</v>
          </cell>
          <cell r="AO52">
            <v>1.7390182786048092</v>
          </cell>
        </row>
        <row r="53">
          <cell r="H53">
            <v>36.5</v>
          </cell>
          <cell r="I53">
            <v>2628</v>
          </cell>
          <cell r="J53">
            <v>0.88247322831231823</v>
          </cell>
          <cell r="K53">
            <v>1.6082362092762872</v>
          </cell>
          <cell r="L53">
            <v>2.4465857761729897</v>
          </cell>
          <cell r="M53">
            <v>2.7724192617740382</v>
          </cell>
          <cell r="V53">
            <v>59</v>
          </cell>
          <cell r="W53">
            <v>4248</v>
          </cell>
          <cell r="X53">
            <v>1.6506272984901227</v>
          </cell>
          <cell r="Y53">
            <v>2.2450323088551074</v>
          </cell>
          <cell r="Z53">
            <v>3.802129087478082</v>
          </cell>
          <cell r="AA53">
            <v>2.3034449333026306</v>
          </cell>
          <cell r="AJ53">
            <v>36.5</v>
          </cell>
          <cell r="AK53">
            <v>2628</v>
          </cell>
          <cell r="AL53">
            <v>1.3901687875882938</v>
          </cell>
          <cell r="AM53">
            <v>1.108094507267793</v>
          </cell>
          <cell r="AN53">
            <v>2.4287548554766722</v>
          </cell>
          <cell r="AO53">
            <v>1.7470935019985225</v>
          </cell>
        </row>
        <row r="54">
          <cell r="H54">
            <v>37</v>
          </cell>
          <cell r="I54">
            <v>2664</v>
          </cell>
          <cell r="J54">
            <v>0.89241482022430296</v>
          </cell>
          <cell r="K54">
            <v>1.6320037426478466</v>
          </cell>
          <cell r="L54">
            <v>2.4797978218609344</v>
          </cell>
          <cell r="M54">
            <v>2.7787501570599784</v>
          </cell>
          <cell r="V54">
            <v>60</v>
          </cell>
          <cell r="W54">
            <v>4320</v>
          </cell>
          <cell r="X54">
            <v>1.6763771147589244</v>
          </cell>
          <cell r="Y54">
            <v>2.283060349355968</v>
          </cell>
          <cell r="Z54">
            <v>3.8644010128657484</v>
          </cell>
          <cell r="AA54">
            <v>2.3052098354501092</v>
          </cell>
          <cell r="AJ54">
            <v>37</v>
          </cell>
          <cell r="AK54">
            <v>2664</v>
          </cell>
          <cell r="AL54">
            <v>1.4035347736807264</v>
          </cell>
          <cell r="AM54">
            <v>1.1297833333855529</v>
          </cell>
          <cell r="AN54">
            <v>2.4631413683822432</v>
          </cell>
          <cell r="AO54">
            <v>1.7549557122284412</v>
          </cell>
        </row>
        <row r="55">
          <cell r="H55">
            <v>37.5</v>
          </cell>
          <cell r="I55">
            <v>2700</v>
          </cell>
          <cell r="J55">
            <v>0.90239036804223904</v>
          </cell>
          <cell r="K55">
            <v>1.6556812034091746</v>
          </cell>
          <cell r="L55">
            <v>2.5129520530493017</v>
          </cell>
          <cell r="M55">
            <v>2.7847726904501662</v>
          </cell>
          <cell r="V55">
            <v>61</v>
          </cell>
          <cell r="W55">
            <v>4392</v>
          </cell>
          <cell r="X55">
            <v>1.7022361174414324</v>
          </cell>
          <cell r="Y55">
            <v>2.320760737920553</v>
          </cell>
          <cell r="Z55">
            <v>3.9264428537770275</v>
          </cell>
          <cell r="AA55">
            <v>2.3066381999218284</v>
          </cell>
          <cell r="AJ55">
            <v>37.5</v>
          </cell>
          <cell r="AK55">
            <v>2700</v>
          </cell>
          <cell r="AL55">
            <v>1.4169174437450349</v>
          </cell>
          <cell r="AM55">
            <v>1.1514020953245623</v>
          </cell>
          <cell r="AN55">
            <v>2.4974736668823452</v>
          </cell>
          <cell r="AO55">
            <v>1.7626105726253938</v>
          </cell>
        </row>
        <row r="56">
          <cell r="H56">
            <v>38</v>
          </cell>
          <cell r="I56">
            <v>2736</v>
          </cell>
          <cell r="J56">
            <v>0.91239990145630212</v>
          </cell>
          <cell r="K56">
            <v>1.6792686489553139</v>
          </cell>
          <cell r="L56">
            <v>2.546048555338801</v>
          </cell>
          <cell r="M56">
            <v>2.7904963068003354</v>
          </cell>
          <cell r="V56">
            <v>62</v>
          </cell>
          <cell r="W56">
            <v>4464</v>
          </cell>
          <cell r="X56">
            <v>1.7282047629216819</v>
          </cell>
          <cell r="Y56">
            <v>2.3581334545096975</v>
          </cell>
          <cell r="Z56">
            <v>3.9882550946500226</v>
          </cell>
          <cell r="AA56">
            <v>2.3077445336439921</v>
          </cell>
          <cell r="AJ56">
            <v>38</v>
          </cell>
          <cell r="AK56">
            <v>2736</v>
          </cell>
          <cell r="AL56">
            <v>1.4303168479336341</v>
          </cell>
          <cell r="AM56">
            <v>1.1729507091226568</v>
          </cell>
          <cell r="AN56">
            <v>2.5317517146596091</v>
          </cell>
          <cell r="AO56">
            <v>1.7700635480293812</v>
          </cell>
        </row>
        <row r="57">
          <cell r="H57">
            <v>38.5</v>
          </cell>
          <cell r="I57">
            <v>2772</v>
          </cell>
          <cell r="J57">
            <v>0.92244345047395016</v>
          </cell>
          <cell r="K57">
            <v>1.7027661362907698</v>
          </cell>
          <cell r="L57">
            <v>2.5790874142410223</v>
          </cell>
          <cell r="M57">
            <v>2.7959301059765678</v>
          </cell>
          <cell r="V57">
            <v>63</v>
          </cell>
          <cell r="W57">
            <v>4536</v>
          </cell>
          <cell r="X57">
            <v>1.7542835052501313</v>
          </cell>
          <cell r="Y57">
            <v>2.3951784832168372</v>
          </cell>
          <cell r="Z57">
            <v>4.0498382285216481</v>
          </cell>
          <cell r="AA57">
            <v>2.3085426137802108</v>
          </cell>
          <cell r="AJ57">
            <v>38.5</v>
          </cell>
          <cell r="AK57">
            <v>2772</v>
          </cell>
          <cell r="AL57">
            <v>1.4437330367727297</v>
          </cell>
          <cell r="AM57">
            <v>1.1944290909910469</v>
          </cell>
          <cell r="AN57">
            <v>2.5659754759251401</v>
          </cell>
          <cell r="AO57">
            <v>1.7773199134245981</v>
          </cell>
        </row>
        <row r="58">
          <cell r="H58">
            <v>39</v>
          </cell>
          <cell r="I58">
            <v>2808</v>
          </cell>
          <cell r="J58">
            <v>0.93252104541742242</v>
          </cell>
          <cell r="K58">
            <v>1.7261737220458591</v>
          </cell>
          <cell r="L58">
            <v>2.6120687151924105</v>
          </cell>
          <cell r="M58">
            <v>2.8010828581602421</v>
          </cell>
          <cell r="V58">
            <v>64</v>
          </cell>
          <cell r="W58">
            <v>4608</v>
          </cell>
          <cell r="X58">
            <v>1.7804727962843716</v>
          </cell>
          <cell r="Y58">
            <v>2.4318958127193429</v>
          </cell>
          <cell r="Z58">
            <v>4.1111927573804854</v>
          </cell>
          <cell r="AA58">
            <v>2.3090455332763526</v>
          </cell>
          <cell r="AJ58">
            <v>39</v>
          </cell>
          <cell r="AK58">
            <v>2808</v>
          </cell>
          <cell r="AL58">
            <v>1.4571660611611117</v>
          </cell>
          <cell r="AM58">
            <v>1.2158371573231874</v>
          </cell>
          <cell r="AN58">
            <v>2.6001449154262435</v>
          </cell>
          <cell r="AO58">
            <v>1.7843847621281912</v>
          </cell>
        </row>
        <row r="59">
          <cell r="H59">
            <v>39.5</v>
          </cell>
          <cell r="I59">
            <v>2844</v>
          </cell>
          <cell r="J59">
            <v>0.94263271692123263</v>
          </cell>
          <cell r="K59">
            <v>1.7494914624929554</v>
          </cell>
          <cell r="L59">
            <v>2.6449925435681263</v>
          </cell>
          <cell r="M59">
            <v>2.8059630183503854</v>
          </cell>
          <cell r="V59">
            <v>65</v>
          </cell>
          <cell r="W59">
            <v>4680</v>
          </cell>
          <cell r="X59">
            <v>1.8067730858398616</v>
          </cell>
          <cell r="Y59">
            <v>2.4682854367260014</v>
          </cell>
          <cell r="Z59">
            <v>4.1723191925138439</v>
          </cell>
          <cell r="AA59">
            <v>2.3092657430052319</v>
          </cell>
          <cell r="AJ59">
            <v>39.5</v>
          </cell>
          <cell r="AK59">
            <v>2844</v>
          </cell>
          <cell r="AL59">
            <v>1.4706159723689427</v>
          </cell>
          <cell r="AM59">
            <v>1.2371748247036771</v>
          </cell>
          <cell r="AN59">
            <v>2.6342599984541728</v>
          </cell>
          <cell r="AO59">
            <v>1.7912630135593954</v>
          </cell>
        </row>
        <row r="60">
          <cell r="H60">
            <v>40</v>
          </cell>
          <cell r="I60">
            <v>2880</v>
          </cell>
          <cell r="J60">
            <v>0.95277849592965436</v>
          </cell>
          <cell r="K60">
            <v>1.7727194135625897</v>
          </cell>
          <cell r="L60">
            <v>2.677858984695761</v>
          </cell>
          <cell r="M60">
            <v>2.8105787401119859</v>
          </cell>
          <cell r="V60">
            <v>66</v>
          </cell>
          <cell r="W60">
            <v>4752</v>
          </cell>
          <cell r="X60">
            <v>1.8331848218500444</v>
          </cell>
          <cell r="Y60">
            <v>2.5043473544206516</v>
          </cell>
          <cell r="Z60">
            <v>4.2332180548490879</v>
          </cell>
          <cell r="AA60">
            <v>2.3092150908040669</v>
          </cell>
          <cell r="AJ60">
            <v>40</v>
          </cell>
          <cell r="AK60">
            <v>2880</v>
          </cell>
          <cell r="AL60">
            <v>1.4840828220365088</v>
          </cell>
          <cell r="AM60">
            <v>1.2584420099171783</v>
          </cell>
          <cell r="AN60">
            <v>2.6683206908518615</v>
          </cell>
          <cell r="AO60">
            <v>1.7979594206139395</v>
          </cell>
        </row>
        <row r="61">
          <cell r="H61">
            <v>40.5</v>
          </cell>
          <cell r="I61">
            <v>2916</v>
          </cell>
          <cell r="J61">
            <v>0.96295841369419866</v>
          </cell>
          <cell r="K61">
            <v>1.7958576308594691</v>
          </cell>
          <cell r="L61">
            <v>2.7106681238689578</v>
          </cell>
          <cell r="M61">
            <v>2.814937888615582</v>
          </cell>
          <cell r="V61">
            <v>67</v>
          </cell>
          <cell r="W61">
            <v>4824</v>
          </cell>
          <cell r="X61">
            <v>1.8597084505350578</v>
          </cell>
          <cell r="Y61">
            <v>2.5400815709018771</v>
          </cell>
          <cell r="Z61">
            <v>4.2938898752890928</v>
          </cell>
          <cell r="AA61">
            <v>2.3089048576693272</v>
          </cell>
          <cell r="AJ61">
            <v>40.5</v>
          </cell>
          <cell r="AK61">
            <v>2916</v>
          </cell>
          <cell r="AL61">
            <v>1.4975666621729362</v>
          </cell>
          <cell r="AM61">
            <v>1.2796386299573448</v>
          </cell>
          <cell r="AN61">
            <v>2.7023269590216339</v>
          </cell>
          <cell r="AO61">
            <v>1.8044785766669091</v>
          </cell>
        </row>
        <row r="62">
          <cell r="H62">
            <v>41</v>
          </cell>
          <cell r="I62">
            <v>2952</v>
          </cell>
          <cell r="J62">
            <v>0.97317250177108261</v>
          </cell>
          <cell r="K62">
            <v>1.8189061696783433</v>
          </cell>
          <cell r="L62">
            <v>2.743420046360872</v>
          </cell>
          <cell r="M62">
            <v>2.8190480530102371</v>
          </cell>
          <cell r="V62">
            <v>68</v>
          </cell>
          <cell r="W62">
            <v>4896</v>
          </cell>
          <cell r="X62">
            <v>1.8863444165782919</v>
          </cell>
          <cell r="Y62">
            <v>2.5754880976186914</v>
          </cell>
          <cell r="Z62">
            <v>4.3543351950417888</v>
          </cell>
          <cell r="AA62">
            <v>2.3083457913482599</v>
          </cell>
          <cell r="AJ62">
            <v>41</v>
          </cell>
          <cell r="AK62">
            <v>2952</v>
          </cell>
          <cell r="AL62">
            <v>1.5110675451548981</v>
          </cell>
          <cell r="AM62">
            <v>1.3007646020357897</v>
          </cell>
          <cell r="AN62">
            <v>2.7362787699329427</v>
          </cell>
          <cell r="AO62">
            <v>1.8108249222257298</v>
          </cell>
        </row>
        <row r="63">
          <cell r="H63">
            <v>41.5</v>
          </cell>
          <cell r="I63">
            <v>2988</v>
          </cell>
          <cell r="J63">
            <v>0.98342079201868926</v>
          </cell>
          <cell r="K63">
            <v>1.8418650850197744</v>
          </cell>
          <cell r="L63">
            <v>2.7761148374375293</v>
          </cell>
          <cell r="M63">
            <v>2.8229165581693039</v>
          </cell>
          <cell r="V63">
            <v>69</v>
          </cell>
          <cell r="W63">
            <v>4968</v>
          </cell>
          <cell r="X63">
            <v>1.9130931633099733</v>
          </cell>
          <cell r="Y63">
            <v>2.6105669528021807</v>
          </cell>
          <cell r="Z63">
            <v>4.4145545659437762</v>
          </cell>
          <cell r="AA63">
            <v>2.3075481375438369</v>
          </cell>
          <cell r="AJ63">
            <v>41.5</v>
          </cell>
          <cell r="AK63">
            <v>2988</v>
          </cell>
          <cell r="AL63">
            <v>1.5245855237252646</v>
          </cell>
          <cell r="AM63">
            <v>1.3218198435910513</v>
          </cell>
          <cell r="AN63">
            <v>2.7701760911300526</v>
          </cell>
          <cell r="AO63">
            <v>1.8170027512534925</v>
          </cell>
        </row>
        <row r="64">
          <cell r="H64">
            <v>42</v>
          </cell>
          <cell r="I64">
            <v>3024</v>
          </cell>
          <cell r="J64">
            <v>0.99370331659502176</v>
          </cell>
          <cell r="K64">
            <v>1.8647344316057857</v>
          </cell>
          <cell r="L64">
            <v>2.8087525823710564</v>
          </cell>
          <cell r="M64">
            <v>2.826550475845647</v>
          </cell>
          <cell r="V64">
            <v>70</v>
          </cell>
          <cell r="W64">
            <v>5040</v>
          </cell>
          <cell r="X64">
            <v>1.9399551328969245</v>
          </cell>
          <cell r="Y64">
            <v>2.6453181618929831</v>
          </cell>
          <cell r="Z64">
            <v>4.4745485507778788</v>
          </cell>
          <cell r="AA64">
            <v>2.3065216689295589</v>
          </cell>
          <cell r="AJ64">
            <v>42</v>
          </cell>
          <cell r="AK64">
            <v>3024</v>
          </cell>
          <cell r="AL64">
            <v>1.5381206509917542</v>
          </cell>
          <cell r="AM64">
            <v>1.3428042722976057</v>
          </cell>
          <cell r="AN64">
            <v>2.8040188907397718</v>
          </cell>
          <cell r="AO64">
            <v>1.8230162171815247</v>
          </cell>
        </row>
        <row r="65">
          <cell r="H65">
            <v>42.5</v>
          </cell>
          <cell r="I65">
            <v>3060</v>
          </cell>
          <cell r="J65">
            <v>1.0040201079551447</v>
          </cell>
          <cell r="K65">
            <v>1.8875142638953994</v>
          </cell>
          <cell r="L65">
            <v>2.8413333664527869</v>
          </cell>
          <cell r="M65">
            <v>2.8299566352706207</v>
          </cell>
          <cell r="V65">
            <v>71</v>
          </cell>
          <cell r="W65">
            <v>5112</v>
          </cell>
          <cell r="X65">
            <v>1.966930766537661</v>
          </cell>
          <cell r="Y65">
            <v>2.6797417579645399</v>
          </cell>
          <cell r="Z65">
            <v>4.5343177235846097</v>
          </cell>
          <cell r="AA65">
            <v>2.3052757121524188</v>
          </cell>
          <cell r="AJ65">
            <v>42.5</v>
          </cell>
          <cell r="AK65">
            <v>3060</v>
          </cell>
          <cell r="AL65">
            <v>1.551672980425534</v>
          </cell>
          <cell r="AM65">
            <v>1.3637178060748674</v>
          </cell>
          <cell r="AN65">
            <v>2.8378071374791247</v>
          </cell>
          <cell r="AO65">
            <v>1.8288693386288641</v>
          </cell>
        </row>
        <row r="66">
          <cell r="H66">
            <v>43</v>
          </cell>
          <cell r="I66">
            <v>3096</v>
          </cell>
          <cell r="J66">
            <v>1.0143711988486235</v>
          </cell>
          <cell r="K66">
            <v>1.9102046361000586</v>
          </cell>
          <cell r="L66">
            <v>2.8738572750062508</v>
          </cell>
          <cell r="M66">
            <v>2.8331416332288057</v>
          </cell>
          <cell r="V66">
            <v>72</v>
          </cell>
          <cell r="W66">
            <v>5184</v>
          </cell>
          <cell r="X66">
            <v>1.9940205046619095</v>
          </cell>
          <cell r="Y66">
            <v>2.7138377821420407</v>
          </cell>
          <cell r="Z66">
            <v>4.5938626699674669</v>
          </cell>
          <cell r="AA66">
            <v>2.3038191729860702</v>
          </cell>
          <cell r="AJ66">
            <v>43</v>
          </cell>
          <cell r="AK66">
            <v>3096</v>
          </cell>
          <cell r="AL66">
            <v>1.565242565859797</v>
          </cell>
          <cell r="AM66">
            <v>1.3845603630962433</v>
          </cell>
          <cell r="AN66">
            <v>2.8715408006630505</v>
          </cell>
          <cell r="AO66">
            <v>1.8345660048451955</v>
          </cell>
        </row>
        <row r="67">
          <cell r="H67">
            <v>43.5</v>
          </cell>
          <cell r="I67">
            <v>3132</v>
          </cell>
          <cell r="J67">
            <v>1.0247566223169466</v>
          </cell>
          <cell r="K67">
            <v>1.9328056021989286</v>
          </cell>
          <cell r="L67">
            <v>2.9063243934000278</v>
          </cell>
          <cell r="M67">
            <v>2.8361118436384514</v>
          </cell>
          <cell r="V67">
            <v>73</v>
          </cell>
          <cell r="W67">
            <v>5256</v>
          </cell>
          <cell r="X67">
            <v>2.0212247871336473</v>
          </cell>
          <cell r="Y67">
            <v>2.7476062840169626</v>
          </cell>
          <cell r="Z67">
            <v>4.6531839873919711</v>
          </cell>
          <cell r="AA67">
            <v>2.3021605597815644</v>
          </cell>
          <cell r="AJ67">
            <v>43.5</v>
          </cell>
          <cell r="AK67">
            <v>3132</v>
          </cell>
          <cell r="AL67">
            <v>1.5788294614883143</v>
          </cell>
          <cell r="AM67">
            <v>1.4053318617981667</v>
          </cell>
          <cell r="AN67">
            <v>2.905219850212065</v>
          </cell>
          <cell r="AO67">
            <v>1.8401099808926817</v>
          </cell>
        </row>
        <row r="68">
          <cell r="H68">
            <v>44</v>
          </cell>
          <cell r="I68">
            <v>3168</v>
          </cell>
          <cell r="J68">
            <v>1.035176411690945</v>
          </cell>
          <cell r="K68">
            <v>1.9553172159541161</v>
          </cell>
          <cell r="L68">
            <v>2.9387348070605137</v>
          </cell>
          <cell r="M68">
            <v>2.8388734266656392</v>
          </cell>
          <cell r="V68">
            <v>74</v>
          </cell>
          <cell r="W68">
            <v>5328</v>
          </cell>
          <cell r="X68">
            <v>2.048544053456784</v>
          </cell>
          <cell r="Y68">
            <v>2.7810473220570868</v>
          </cell>
          <cell r="Z68">
            <v>4.712282285478385</v>
          </cell>
          <cell r="AA68">
            <v>2.3003080053498079</v>
          </cell>
          <cell r="AJ68">
            <v>44</v>
          </cell>
          <cell r="AK68">
            <v>3168</v>
          </cell>
          <cell r="AL68">
            <v>1.5924337218639553</v>
          </cell>
          <cell r="AM68">
            <v>1.4260322208891936</v>
          </cell>
          <cell r="AN68">
            <v>2.9388442566599511</v>
          </cell>
          <cell r="AO68">
            <v>1.8455049125812359</v>
          </cell>
        </row>
        <row r="69">
          <cell r="H69">
            <v>44.5</v>
          </cell>
          <cell r="I69">
            <v>3204</v>
          </cell>
          <cell r="J69">
            <v>1.0456306005881988</v>
          </cell>
          <cell r="K69">
            <v>1.9777395309257346</v>
          </cell>
          <cell r="L69">
            <v>2.9710886014845235</v>
          </cell>
          <cell r="M69">
            <v>2.841432337398309</v>
          </cell>
          <cell r="V69">
            <v>75</v>
          </cell>
          <cell r="W69">
            <v>5400</v>
          </cell>
          <cell r="X69">
            <v>2.0759787429824987</v>
          </cell>
          <cell r="Y69">
            <v>2.8141609640119278</v>
          </cell>
          <cell r="Z69">
            <v>4.7711581862880141</v>
          </cell>
          <cell r="AA69">
            <v>2.2982692873981114</v>
          </cell>
          <cell r="AJ69">
            <v>44.5</v>
          </cell>
          <cell r="AK69">
            <v>3204</v>
          </cell>
          <cell r="AL69">
            <v>1.60605540189717</v>
          </cell>
          <cell r="AM69">
            <v>1.4466613593590811</v>
          </cell>
          <cell r="AN69">
            <v>2.9724139911613925</v>
          </cell>
          <cell r="AO69">
            <v>1.8507543311707659</v>
          </cell>
        </row>
        <row r="70">
          <cell r="H70">
            <v>45</v>
          </cell>
          <cell r="I70">
            <v>3240</v>
          </cell>
          <cell r="J70">
            <v>1.0561192229104359</v>
          </cell>
          <cell r="K70">
            <v>2.0000726004869045</v>
          </cell>
          <cell r="L70">
            <v>3.0033858622518186</v>
          </cell>
          <cell r="M70">
            <v>2.8437943341047589</v>
          </cell>
          <cell r="V70">
            <v>76</v>
          </cell>
          <cell r="W70">
            <v>5472</v>
          </cell>
          <cell r="X70">
            <v>2.1035292951173661</v>
          </cell>
          <cell r="Y70">
            <v>2.8469472873134332</v>
          </cell>
          <cell r="Z70">
            <v>4.8298123246030107</v>
          </cell>
          <cell r="AA70">
            <v>2.2960518476323535</v>
          </cell>
          <cell r="AJ70">
            <v>45</v>
          </cell>
          <cell r="AK70">
            <v>3240</v>
          </cell>
          <cell r="AL70">
            <v>1.6196945568544605</v>
          </cell>
          <cell r="AM70">
            <v>1.4672191964879004</v>
          </cell>
          <cell r="AN70">
            <v>3.005929025499638</v>
          </cell>
          <cell r="AO70">
            <v>1.8558616578531475</v>
          </cell>
        </row>
        <row r="71">
          <cell r="H71">
            <v>45.5</v>
          </cell>
          <cell r="I71">
            <v>3276</v>
          </cell>
          <cell r="J71">
            <v>1.066642312840923</v>
          </cell>
          <cell r="K71">
            <v>2.0223164778386189</v>
          </cell>
          <cell r="L71">
            <v>3.0356266750374958</v>
          </cell>
          <cell r="M71">
            <v>2.8459649860995371</v>
          </cell>
          <cell r="V71">
            <v>77</v>
          </cell>
          <cell r="W71">
            <v>5544</v>
          </cell>
          <cell r="X71">
            <v>2.1311961495313132</v>
          </cell>
          <cell r="Y71">
            <v>2.8794063794718685</v>
          </cell>
          <cell r="Z71">
            <v>4.8882453481996091</v>
          </cell>
          <cell r="AA71">
            <v>2.293662809626706</v>
          </cell>
          <cell r="AJ71">
            <v>45.5</v>
          </cell>
          <cell r="AK71">
            <v>3276</v>
          </cell>
          <cell r="AL71">
            <v>1.6333512423568002</v>
          </cell>
          <cell r="AM71">
            <v>1.4877056518551643</v>
          </cell>
          <cell r="AN71">
            <v>3.0393893320941245</v>
          </cell>
          <cell r="AO71">
            <v>1.8608302080258743</v>
          </cell>
        </row>
        <row r="72">
          <cell r="H72">
            <v>46</v>
          </cell>
          <cell r="I72">
            <v>3312</v>
          </cell>
          <cell r="J72">
            <v>1.0771999048418437</v>
          </cell>
          <cell r="K72">
            <v>2.0444712160244976</v>
          </cell>
          <cell r="L72">
            <v>3.0678111256242491</v>
          </cell>
          <cell r="M72">
            <v>2.8479496812382936</v>
          </cell>
          <cell r="V72">
            <v>78</v>
          </cell>
          <cell r="W72">
            <v>5616</v>
          </cell>
          <cell r="X72">
            <v>2.1589797463645084</v>
          </cell>
          <cell r="Y72">
            <v>2.9115383384667402</v>
          </cell>
          <cell r="Z72">
            <v>4.9464579181146728</v>
          </cell>
          <cell r="AA72">
            <v>2.2911089955540254</v>
          </cell>
          <cell r="AJ72">
            <v>46</v>
          </cell>
          <cell r="AK72">
            <v>3312</v>
          </cell>
          <cell r="AL72">
            <v>1.6470255143780421</v>
          </cell>
          <cell r="AM72">
            <v>1.5081206453489822</v>
          </cell>
          <cell r="AN72">
            <v>3.0727948840081218</v>
          </cell>
          <cell r="AO72">
            <v>1.8656631953685829</v>
          </cell>
        </row>
        <row r="73">
          <cell r="H73">
            <v>46.5</v>
          </cell>
          <cell r="I73">
            <v>3348</v>
          </cell>
          <cell r="J73">
            <v>1.0877920336516682</v>
          </cell>
          <cell r="K73">
            <v>2.0665368679454583</v>
          </cell>
          <cell r="L73">
            <v>3.099939299914543</v>
          </cell>
          <cell r="M73">
            <v>2.8497536330618161</v>
          </cell>
          <cell r="V73">
            <v>79</v>
          </cell>
          <cell r="W73">
            <v>5688</v>
          </cell>
          <cell r="X73">
            <v>2.1868805264322462</v>
          </cell>
          <cell r="Y73">
            <v>2.9433432731326885</v>
          </cell>
          <cell r="Z73">
            <v>5.0044507089054999</v>
          </cell>
          <cell r="AA73">
            <v>2.2883969418621772</v>
          </cell>
          <cell r="AJ73">
            <v>46.5</v>
          </cell>
          <cell r="AK73">
            <v>3348</v>
          </cell>
          <cell r="AL73">
            <v>1.66071742924328</v>
          </cell>
          <cell r="AM73">
            <v>1.5284640971751999</v>
          </cell>
          <cell r="AN73">
            <v>3.1061456549563156</v>
          </cell>
          <cell r="AO73">
            <v>1.8703637357329701</v>
          </cell>
        </row>
        <row r="74">
          <cell r="H74">
            <v>47</v>
          </cell>
          <cell r="I74">
            <v>3384</v>
          </cell>
          <cell r="J74">
            <v>1.0984187342825107</v>
          </cell>
          <cell r="K74">
            <v>2.088513486374258</v>
          </cell>
          <cell r="L74">
            <v>3.1320112839426431</v>
          </cell>
          <cell r="M74">
            <v>2.8513818876081709</v>
          </cell>
          <cell r="V74">
            <v>80</v>
          </cell>
          <cell r="W74">
            <v>5760</v>
          </cell>
          <cell r="X74">
            <v>2.2148989314269758</v>
          </cell>
          <cell r="Y74">
            <v>2.9748213035401672</v>
          </cell>
          <cell r="Z74">
            <v>5.0622244089027628</v>
          </cell>
          <cell r="AA74">
            <v>2.2855329139742566</v>
          </cell>
          <cell r="AJ74">
            <v>47</v>
          </cell>
          <cell r="AK74">
            <v>3384</v>
          </cell>
          <cell r="AL74">
            <v>1.6744270436271964</v>
          </cell>
          <cell r="AM74">
            <v>1.5487359278666</v>
          </cell>
          <cell r="AN74">
            <v>3.1394416193124366</v>
          </cell>
          <cell r="AO74">
            <v>1.8749348508560155</v>
          </cell>
        </row>
        <row r="75">
          <cell r="H75">
            <v>47.5</v>
          </cell>
          <cell r="I75">
            <v>3420</v>
          </cell>
          <cell r="J75">
            <v>1.1090800420174851</v>
          </cell>
          <cell r="K75">
            <v>2.1104011239699481</v>
          </cell>
          <cell r="L75">
            <v>3.1640271638865589</v>
          </cell>
          <cell r="M75">
            <v>2.8528393299107591</v>
          </cell>
          <cell r="V75">
            <v>81</v>
          </cell>
          <cell r="W75">
            <v>5832</v>
          </cell>
          <cell r="X75">
            <v>2.2430354041165499</v>
          </cell>
          <cell r="Y75">
            <v>3.0059725613708195</v>
          </cell>
          <cell r="Z75">
            <v>5.1197797204564885</v>
          </cell>
          <cell r="AA75">
            <v>2.2825229200842614</v>
          </cell>
          <cell r="AJ75">
            <v>47.5</v>
          </cell>
          <cell r="AK75">
            <v>3420</v>
          </cell>
          <cell r="AL75">
            <v>1.6881544145523653</v>
          </cell>
          <cell r="AM75">
            <v>1.568936058292083</v>
          </cell>
          <cell r="AN75">
            <v>3.1726827521168302</v>
          </cell>
          <cell r="AO75">
            <v>1.8793794719057768</v>
          </cell>
        </row>
        <row r="76">
          <cell r="H76">
            <v>48</v>
          </cell>
          <cell r="I76">
            <v>3456</v>
          </cell>
          <cell r="J76">
            <v>1.1197759924080422</v>
          </cell>
          <cell r="K76">
            <v>2.1321998332922045</v>
          </cell>
          <cell r="L76">
            <v>3.1959870260798446</v>
          </cell>
          <cell r="M76">
            <v>2.8541306901990082</v>
          </cell>
          <cell r="V76">
            <v>82</v>
          </cell>
          <cell r="W76">
            <v>5904</v>
          </cell>
          <cell r="X76">
            <v>2.2712903885378894</v>
          </cell>
          <cell r="Y76">
            <v>3.0367971902874404</v>
          </cell>
          <cell r="Z76">
            <v>5.1771173601750462</v>
          </cell>
          <cell r="AA76">
            <v>2.279372724113776</v>
          </cell>
          <cell r="AJ76">
            <v>48</v>
          </cell>
          <cell r="AK76">
            <v>3456</v>
          </cell>
          <cell r="AL76">
            <v>1.7018995993875321</v>
          </cell>
          <cell r="AM76">
            <v>1.5890644096658861</v>
          </cell>
          <cell r="AN76">
            <v>3.2058690290840417</v>
          </cell>
          <cell r="AO76">
            <v>1.8837004428685145</v>
          </cell>
        </row>
        <row r="77">
          <cell r="H77">
            <v>48.5</v>
          </cell>
          <cell r="I77">
            <v>3492</v>
          </cell>
          <cell r="J77">
            <v>1.1305066212712953</v>
          </cell>
          <cell r="K77">
            <v>2.1539096668155739</v>
          </cell>
          <cell r="L77">
            <v>3.2278909570233045</v>
          </cell>
          <cell r="M77">
            <v>2.8552605498174128</v>
          </cell>
          <cell r="V77">
            <v>83</v>
          </cell>
          <cell r="W77">
            <v>5976</v>
          </cell>
          <cell r="X77">
            <v>2.2996643301851956</v>
          </cell>
          <cell r="Y77">
            <v>3.067295346298315</v>
          </cell>
          <cell r="Z77">
            <v>5.2342380591569295</v>
          </cell>
          <cell r="AA77">
            <v>2.2760878578898547</v>
          </cell>
          <cell r="AJ77">
            <v>48.5</v>
          </cell>
          <cell r="AK77">
            <v>3492</v>
          </cell>
          <cell r="AL77">
            <v>1.7156626558458645</v>
          </cell>
          <cell r="AM77">
            <v>1.6091209035567913</v>
          </cell>
          <cell r="AN77">
            <v>3.2390004266103625</v>
          </cell>
          <cell r="AO77">
            <v>1.8879005237853443</v>
          </cell>
        </row>
        <row r="78">
          <cell r="H78">
            <v>49</v>
          </cell>
          <cell r="I78">
            <v>3528</v>
          </cell>
          <cell r="J78">
            <v>1.1412719646873468</v>
          </cell>
          <cell r="K78">
            <v>2.1755306769436031</v>
          </cell>
          <cell r="L78">
            <v>3.2597390433965825</v>
          </cell>
          <cell r="M78">
            <v>2.8562333468776595</v>
          </cell>
          <cell r="V78">
            <v>84</v>
          </cell>
          <cell r="W78">
            <v>6048</v>
          </cell>
          <cell r="X78">
            <v>2.3281576761919336</v>
          </cell>
          <cell r="Y78">
            <v>3.097467198115909</v>
          </cell>
          <cell r="Z78">
            <v>5.2911425632153755</v>
          </cell>
          <cell r="AA78">
            <v>2.2726736325994326</v>
          </cell>
          <cell r="AJ78">
            <v>49</v>
          </cell>
          <cell r="AK78">
            <v>3528</v>
          </cell>
          <cell r="AL78">
            <v>1.7294436419831622</v>
          </cell>
          <cell r="AM78">
            <v>1.6291054618973866</v>
          </cell>
          <cell r="AN78">
            <v>3.272076921781391</v>
          </cell>
          <cell r="AO78">
            <v>1.8919823938461984</v>
          </cell>
        </row>
        <row r="79">
          <cell r="H79">
            <v>49.5</v>
          </cell>
          <cell r="I79">
            <v>3564</v>
          </cell>
          <cell r="J79">
            <v>1.1520720589965905</v>
          </cell>
          <cell r="K79">
            <v>2.1970629160228698</v>
          </cell>
          <cell r="L79">
            <v>3.2915313720696311</v>
          </cell>
          <cell r="M79">
            <v>2.8570533816577632</v>
          </cell>
          <cell r="V79">
            <v>85</v>
          </cell>
          <cell r="W79">
            <v>6120</v>
          </cell>
          <cell r="X79">
            <v>2.3567708755058185</v>
          </cell>
          <cell r="Y79">
            <v>3.1273129275096609</v>
          </cell>
          <cell r="Z79">
            <v>5.3478316330955948</v>
          </cell>
          <cell r="AA79">
            <v>2.2691351495710519</v>
          </cell>
          <cell r="AJ79">
            <v>49.5</v>
          </cell>
          <cell r="AK79">
            <v>3564</v>
          </cell>
          <cell r="AL79">
            <v>1.7432426161960537</v>
          </cell>
          <cell r="AM79">
            <v>1.6490180069933023</v>
          </cell>
          <cell r="AN79">
            <v>3.3050984923795532</v>
          </cell>
          <cell r="AO79">
            <v>1.8959486543483202</v>
          </cell>
        </row>
        <row r="80">
          <cell r="H80">
            <v>50</v>
          </cell>
          <cell r="I80">
            <v>3600</v>
          </cell>
          <cell r="J80">
            <v>1.162906940797015</v>
          </cell>
          <cell r="K80">
            <v>2.2185064363569205</v>
          </cell>
          <cell r="L80">
            <v>3.3232680301140847</v>
          </cell>
          <cell r="M80">
            <v>2.8577248217612627</v>
          </cell>
          <cell r="V80">
            <v>86</v>
          </cell>
          <cell r="W80">
            <v>6192</v>
          </cell>
          <cell r="X80">
            <v>2.3855043790560755</v>
          </cell>
          <cell r="Y80">
            <v>3.1568327296528262</v>
          </cell>
          <cell r="Z80">
            <v>5.4043060446846187</v>
          </cell>
          <cell r="AA80">
            <v>2.2654773104307018</v>
          </cell>
          <cell r="AJ80">
            <v>50</v>
          </cell>
          <cell r="AK80">
            <v>3600</v>
          </cell>
          <cell r="AL80">
            <v>1.757059637220139</v>
          </cell>
          <cell r="AM80">
            <v>1.6688584615324853</v>
          </cell>
          <cell r="AN80">
            <v>3.3380651168916176</v>
          </cell>
          <cell r="AO80">
            <v>1.8998018315262211</v>
          </cell>
        </row>
        <row r="81">
          <cell r="H81">
            <v>50.5</v>
          </cell>
          <cell r="I81">
            <v>3636</v>
          </cell>
          <cell r="J81">
            <v>1.1737766469414888</v>
          </cell>
          <cell r="K81">
            <v>2.2398612902200856</v>
          </cell>
          <cell r="L81">
            <v>3.3549491048144997</v>
          </cell>
          <cell r="M81">
            <v>2.858251707048777</v>
          </cell>
          <cell r="V81">
            <v>87</v>
          </cell>
          <cell r="W81">
            <v>6264</v>
          </cell>
          <cell r="X81">
            <v>2.4143586399122663</v>
          </cell>
          <cell r="Y81">
            <v>3.1860268134631795</v>
          </cell>
          <cell r="Z81">
            <v>5.4605665892135997</v>
          </cell>
          <cell r="AA81">
            <v>2.261704826674809</v>
          </cell>
          <cell r="AJ81">
            <v>50.5</v>
          </cell>
          <cell r="AK81">
            <v>3636</v>
          </cell>
          <cell r="AL81">
            <v>1.770894764128125</v>
          </cell>
          <cell r="AM81">
            <v>1.6886267485944724</v>
          </cell>
          <cell r="AN81">
            <v>3.3709767745161909</v>
          </cell>
          <cell r="AO81">
            <v>1.9035443792595117</v>
          </cell>
        </row>
        <row r="82">
          <cell r="H82">
            <v>51</v>
          </cell>
          <cell r="I82">
            <v>3672</v>
          </cell>
          <cell r="J82">
            <v>1.1846812145350387</v>
          </cell>
          <cell r="K82">
            <v>2.2611275298712075</v>
          </cell>
          <cell r="L82">
            <v>3.3865746836794939</v>
          </cell>
          <cell r="M82">
            <v>2.8586379543535263</v>
          </cell>
          <cell r="V82">
            <v>88</v>
          </cell>
          <cell r="W82">
            <v>6336</v>
          </cell>
          <cell r="X82">
            <v>2.4433341134340654</v>
          </cell>
          <cell r="Y82">
            <v>3.2148954019374498</v>
          </cell>
          <cell r="Z82">
            <v>5.516614073452514</v>
          </cell>
          <cell r="AA82">
            <v>2.2578222287000305</v>
          </cell>
          <cell r="AJ82">
            <v>51</v>
          </cell>
          <cell r="AK82">
            <v>3672</v>
          </cell>
          <cell r="AL82">
            <v>1.784748056327909</v>
          </cell>
          <cell r="AM82">
            <v>1.7083227916596955</v>
          </cell>
          <cell r="AN82">
            <v>3.4038334451712089</v>
          </cell>
          <cell r="AO82">
            <v>1.9071786816647625</v>
          </cell>
        </row>
        <row r="83">
          <cell r="H83">
            <v>51.5</v>
          </cell>
          <cell r="I83">
            <v>3708</v>
          </cell>
          <cell r="J83">
            <v>1.1956206809321179</v>
          </cell>
          <cell r="K83">
            <v>2.2823052075672785</v>
          </cell>
          <cell r="L83">
            <v>3.4181448544527906</v>
          </cell>
          <cell r="M83">
            <v>2.8588873619917399</v>
          </cell>
          <cell r="V83">
            <v>89</v>
          </cell>
          <cell r="W83">
            <v>6408</v>
          </cell>
          <cell r="X83">
            <v>2.4724312574113338</v>
          </cell>
          <cell r="Y83">
            <v>3.2434387324793272</v>
          </cell>
          <cell r="Z83">
            <v>5.5724493198971086</v>
          </cell>
          <cell r="AA83">
            <v>2.2538338743264119</v>
          </cell>
          <cell r="AJ83">
            <v>51.5</v>
          </cell>
          <cell r="AK83">
            <v>3708</v>
          </cell>
          <cell r="AL83">
            <v>1.7986195735606474</v>
          </cell>
          <cell r="AM83">
            <v>1.7279465146187709</v>
          </cell>
          <cell r="AN83">
            <v>3.4366351095013856</v>
          </cell>
          <cell r="AO83">
            <v>1.91070705557709</v>
          </cell>
        </row>
        <row r="84">
          <cell r="H84">
            <v>52</v>
          </cell>
          <cell r="I84">
            <v>3744</v>
          </cell>
          <cell r="J84">
            <v>1.2065950837338584</v>
          </cell>
          <cell r="K84">
            <v>2.3033943755769561</v>
          </cell>
          <cell r="L84">
            <v>3.4496597051241213</v>
          </cell>
          <cell r="M84">
            <v>2.8590036140782265</v>
          </cell>
          <cell r="V84">
            <v>90</v>
          </cell>
          <cell r="W84">
            <v>6480</v>
          </cell>
          <cell r="X84">
            <v>2.5016505321939673</v>
          </cell>
          <cell r="Y84">
            <v>3.2716570572209496</v>
          </cell>
          <cell r="Z84">
            <v>5.6280731669481048</v>
          </cell>
          <cell r="AA84">
            <v>2.2497439568476576</v>
          </cell>
          <cell r="AJ84">
            <v>52</v>
          </cell>
          <cell r="AK84">
            <v>3744</v>
          </cell>
          <cell r="AL84">
            <v>1.8125093758987831</v>
          </cell>
          <cell r="AM84">
            <v>1.747497841781823</v>
          </cell>
          <cell r="AN84">
            <v>3.4693817488856666</v>
          </cell>
          <cell r="AO84">
            <v>1.9141317529269481</v>
          </cell>
        </row>
        <row r="85">
          <cell r="H85">
            <v>52.5</v>
          </cell>
          <cell r="I85">
            <v>3780</v>
          </cell>
          <cell r="J85">
            <v>1.2176044607853189</v>
          </cell>
          <cell r="K85">
            <v>2.3243950861939893</v>
          </cell>
          <cell r="L85">
            <v>3.4811193239400424</v>
          </cell>
          <cell r="M85">
            <v>2.8589902846568278</v>
          </cell>
          <cell r="V85">
            <v>91</v>
          </cell>
          <cell r="W85">
            <v>6552</v>
          </cell>
          <cell r="X85">
            <v>2.5309924008109821</v>
          </cell>
          <cell r="Y85">
            <v>3.2995506433376089</v>
          </cell>
          <cell r="Z85">
            <v>5.6834864690824105</v>
          </cell>
          <cell r="AA85">
            <v>2.2455565126395891</v>
          </cell>
          <cell r="AJ85">
            <v>52.5</v>
          </cell>
          <cell r="AK85">
            <v>3780</v>
          </cell>
          <cell r="AL85">
            <v>1.8264175237440412</v>
          </cell>
          <cell r="AM85">
            <v>1.7669766978878105</v>
          </cell>
          <cell r="AN85">
            <v>3.5020733454446495</v>
          </cell>
          <cell r="AO85">
            <v>1.9174549630172291</v>
          </cell>
        </row>
        <row r="86">
          <cell r="H86">
            <v>53</v>
          </cell>
          <cell r="I86">
            <v>3816</v>
          </cell>
          <cell r="J86">
            <v>1.2286488501727189</v>
          </cell>
          <cell r="K86">
            <v>2.3453073917505498</v>
          </cell>
          <cell r="L86">
            <v>3.512523799414633</v>
          </cell>
          <cell r="M86">
            <v>2.8588508416549248</v>
          </cell>
          <cell r="V86">
            <v>92</v>
          </cell>
          <cell r="W86">
            <v>6624</v>
          </cell>
          <cell r="X86">
            <v>2.5604573290783645</v>
          </cell>
          <cell r="Y86">
            <v>3.327119773355693</v>
          </cell>
          <cell r="Z86">
            <v>5.7386900970164296</v>
          </cell>
          <cell r="AA86">
            <v>2.2412754283556322</v>
          </cell>
          <cell r="AJ86">
            <v>53</v>
          </cell>
          <cell r="AK86">
            <v>3816</v>
          </cell>
          <cell r="AL86">
            <v>1.8403440778254021</v>
          </cell>
          <cell r="AM86">
            <v>1.7863830081138656</v>
          </cell>
          <cell r="AN86">
            <v>3.5347098820479976</v>
          </cell>
          <cell r="AO86">
            <v>1.9206788147055096</v>
          </cell>
        </row>
        <row r="87">
          <cell r="H87">
            <v>53.5</v>
          </cell>
          <cell r="I87">
            <v>3852</v>
          </cell>
          <cell r="J87">
            <v>1.2397282902206619</v>
          </cell>
          <cell r="K87">
            <v>2.3661313446304617</v>
          </cell>
          <cell r="L87">
            <v>3.5438732203400907</v>
          </cell>
          <cell r="M87">
            <v>2.8585886506706313</v>
          </cell>
          <cell r="V87">
            <v>93</v>
          </cell>
          <cell r="W87">
            <v>6696</v>
          </cell>
          <cell r="X87">
            <v>2.5900457856952954</v>
          </cell>
          <cell r="Y87">
            <v>3.3543647454535539</v>
          </cell>
          <cell r="Z87">
            <v>5.7936849378612205</v>
          </cell>
          <cell r="AA87">
            <v>2.2369044477358191</v>
          </cell>
          <cell r="AJ87">
            <v>53.5</v>
          </cell>
          <cell r="AK87">
            <v>3852</v>
          </cell>
          <cell r="AL87">
            <v>1.8542890991970387</v>
          </cell>
          <cell r="AM87">
            <v>1.8057166980846333</v>
          </cell>
          <cell r="AN87">
            <v>3.5672913423218198</v>
          </cell>
          <cell r="AO87">
            <v>1.9238053784960292</v>
          </cell>
        </row>
        <row r="88">
          <cell r="H88">
            <v>54</v>
          </cell>
          <cell r="I88">
            <v>3888</v>
          </cell>
          <cell r="J88">
            <v>1.2508428194893473</v>
          </cell>
          <cell r="K88">
            <v>2.3868669972823162</v>
          </cell>
          <cell r="L88">
            <v>3.575167675797196</v>
          </cell>
          <cell r="M88">
            <v>2.8582069786008342</v>
          </cell>
          <cell r="V88">
            <v>94</v>
          </cell>
          <cell r="W88">
            <v>6768</v>
          </cell>
          <cell r="X88">
            <v>2.6197582423283374</v>
          </cell>
          <cell r="Y88">
            <v>3.3812858737552269</v>
          </cell>
          <cell r="Z88">
            <v>5.8484718952694674</v>
          </cell>
          <cell r="AA88">
            <v>2.2324471780539477</v>
          </cell>
          <cell r="AJ88">
            <v>54</v>
          </cell>
          <cell r="AK88">
            <v>3888</v>
          </cell>
          <cell r="AL88">
            <v>1.8682526492362097</v>
          </cell>
          <cell r="AM88">
            <v>1.8249776938816342</v>
          </cell>
          <cell r="AN88">
            <v>3.5998177106560334</v>
          </cell>
          <cell r="AO88">
            <v>1.9268366685457305</v>
          </cell>
        </row>
        <row r="89">
          <cell r="H89">
            <v>54.5</v>
          </cell>
          <cell r="I89">
            <v>3924</v>
          </cell>
          <cell r="J89">
            <v>1.2619924767717707</v>
          </cell>
          <cell r="K89">
            <v>2.4075144022325303</v>
          </cell>
          <cell r="L89">
            <v>3.6064072551657125</v>
          </cell>
          <cell r="M89">
            <v>2.8577089971178373</v>
          </cell>
          <cell r="V89">
            <v>95</v>
          </cell>
          <cell r="W89">
            <v>6840</v>
          </cell>
          <cell r="X89">
            <v>2.6495951736833034</v>
          </cell>
          <cell r="Y89">
            <v>3.4078834886169092</v>
          </cell>
          <cell r="Z89">
            <v>5.9030518895742539</v>
          </cell>
          <cell r="AA89">
            <v>2.2279070962256458</v>
          </cell>
          <cell r="AJ89">
            <v>54.5</v>
          </cell>
          <cell r="AK89">
            <v>3924</v>
          </cell>
          <cell r="AL89">
            <v>1.8822347896411453</v>
          </cell>
          <cell r="AM89">
            <v>1.844165922052625</v>
          </cell>
          <cell r="AN89">
            <v>3.6322889722117129</v>
          </cell>
          <cell r="AO89">
            <v>1.9297746445884265</v>
          </cell>
        </row>
        <row r="90">
          <cell r="H90">
            <v>55</v>
          </cell>
          <cell r="I90">
            <v>3960</v>
          </cell>
          <cell r="J90">
            <v>1.2731773010909195</v>
          </cell>
          <cell r="K90">
            <v>2.4280736120982551</v>
          </cell>
          <cell r="L90">
            <v>3.6375920481346284</v>
          </cell>
          <cell r="M90">
            <v>2.8570977860018121</v>
          </cell>
          <cell r="V90">
            <v>96</v>
          </cell>
          <cell r="W90">
            <v>6912</v>
          </cell>
          <cell r="X90">
            <v>2.6795570575645136</v>
          </cell>
          <cell r="Y90">
            <v>3.4341579369059247</v>
          </cell>
          <cell r="Z90">
            <v>5.9574258579194126</v>
          </cell>
          <cell r="AA90">
            <v>2.2232875545983704</v>
          </cell>
          <cell r="AJ90">
            <v>55</v>
          </cell>
          <cell r="AK90">
            <v>3960</v>
          </cell>
          <cell r="AL90">
            <v>1.8962355824288781</v>
          </cell>
          <cell r="AM90">
            <v>1.8632813096209737</v>
          </cell>
          <cell r="AN90">
            <v>3.6647051129284076</v>
          </cell>
          <cell r="AO90">
            <v>1.9326212137809935</v>
          </cell>
        </row>
        <row r="91">
          <cell r="H91">
            <v>55.5</v>
          </cell>
          <cell r="I91">
            <v>3996</v>
          </cell>
          <cell r="J91">
            <v>1.2843973316969459</v>
          </cell>
          <cell r="K91">
            <v>2.4485446796002246</v>
          </cell>
          <cell r="L91">
            <v>3.6687221447123228</v>
          </cell>
          <cell r="M91">
            <v>2.8563763363360515</v>
          </cell>
          <cell r="V91">
            <v>97</v>
          </cell>
          <cell r="W91">
            <v>6984</v>
          </cell>
          <cell r="X91">
            <v>2.7096443749212527</v>
          </cell>
          <cell r="Y91">
            <v>3.4601095822721257</v>
          </cell>
          <cell r="Z91">
            <v>6.0115947543814805</v>
          </cell>
          <cell r="AA91">
            <v>2.2185917864428939</v>
          </cell>
          <cell r="AJ91">
            <v>55.5</v>
          </cell>
          <cell r="AK91">
            <v>3996</v>
          </cell>
          <cell r="AL91">
            <v>1.9102550899330608</v>
          </cell>
          <cell r="AM91">
            <v>1.8823237840950364</v>
          </cell>
          <cell r="AN91">
            <v>3.6970661195314438</v>
          </cell>
          <cell r="AO91">
            <v>1.9353782324752222</v>
          </cell>
        </row>
        <row r="92">
          <cell r="H92">
            <v>56</v>
          </cell>
          <cell r="I92">
            <v>4032</v>
          </cell>
          <cell r="J92">
            <v>1.2956526080643367</v>
          </cell>
          <cell r="K92">
            <v>2.4689276575754953</v>
          </cell>
          <cell r="L92">
            <v>3.6997976352366151</v>
          </cell>
          <cell r="M92">
            <v>2.8555475535714727</v>
          </cell>
          <cell r="V92">
            <v>98</v>
          </cell>
          <cell r="W92">
            <v>7056</v>
          </cell>
          <cell r="X92">
            <v>2.7398576098812182</v>
          </cell>
          <cell r="Y92">
            <v>3.4857388054115552</v>
          </cell>
          <cell r="Z92">
            <v>6.0655595500831296</v>
          </cell>
          <cell r="AA92">
            <v>2.2138229111643839</v>
          </cell>
          <cell r="AJ92">
            <v>56</v>
          </cell>
          <cell r="AK92">
            <v>4032</v>
          </cell>
          <cell r="AL92">
            <v>1.9242933748017348</v>
          </cell>
          <cell r="AM92">
            <v>1.9012932734775445</v>
          </cell>
          <cell r="AN92">
            <v>3.7293719795391924</v>
          </cell>
          <cell r="AO92">
            <v>1.9380475079188171</v>
          </cell>
        </row>
        <row r="93">
          <cell r="H93">
            <v>56.5</v>
          </cell>
          <cell r="I93">
            <v>4068</v>
          </cell>
          <cell r="J93">
            <v>1.3069431698890777</v>
          </cell>
          <cell r="K93">
            <v>2.4892225989900836</v>
          </cell>
          <cell r="L93">
            <v>3.7308186103847074</v>
          </cell>
          <cell r="M93">
            <v>2.8546142604665419</v>
          </cell>
          <cell r="V93">
            <v>99</v>
          </cell>
          <cell r="W93">
            <v>7128</v>
          </cell>
          <cell r="X93">
            <v>2.7701972497708862</v>
          </cell>
          <cell r="Y93">
            <v>3.5110460043222229</v>
          </cell>
          <cell r="Z93">
            <v>6.119321233298006</v>
          </cell>
          <cell r="AA93">
            <v>2.2089839392498547</v>
          </cell>
          <cell r="AJ93">
            <v>56.5</v>
          </cell>
          <cell r="AK93">
            <v>4068</v>
          </cell>
          <cell r="AL93">
            <v>1.938350499995082</v>
          </cell>
          <cell r="AM93">
            <v>1.9201897062749949</v>
          </cell>
          <cell r="AN93">
            <v>3.7616226812703228</v>
          </cell>
          <cell r="AO93">
            <v>1.9406307998888059</v>
          </cell>
        </row>
        <row r="94">
          <cell r="H94">
            <v>57</v>
          </cell>
          <cell r="I94">
            <v>4104</v>
          </cell>
          <cell r="J94">
            <v>1.3182690570857898</v>
          </cell>
          <cell r="K94">
            <v>2.5094295569515124</v>
          </cell>
          <cell r="L94">
            <v>3.7617851611830124</v>
          </cell>
          <cell r="M94">
            <v>2.8535791999085087</v>
          </cell>
          <cell r="V94">
            <v>100</v>
          </cell>
          <cell r="W94">
            <v>7200</v>
          </cell>
          <cell r="X94">
            <v>2.8006637851227061</v>
          </cell>
          <cell r="Y94">
            <v>3.5360315945518148</v>
          </cell>
          <cell r="Z94">
            <v>6.1728808095468644</v>
          </cell>
          <cell r="AA94">
            <v>2.2040777769675808</v>
          </cell>
          <cell r="AJ94">
            <v>57</v>
          </cell>
          <cell r="AK94">
            <v>4104</v>
          </cell>
          <cell r="AL94">
            <v>1.9524265287831366</v>
          </cell>
          <cell r="AM94">
            <v>1.9390130115070541</v>
          </cell>
          <cell r="AN94">
            <v>3.7938182138510337</v>
          </cell>
          <cell r="AO94">
            <v>1.9431298222604858</v>
          </cell>
        </row>
        <row r="95">
          <cell r="H95">
            <v>57.5</v>
          </cell>
          <cell r="J95">
            <v>1.3296303097848687</v>
          </cell>
          <cell r="K95">
            <v>2.5295485847212626</v>
          </cell>
          <cell r="L95">
            <v>3.7926973790168876</v>
          </cell>
          <cell r="M95">
            <v>2.8524450376214254</v>
          </cell>
          <cell r="AJ95">
            <v>57.5</v>
          </cell>
          <cell r="AL95">
            <v>1.9665215247434653</v>
          </cell>
          <cell r="AM95">
            <v>1.9577631187159454</v>
          </cell>
          <cell r="AN95">
            <v>3.8259585672222371</v>
          </cell>
          <cell r="AO95">
            <v>1.9455462445148355</v>
          </cell>
        </row>
        <row r="96">
          <cell r="H96">
            <v>58</v>
          </cell>
          <cell r="J96">
            <v>1.3410269683296114</v>
          </cell>
          <cell r="K96">
            <v>2.5495797357271273</v>
          </cell>
          <cell r="L96">
            <v>3.8235553556402584</v>
          </cell>
          <cell r="M96">
            <v>2.8512143647662018</v>
          </cell>
          <cell r="AJ96">
            <v>58</v>
          </cell>
          <cell r="AL96">
            <v>1.9806355517588168</v>
          </cell>
          <cell r="AM96">
            <v>1.9764399579758689</v>
          </cell>
          <cell r="AN96">
            <v>3.8580437321467445</v>
          </cell>
          <cell r="AO96">
            <v>1.9478816931872083</v>
          </cell>
        </row>
        <row r="97">
          <cell r="H97">
            <v>58.5</v>
          </cell>
          <cell r="J97">
            <v>1.3524590732733266</v>
          </cell>
          <cell r="K97">
            <v>2.5695230635754616</v>
          </cell>
          <cell r="L97">
            <v>3.8543591831851218</v>
          </cell>
          <cell r="M97">
            <v>2.8498897004376644</v>
          </cell>
          <cell r="AJ97">
            <v>58.5</v>
          </cell>
          <cell r="AL97">
            <v>1.9947686740147414</v>
          </cell>
          <cell r="AM97">
            <v>1.9950434599024016</v>
          </cell>
          <cell r="AN97">
            <v>3.8900737002164059</v>
          </cell>
          <cell r="AO97">
            <v>1.9501377532599342</v>
          </cell>
        </row>
        <row r="98">
          <cell r="H98">
            <v>59</v>
          </cell>
          <cell r="J98">
            <v>1.3639266653764379</v>
          </cell>
          <cell r="K98">
            <v>2.5893786220633483</v>
          </cell>
          <cell r="L98">
            <v>3.8851089541709642</v>
          </cell>
          <cell r="M98">
            <v>2.8484734940633269</v>
          </cell>
          <cell r="AJ98">
            <v>59</v>
          </cell>
          <cell r="AL98">
            <v>2.0089209559971737</v>
          </cell>
          <cell r="AM98">
            <v>2.0135735556619143</v>
          </cell>
          <cell r="AN98">
            <v>3.9220484638592295</v>
          </cell>
          <cell r="AO98">
            <v>1.9523159695013641</v>
          </cell>
        </row>
        <row r="99">
          <cell r="H99">
            <v>59.5</v>
          </cell>
          <cell r="J99">
            <v>1.3754297856035713</v>
          </cell>
          <cell r="K99">
            <v>2.6091464651906722</v>
          </cell>
          <cell r="L99">
            <v>3.9158047615140648</v>
          </cell>
          <cell r="M99">
            <v>2.846968127708327</v>
          </cell>
          <cell r="AJ99">
            <v>59.5</v>
          </cell>
          <cell r="AL99">
            <v>2.0230924624899895</v>
          </cell>
          <cell r="AM99">
            <v>2.0320301769809754</v>
          </cell>
          <cell r="AN99">
            <v>3.9539680163464652</v>
          </cell>
          <cell r="AO99">
            <v>1.9544178477537231</v>
          </cell>
        </row>
        <row r="100">
          <cell r="H100">
            <v>60</v>
          </cell>
          <cell r="J100">
            <v>1.3869684751206415</v>
          </cell>
          <cell r="K100">
            <v>2.6288266471720623</v>
          </cell>
          <cell r="L100">
            <v>3.9464466985366715</v>
          </cell>
          <cell r="M100">
            <v>2.8453759182907175</v>
          </cell>
          <cell r="AJ100">
            <v>60</v>
          </cell>
          <cell r="AL100">
            <v>2.0372832585725251</v>
          </cell>
          <cell r="AM100">
            <v>2.0504132561557671</v>
          </cell>
          <cell r="AN100">
            <v>3.9858323517996661</v>
          </cell>
          <cell r="AO100">
            <v>1.9564448561720582</v>
          </cell>
        </row>
        <row r="101">
          <cell r="H101">
            <v>60.5</v>
          </cell>
          <cell r="J101">
            <v>1.398542775291916</v>
          </cell>
          <cell r="K101">
            <v>2.648419222448795</v>
          </cell>
          <cell r="L101">
            <v>3.9770348589761149</v>
          </cell>
          <cell r="M101">
            <v>2.8436991197112249</v>
          </cell>
          <cell r="AJ101">
            <v>60.5</v>
          </cell>
          <cell r="AL101">
            <v>2.0514934096170658</v>
          </cell>
          <cell r="AM101">
            <v>2.0687227260615075</v>
          </cell>
          <cell r="AN101">
            <v>4.0176414651977197</v>
          </cell>
          <cell r="AO101">
            <v>1.9583984264164209</v>
          </cell>
        </row>
        <row r="102">
          <cell r="H102">
            <v>61</v>
          </cell>
          <cell r="J102">
            <v>1.410152727677074</v>
          </cell>
          <cell r="K102">
            <v>2.6679242457005552</v>
          </cell>
          <cell r="L102">
            <v>4.0075693369937753</v>
          </cell>
          <cell r="M102">
            <v>2.8419399249011783</v>
          </cell>
          <cell r="AJ102">
            <v>61</v>
          </cell>
          <cell r="AL102">
            <v>2.0657229812863065</v>
          </cell>
          <cell r="AM102">
            <v>2.0869585201618492</v>
          </cell>
          <cell r="AN102">
            <v>4.04939535238384</v>
          </cell>
          <cell r="AO102">
            <v>1.9602799547993213</v>
          </cell>
        </row>
        <row r="103">
          <cell r="H103">
            <v>61.5</v>
          </cell>
          <cell r="J103">
            <v>1.4217983740282565</v>
          </cell>
          <cell r="K103">
            <v>2.6873417718571289</v>
          </cell>
          <cell r="L103">
            <v>4.0380502271839722</v>
          </cell>
          <cell r="M103">
            <v>2.8401004677922925</v>
          </cell>
          <cell r="AJ103">
            <v>61.5</v>
          </cell>
          <cell r="AL103">
            <v>2.0799720395307695</v>
          </cell>
          <cell r="AM103">
            <v>2.1051205725182967</v>
          </cell>
          <cell r="AN103">
            <v>4.0810940100725279</v>
          </cell>
          <cell r="AO103">
            <v>1.9620908033904152</v>
          </cell>
        </row>
        <row r="104">
          <cell r="H104">
            <v>62</v>
          </cell>
          <cell r="J104">
            <v>1.4334797562870976</v>
          </cell>
          <cell r="K104">
            <v>2.706671856109975</v>
          </cell>
          <cell r="L104">
            <v>4.0684776245827177</v>
          </cell>
          <cell r="M104">
            <v>2.8381828252117165</v>
          </cell>
          <cell r="AJ104">
            <v>62</v>
          </cell>
          <cell r="AL104">
            <v>2.0942406505862099</v>
          </cell>
          <cell r="AM104">
            <v>2.1232088177996187</v>
          </cell>
          <cell r="AN104">
            <v>4.1127374358565181</v>
          </cell>
          <cell r="AO104">
            <v>1.9638323010802508</v>
          </cell>
        </row>
        <row r="105">
          <cell r="H105">
            <v>62.5</v>
          </cell>
          <cell r="J105">
            <v>1.4451969165817564</v>
          </cell>
          <cell r="K105">
            <v>2.7259145539237375</v>
          </cell>
          <cell r="L105">
            <v>4.0988516246764064</v>
          </cell>
          <cell r="M105">
            <v>2.8361890187056247</v>
          </cell>
          <cell r="AJ105">
            <v>62.5</v>
          </cell>
          <cell r="AL105">
            <v>2.108528880970963</v>
          </cell>
          <cell r="AM105">
            <v>2.1412231912912438</v>
          </cell>
          <cell r="AN105">
            <v>4.1443256282136591</v>
          </cell>
          <cell r="AO105">
            <v>1.9655057446048478</v>
          </cell>
        </row>
        <row r="106">
          <cell r="H106">
            <v>63</v>
          </cell>
          <cell r="J106">
            <v>1.4569498972239241</v>
          </cell>
          <cell r="K106">
            <v>2.7450699210476239</v>
          </cell>
          <cell r="L106">
            <v>4.1291723234103515</v>
          </cell>
          <cell r="M106">
            <v>2.8341210162944428</v>
          </cell>
          <cell r="AJ106">
            <v>63</v>
          </cell>
          <cell r="AL106">
            <v>2.1228367974832887</v>
          </cell>
          <cell r="AM106">
            <v>2.1591636289046714</v>
          </cell>
          <cell r="AN106">
            <v>4.1758585865137956</v>
          </cell>
          <cell r="AO106">
            <v>1.9671123995327617</v>
          </cell>
        </row>
        <row r="107">
          <cell r="H107">
            <v>63.5</v>
          </cell>
          <cell r="J107">
            <v>1.4687387407058374</v>
          </cell>
          <cell r="K107">
            <v>2.7641380135267259</v>
          </cell>
          <cell r="L107">
            <v>4.1594398171972715</v>
          </cell>
          <cell r="M107">
            <v>2.831980734162669</v>
          </cell>
          <cell r="AJ107">
            <v>63.5</v>
          </cell>
          <cell r="AL107">
            <v>2.1371644671986498</v>
          </cell>
          <cell r="AM107">
            <v>2.1770300671868625</v>
          </cell>
          <cell r="AN107">
            <v>4.2073363110255801</v>
          </cell>
          <cell r="AO107">
            <v>1.9686535012162485</v>
          </cell>
        </row>
        <row r="108">
          <cell r="H108">
            <v>64</v>
          </cell>
          <cell r="J108">
            <v>1.4805634896972608</v>
          </cell>
          <cell r="K108">
            <v>2.7831188877131972</v>
          </cell>
          <cell r="L108">
            <v>4.1896542029255945</v>
          </cell>
          <cell r="M108">
            <v>2.8297700382860831</v>
          </cell>
          <cell r="AJ108">
            <v>64</v>
          </cell>
          <cell r="AL108">
            <v>2.1515119574669974</v>
          </cell>
          <cell r="AM108">
            <v>2.1948224433296262</v>
          </cell>
          <cell r="AN108">
            <v>4.2387588029232734</v>
          </cell>
          <cell r="AO108">
            <v>1.9701302557079992</v>
          </cell>
        </row>
        <row r="109">
          <cell r="H109">
            <v>64.5</v>
          </cell>
          <cell r="J109">
            <v>1.4924241870424813</v>
          </cell>
          <cell r="K109">
            <v>2.8020126002773975</v>
          </cell>
          <cell r="L109">
            <v>4.2198155779677542</v>
          </cell>
          <cell r="M109">
            <v>2.8274907459990386</v>
          </cell>
          <cell r="AJ109">
            <v>64.5</v>
          </cell>
          <cell r="AL109">
            <v>2.1658793359099926</v>
          </cell>
          <cell r="AM109">
            <v>2.212540695179015</v>
          </cell>
          <cell r="AN109">
            <v>4.2701260642935077</v>
          </cell>
          <cell r="AO109">
            <v>1.9715438406449441</v>
          </cell>
        </row>
        <row r="110">
          <cell r="H110">
            <v>65</v>
          </cell>
          <cell r="J110">
            <v>1.5043208757572721</v>
          </cell>
          <cell r="K110">
            <v>2.8208192082188766</v>
          </cell>
          <cell r="L110">
            <v>4.2499240401882847</v>
          </cell>
          <cell r="M110">
            <v>2.8251446275043426</v>
          </cell>
          <cell r="AJ110">
            <v>65</v>
          </cell>
          <cell r="AL110">
            <v>2.1802666704182054</v>
          </cell>
          <cell r="AM110">
            <v>2.2301847612446881</v>
          </cell>
          <cell r="AN110">
            <v>4.3014380981419826</v>
          </cell>
          <cell r="AO110">
            <v>1.9728954061004413</v>
          </cell>
        </row>
        <row r="111">
          <cell r="H111">
            <v>65.5</v>
          </cell>
          <cell r="J111">
            <v>1.5162535990258559</v>
          </cell>
          <cell r="K111">
            <v>2.839538768877317</v>
          </cell>
          <cell r="L111">
            <v>4.2799796879518803</v>
          </cell>
          <cell r="M111">
            <v>2.8227334073281867</v>
          </cell>
          <cell r="AJ111">
            <v>65.5</v>
          </cell>
          <cell r="AL111">
            <v>2.194674029148294</v>
          </cell>
          <cell r="AM111">
            <v>2.2477545807092905</v>
          </cell>
          <cell r="AN111">
            <v>4.3326949084001694</v>
          </cell>
          <cell r="AO111">
            <v>1.974186075406194</v>
          </cell>
        </row>
        <row r="112">
          <cell r="H112">
            <v>66</v>
          </cell>
          <cell r="J112">
            <v>1.5282224001978635</v>
          </cell>
          <cell r="K112">
            <v>2.8581713399433433</v>
          </cell>
          <cell r="L112">
            <v>4.3099826201313132</v>
          </cell>
          <cell r="M112">
            <v>2.8202587657223757</v>
          </cell>
          <cell r="AJ112">
            <v>66</v>
          </cell>
          <cell r="AL112">
            <v>2.2091014805201366</v>
          </cell>
          <cell r="AM112">
            <v>2.265250093437805</v>
          </cell>
          <cell r="AN112">
            <v>4.3638964999319345</v>
          </cell>
          <cell r="AO112">
            <v>1.9754169459451216</v>
          </cell>
        </row>
        <row r="113">
          <cell r="H113">
            <v>66.5</v>
          </cell>
          <cell r="J113">
            <v>1.5402273227852639</v>
          </cell>
          <cell r="K113">
            <v>2.8767169794692591</v>
          </cell>
          <cell r="L113">
            <v>4.3399329361152592</v>
          </cell>
          <cell r="M113">
            <v>2.8177223400161213</v>
          </cell>
          <cell r="AJ113">
            <v>66.5</v>
          </cell>
          <cell r="AL113">
            <v>2.223549093213939</v>
          </cell>
          <cell r="AM113">
            <v>2.2826712399868949</v>
          </cell>
          <cell r="AN113">
            <v>4.3950428785401368</v>
          </cell>
          <cell r="AO113">
            <v>1.9765890899163823</v>
          </cell>
        </row>
        <row r="114">
          <cell r="H114">
            <v>67</v>
          </cell>
          <cell r="J114">
            <v>1.5522684104593067</v>
          </cell>
          <cell r="K114">
            <v>2.8951757458796679</v>
          </cell>
          <cell r="L114">
            <v>4.3698307358160093</v>
          </cell>
          <cell r="M114">
            <v>2.8151257259194002</v>
          </cell>
          <cell r="AJ114">
            <v>67</v>
          </cell>
          <cell r="AL114">
            <v>2.2380169361673108</v>
          </cell>
          <cell r="AM114">
            <v>2.3000179616142584</v>
          </cell>
          <cell r="AN114">
            <v>4.4261340509732037</v>
          </cell>
          <cell r="AO114">
            <v>1.9777035550736835</v>
          </cell>
        </row>
        <row r="115">
          <cell r="H115">
            <v>67.5</v>
          </cell>
          <cell r="J115">
            <v>1.5643457070474349</v>
          </cell>
          <cell r="K115">
            <v>2.9135476979820232</v>
          </cell>
          <cell r="L115">
            <v>4.3996761196770864</v>
          </cell>
          <cell r="M115">
            <v>2.8124704787799679</v>
          </cell>
          <cell r="AJ115">
            <v>67.5</v>
          </cell>
          <cell r="AL115">
            <v>2.2525050785723058</v>
          </cell>
          <cell r="AM115">
            <v>2.3172902002879376</v>
          </cell>
          <cell r="AN115">
            <v>4.4571700249316279</v>
          </cell>
          <cell r="AO115">
            <v>1.978761365437939</v>
          </cell>
        </row>
        <row r="116">
          <cell r="H116">
            <v>68</v>
          </cell>
          <cell r="J116">
            <v>1.5764592565302027</v>
          </cell>
          <cell r="K116">
            <v>2.9318328949770667</v>
          </cell>
          <cell r="L116">
            <v>4.4294691886807591</v>
          </cell>
          <cell r="M116">
            <v>2.8097581147958435</v>
          </cell>
          <cell r="AJ116">
            <v>68</v>
          </cell>
          <cell r="AL116">
            <v>2.2670135898724335</v>
          </cell>
          <cell r="AM116">
            <v>2.334487898695631</v>
          </cell>
          <cell r="AN116">
            <v>4.4881508090744422</v>
          </cell>
          <cell r="AO116">
            <v>1.9797635219853242</v>
          </cell>
        </row>
        <row r="117">
          <cell r="H117">
            <v>68.5</v>
          </cell>
          <cell r="J117">
            <v>1.5886091030381713</v>
          </cell>
          <cell r="K117">
            <v>2.9500313964691576</v>
          </cell>
          <cell r="L117">
            <v>4.4592100443554203</v>
          </cell>
          <cell r="M117">
            <v>2.8069901121851206</v>
          </cell>
          <cell r="AJ117">
            <v>68.5</v>
          </cell>
          <cell r="AL117">
            <v>2.2815425397596449</v>
          </cell>
          <cell r="AM117">
            <v>2.3516110002539974</v>
          </cell>
          <cell r="AN117">
            <v>4.51907641302566</v>
          </cell>
          <cell r="AO117">
            <v>1.9807110033117041</v>
          </cell>
        </row>
        <row r="118">
          <cell r="H118">
            <v>69</v>
          </cell>
          <cell r="J118">
            <v>1.6007952908488039</v>
          </cell>
          <cell r="K118">
            <v>2.9681432624765387</v>
          </cell>
          <cell r="L118">
            <v>4.4888987887829028</v>
          </cell>
          <cell r="M118">
            <v>2.8041679123148309</v>
          </cell>
          <cell r="AJ118">
            <v>69</v>
          </cell>
          <cell r="AL118">
            <v>2.2960919981712742</v>
          </cell>
          <cell r="AM118">
            <v>2.3686594491179385</v>
          </cell>
          <cell r="AN118">
            <v>4.5499468473806495</v>
          </cell>
          <cell r="AO118">
            <v>1.9816047662743745</v>
          </cell>
        </row>
        <row r="119">
          <cell r="H119">
            <v>69.5</v>
          </cell>
          <cell r="J119">
            <v>1.6130178643833513</v>
          </cell>
          <cell r="K119">
            <v>2.986168553441483</v>
          </cell>
          <cell r="L119">
            <v>4.5185355246056664</v>
          </cell>
          <cell r="M119">
            <v>2.8012929207904835</v>
          </cell>
          <cell r="AJ119">
            <v>69.5</v>
          </cell>
          <cell r="AL119">
            <v>2.3106620352869598</v>
          </cell>
          <cell r="AM119">
            <v>2.3856331901898602</v>
          </cell>
          <cell r="AN119">
            <v>4.5807621237124714</v>
          </cell>
          <cell r="AO119">
            <v>1.9824457466120047</v>
          </cell>
        </row>
        <row r="120">
          <cell r="H120">
            <v>70</v>
          </cell>
          <cell r="J120">
            <v>1.6252768682037135</v>
          </cell>
          <cell r="K120">
            <v>3.0041073302403363</v>
          </cell>
          <cell r="L120">
            <v>4.5481203550338645</v>
          </cell>
          <cell r="M120">
            <v>2.7983665085078901</v>
          </cell>
          <cell r="AJ120">
            <v>70</v>
          </cell>
          <cell r="AL120">
            <v>2.3252527215255334</v>
          </cell>
          <cell r="AM120">
            <v>2.4025321691289183</v>
          </cell>
          <cell r="AN120">
            <v>4.6115222545781744</v>
          </cell>
          <cell r="AO120">
            <v>1.9832348595436471</v>
          </cell>
        </row>
        <row r="121">
          <cell r="H121">
            <v>70.5</v>
          </cell>
          <cell r="J121">
            <v>1.6375723470093184</v>
          </cell>
          <cell r="K121">
            <v>3.0219596541934917</v>
          </cell>
          <cell r="L121">
            <v>4.5776533838523443</v>
          </cell>
          <cell r="M121">
            <v>2.7953900126687321</v>
          </cell>
          <cell r="AJ121">
            <v>70.5</v>
          </cell>
          <cell r="AL121">
            <v>2.3398641275418708</v>
          </cell>
          <cell r="AM121">
            <v>2.4193563323602625</v>
          </cell>
          <cell r="AN121">
            <v>4.6422272535250393</v>
          </cell>
          <cell r="AO121">
            <v>1.9839730003476319</v>
          </cell>
        </row>
        <row r="122">
          <cell r="H122">
            <v>71</v>
          </cell>
          <cell r="J122">
            <v>1.649904345633963</v>
          </cell>
          <cell r="K122">
            <v>3.0397255870752402</v>
          </cell>
          <cell r="L122">
            <v>4.6071347154275051</v>
          </cell>
          <cell r="M122">
            <v>2.7923647377613574</v>
          </cell>
          <cell r="AJ122">
            <v>71</v>
          </cell>
          <cell r="AL122">
            <v>2.3544963242237218</v>
          </cell>
          <cell r="AM122">
            <v>2.4361056270842405</v>
          </cell>
          <cell r="AN122">
            <v>4.6728771350967762</v>
          </cell>
          <cell r="AO122">
            <v>1.9846610449211151</v>
          </cell>
        </row>
        <row r="123">
          <cell r="H123">
            <v>71.5</v>
          </cell>
          <cell r="J123">
            <v>1.6622729090426644</v>
          </cell>
          <cell r="K123">
            <v>3.0574051911235434</v>
          </cell>
          <cell r="L123">
            <v>4.6365644547140743</v>
          </cell>
          <cell r="M123">
            <v>2.78929195650813</v>
          </cell>
          <cell r="AJ123">
            <v>71.5</v>
          </cell>
          <cell r="AL123">
            <v>2.3691493826884997</v>
          </cell>
          <cell r="AM123">
            <v>2.4527800012855825</v>
          </cell>
          <cell r="AN123">
            <v>4.7034719148396569</v>
          </cell>
          <cell r="AO123">
            <v>1.9852998503210375</v>
          </cell>
        </row>
        <row r="124">
          <cell r="H124">
            <v>72</v>
          </cell>
          <cell r="J124">
            <v>1.674678082328497</v>
          </cell>
          <cell r="K124">
            <v>3.0749985290496888</v>
          </cell>
          <cell r="L124">
            <v>4.6659427072617614</v>
          </cell>
          <cell r="M124">
            <v>2.7861729107806594</v>
          </cell>
          <cell r="AJ124">
            <v>72</v>
          </cell>
          <cell r="AL124">
            <v>2.3838233742800474</v>
          </cell>
          <cell r="AM124">
            <v>2.4693794037425842</v>
          </cell>
          <cell r="AN124">
            <v>4.7340116093086291</v>
          </cell>
          <cell r="AO124">
            <v>1.9858902552872131</v>
          </cell>
        </row>
        <row r="125">
          <cell r="H125">
            <v>72.5</v>
          </cell>
          <cell r="J125">
            <v>1.6871199107094159</v>
          </cell>
          <cell r="K125">
            <v>3.0925056640478585</v>
          </cell>
          <cell r="L125">
            <v>4.6952695792218035</v>
          </cell>
          <cell r="M125">
            <v>2.7830088124841659</v>
          </cell>
          <cell r="AJ125">
            <v>72.5</v>
          </cell>
          <cell r="AL125">
            <v>2.3985183705653697</v>
          </cell>
          <cell r="AM125">
            <v>2.4859037840362443</v>
          </cell>
          <cell r="AN125">
            <v>4.7644962360733452</v>
          </cell>
          <cell r="AO125">
            <v>1.9864330807482105</v>
          </cell>
        </row>
        <row r="126">
          <cell r="H126">
            <v>73</v>
          </cell>
          <cell r="J126">
            <v>1.6995984395250778</v>
          </cell>
          <cell r="K126">
            <v>3.1099266598046125</v>
          </cell>
          <cell r="L126">
            <v>4.7245451773534359</v>
          </cell>
          <cell r="M126">
            <v>2.7798008444121804</v>
          </cell>
          <cell r="AJ126">
            <v>73</v>
          </cell>
          <cell r="AL126">
            <v>2.4132344433313371</v>
          </cell>
          <cell r="AM126">
            <v>2.502353092559404</v>
          </cell>
          <cell r="AN126">
            <v>4.7949258137241735</v>
          </cell>
          <cell r="AO126">
            <v>1.9869291303107057</v>
          </cell>
        </row>
        <row r="127">
          <cell r="H127">
            <v>73.5</v>
          </cell>
          <cell r="J127">
            <v>1.7121137142336538</v>
          </cell>
          <cell r="K127">
            <v>3.1272615805082502</v>
          </cell>
          <cell r="L127">
            <v>4.7537696090302211</v>
          </cell>
          <cell r="M127">
            <v>2.7765501610726946</v>
          </cell>
          <cell r="AJ127">
            <v>73.5</v>
          </cell>
          <cell r="AL127">
            <v>2.4279716645813565</v>
          </cell>
          <cell r="AM127">
            <v>2.5187272805258245</v>
          </cell>
          <cell r="AN127">
            <v>4.8253003618781136</v>
          </cell>
          <cell r="AO127">
            <v>1.9873791907329021</v>
          </cell>
        </row>
        <row r="128">
          <cell r="H128">
            <v>74</v>
          </cell>
          <cell r="J128">
            <v>1.7246657804086274</v>
          </cell>
          <cell r="K128">
            <v>3.1445104908580834</v>
          </cell>
          <cell r="L128">
            <v>4.7829429822462792</v>
          </cell>
          <cell r="M128">
            <v>2.7732578894868838</v>
          </cell>
          <cell r="AJ128">
            <v>74</v>
          </cell>
          <cell r="AL128">
            <v>2.4427301065320113</v>
          </cell>
          <cell r="AM128">
            <v>2.5350262999792847</v>
          </cell>
          <cell r="AN128">
            <v>4.8556199011846957</v>
          </cell>
          <cell r="AO128">
            <v>1.9877840323826477</v>
          </cell>
        </row>
        <row r="129">
          <cell r="H129">
            <v>74.5</v>
          </cell>
          <cell r="J129">
            <v>1.7372546837355876</v>
          </cell>
          <cell r="K129">
            <v>3.1616734560736246</v>
          </cell>
          <cell r="L129">
            <v>4.812065405622433</v>
          </cell>
          <cell r="M129">
            <v>2.7699251299614489</v>
          </cell>
          <cell r="AJ129">
            <v>74.5</v>
          </cell>
          <cell r="AL129">
            <v>2.4575098416096814</v>
          </cell>
          <cell r="AM129">
            <v>2.5512501038026185</v>
          </cell>
          <cell r="AN129">
            <v>4.8858844533318155</v>
          </cell>
          <cell r="AO129">
            <v>1.9881444096807914</v>
          </cell>
        </row>
        <row r="130">
          <cell r="H130">
            <v>75</v>
          </cell>
          <cell r="J130">
            <v>1.7498804700090225</v>
          </cell>
          <cell r="K130">
            <v>3.1787505419036473</v>
          </cell>
          <cell r="L130">
            <v>4.8411369884122184</v>
          </cell>
          <cell r="M130">
            <v>2.766552956835536</v>
          </cell>
          <cell r="AJ130">
            <v>75</v>
          </cell>
          <cell r="AL130">
            <v>2.4723109424471201</v>
          </cell>
          <cell r="AM130">
            <v>2.5673986457267288</v>
          </cell>
          <cell r="AN130">
            <v>4.9160940410514931</v>
          </cell>
          <cell r="AO130">
            <v>1.9884610615303471</v>
          </cell>
        </row>
        <row r="131">
          <cell r="H131">
            <v>75.5</v>
          </cell>
          <cell r="J131">
            <v>1.7625431851290849</v>
          </cell>
          <cell r="K131">
            <v>3.1957418146351682</v>
          </cell>
          <cell r="L131">
            <v>4.8701578405077992</v>
          </cell>
          <cell r="M131">
            <v>2.7631424192032599</v>
          </cell>
          <cell r="AJ131">
            <v>75.5</v>
          </cell>
          <cell r="AL131">
            <v>2.4871334818800079</v>
          </cell>
          <cell r="AM131">
            <v>2.5834718803395953</v>
          </cell>
          <cell r="AN131">
            <v>4.9462486881256034</v>
          </cell>
          <cell r="AO131">
            <v>1.988734711731984</v>
          </cell>
        </row>
        <row r="132">
          <cell r="H132">
            <v>76</v>
          </cell>
          <cell r="J132">
            <v>1.7752428750983766</v>
          </cell>
          <cell r="K132">
            <v>3.2126473411023317</v>
          </cell>
          <cell r="L132">
            <v>4.8991280724457891</v>
          </cell>
          <cell r="M132">
            <v>2.7596945416126792</v>
          </cell>
          <cell r="AJ132">
            <v>76</v>
          </cell>
          <cell r="AL132">
            <v>2.5019775329434766</v>
          </cell>
          <cell r="AM132">
            <v>2.5994697630952177</v>
          </cell>
          <cell r="AN132">
            <v>4.9763484193915204</v>
          </cell>
          <cell r="AO132">
            <v>1.9889660693863407</v>
          </cell>
        </row>
        <row r="133">
          <cell r="H133">
            <v>76.5</v>
          </cell>
          <cell r="J133">
            <v>1.7879795860186982</v>
          </cell>
          <cell r="K133">
            <v>3.2294671886951885</v>
          </cell>
          <cell r="L133">
            <v>4.9280477954129518</v>
          </cell>
          <cell r="M133">
            <v>2.7562103247421614</v>
          </cell>
          <cell r="AJ133">
            <v>76.5</v>
          </cell>
          <cell r="AL133">
            <v>2.516843168868605</v>
          </cell>
          <cell r="AM133">
            <v>2.6153922503225675</v>
          </cell>
          <cell r="AN133">
            <v>5.0063932607477426</v>
          </cell>
          <cell r="AO133">
            <v>1.9891558292836591</v>
          </cell>
        </row>
        <row r="134">
          <cell r="H134">
            <v>77</v>
          </cell>
          <cell r="J134">
            <v>1.8007533640878144</v>
          </cell>
          <cell r="K134">
            <v>3.246201425368354</v>
          </cell>
          <cell r="L134">
            <v>4.9569171212517773</v>
          </cell>
          <cell r="M134">
            <v>2.7526907460549115</v>
          </cell>
          <cell r="AJ134">
            <v>77</v>
          </cell>
          <cell r="AL134">
            <v>2.531730463078889</v>
          </cell>
          <cell r="AM134">
            <v>2.6312392992344602</v>
          </cell>
          <cell r="AN134">
            <v>5.0363832391594041</v>
          </cell>
          <cell r="AO134">
            <v>1.98930467228117</v>
          </cell>
        </row>
        <row r="135">
          <cell r="H135">
            <v>77.5</v>
          </cell>
          <cell r="J135">
            <v>1.8135642555961979</v>
          </cell>
          <cell r="K135">
            <v>3.2628501196496145</v>
          </cell>
          <cell r="L135">
            <v>4.9857361624660026</v>
          </cell>
          <cell r="M135">
            <v>2.7491367604325512</v>
          </cell>
          <cell r="AJ135">
            <v>77.5</v>
          </cell>
          <cell r="AL135">
            <v>2.5466394891866662</v>
          </cell>
          <cell r="AM135">
            <v>2.6470108679364412</v>
          </cell>
          <cell r="AN135">
            <v>5.0663183826637734</v>
          </cell>
          <cell r="AO135">
            <v>1.9894132656687227</v>
          </cell>
        </row>
        <row r="136">
          <cell r="H136">
            <v>78</v>
          </cell>
          <cell r="J136">
            <v>1.8264123069237734</v>
          </cell>
          <cell r="K136">
            <v>3.2794133406483832</v>
          </cell>
          <cell r="L136">
            <v>5.0145050322259674</v>
          </cell>
          <cell r="M136">
            <v>2.74554930078844</v>
          </cell>
          <cell r="AJ136">
            <v>78</v>
          </cell>
          <cell r="AL136">
            <v>2.5615703209895364</v>
          </cell>
          <cell r="AM136">
            <v>2.6627069154356087</v>
          </cell>
          <cell r="AN136">
            <v>5.0961987203756678</v>
          </cell>
          <cell r="AO136">
            <v>1.9894822635230263</v>
          </cell>
        </row>
        <row r="137">
          <cell r="H137">
            <v>78.5</v>
          </cell>
          <cell r="J137">
            <v>1.8392975645366489</v>
          </cell>
          <cell r="K137">
            <v>3.2958911580640953</v>
          </cell>
          <cell r="L137">
            <v>5.0432238443739115</v>
          </cell>
          <cell r="M137">
            <v>2.7419292786615457</v>
          </cell>
          <cell r="AJ137">
            <v>78.5</v>
          </cell>
          <cell r="AL137">
            <v>2.5765230324667328</v>
          </cell>
          <cell r="AM137">
            <v>2.6783274016494096</v>
          </cell>
          <cell r="AN137">
            <v>5.1260242824928053</v>
          </cell>
          <cell r="AO137">
            <v>1.9895123070509524</v>
          </cell>
        </row>
        <row r="138">
          <cell r="H138">
            <v>79</v>
          </cell>
          <cell r="J138">
            <v>1.8522200749838493</v>
          </cell>
          <cell r="K138">
            <v>3.3122836421944513</v>
          </cell>
          <cell r="L138">
            <v>5.0718927134291079</v>
          </cell>
          <cell r="M138">
            <v>2.7382775847915011</v>
          </cell>
          <cell r="AJ138">
            <v>79</v>
          </cell>
          <cell r="AL138">
            <v>2.5914976977754889</v>
          </cell>
          <cell r="AM138">
            <v>2.6938722874143899</v>
          </cell>
          <cell r="AN138">
            <v>5.1557951003011038</v>
          </cell>
          <cell r="AO138">
            <v>1.9895040249222593</v>
          </cell>
        </row>
        <row r="139">
          <cell r="H139">
            <v>79.5</v>
          </cell>
          <cell r="J139">
            <v>1.8651798848940349</v>
          </cell>
          <cell r="K139">
            <v>3.328590863943631</v>
          </cell>
          <cell r="L139">
            <v>5.1005117545929641</v>
          </cell>
          <cell r="M139">
            <v>2.734595089675619</v>
          </cell>
          <cell r="AJ139">
            <v>79.5</v>
          </cell>
          <cell r="AL139">
            <v>2.606494391247336</v>
          </cell>
          <cell r="AM139">
            <v>2.7093415344949277</v>
          </cell>
          <cell r="AN139">
            <v>5.1855112061798962</v>
          </cell>
          <cell r="AO139">
            <v>1.9894580335921512</v>
          </cell>
        </row>
        <row r="140">
          <cell r="H140">
            <v>80</v>
          </cell>
          <cell r="J140">
            <v>1.8781770409722203</v>
          </cell>
          <cell r="K140">
            <v>3.3448128948303357</v>
          </cell>
          <cell r="L140">
            <v>5.1290810837539453</v>
          </cell>
          <cell r="M140">
            <v>2.7308826441084202</v>
          </cell>
          <cell r="AJ140">
            <v>80</v>
          </cell>
          <cell r="AL140">
            <v>2.6215131873844291</v>
          </cell>
          <cell r="AM140">
            <v>2.7247351055918951</v>
          </cell>
          <cell r="AN140">
            <v>5.2151726336071027</v>
          </cell>
          <cell r="AO140">
            <v>1.9893749376139718</v>
          </cell>
        </row>
        <row r="141">
          <cell r="H141">
            <v>80.5</v>
          </cell>
          <cell r="J141">
            <v>1.8912115899964783</v>
          </cell>
          <cell r="K141">
            <v>3.3609498069957753</v>
          </cell>
          <cell r="L141">
            <v>5.1576008174924297</v>
          </cell>
          <cell r="M141">
            <v>2.7271410797043782</v>
          </cell>
          <cell r="AJ141">
            <v>80.5</v>
          </cell>
          <cell r="AL141">
            <v>2.636554160855793</v>
          </cell>
          <cell r="AM141">
            <v>2.7400529643513174</v>
          </cell>
          <cell r="AN141">
            <v>5.2447794171643203</v>
          </cell>
          <cell r="AO141">
            <v>1.9892553299424465</v>
          </cell>
        </row>
        <row r="142">
          <cell r="H142">
            <v>81</v>
          </cell>
          <cell r="J142">
            <v>1.9042835788146566</v>
          </cell>
          <cell r="K142">
            <v>3.3770016732115127</v>
          </cell>
          <cell r="L142">
            <v>5.1860710730854365</v>
          </cell>
          <cell r="M142">
            <v>2.7233712094044136</v>
          </cell>
          <cell r="AJ142">
            <v>81</v>
          </cell>
          <cell r="AL142">
            <v>2.651617386493577</v>
          </cell>
          <cell r="AM142">
            <v>2.7552950753729637</v>
          </cell>
          <cell r="AN142">
            <v>5.2743315925418619</v>
          </cell>
          <cell r="AO142">
            <v>1.9890997922277494</v>
          </cell>
        </row>
        <row r="143">
          <cell r="H143">
            <v>81.5</v>
          </cell>
          <cell r="J143">
            <v>1.9173930543410647</v>
          </cell>
          <cell r="K143">
            <v>3.3929685668872618</v>
          </cell>
          <cell r="L143">
            <v>5.2144919685112736</v>
          </cell>
          <cell r="M143">
            <v>2.7195738279667947</v>
          </cell>
          <cell r="AJ143">
            <v>81.5</v>
          </cell>
          <cell r="AL143">
            <v>2.6667029392892618</v>
          </cell>
          <cell r="AM143">
            <v>2.7704614042188904</v>
          </cell>
          <cell r="AN143">
            <v>5.3038291965436892</v>
          </cell>
          <cell r="AO143">
            <v>1.9889088951007354</v>
          </cell>
        </row>
        <row r="144">
          <cell r="H144">
            <v>82</v>
          </cell>
          <cell r="J144">
            <v>1.9305400635531742</v>
          </cell>
          <cell r="K144">
            <v>3.4088505620785186</v>
          </cell>
          <cell r="L144">
            <v>5.2428636224540339</v>
          </cell>
          <cell r="M144">
            <v>2.7157497124429018</v>
          </cell>
          <cell r="AJ144">
            <v>82</v>
          </cell>
          <cell r="AL144">
            <v>2.681810894389856</v>
          </cell>
          <cell r="AM144">
            <v>2.7855519174219743</v>
          </cell>
          <cell r="AN144">
            <v>5.3332722670923367</v>
          </cell>
          <cell r="AO144">
            <v>1.9886831984496505</v>
          </cell>
        </row>
        <row r="145">
          <cell r="H145">
            <v>82.5</v>
          </cell>
          <cell r="J145">
            <v>1.9437246534883075</v>
          </cell>
          <cell r="K145">
            <v>3.4246477334941297</v>
          </cell>
          <cell r="L145">
            <v>5.2711861543080216</v>
          </cell>
          <cell r="M145">
            <v>2.7118996226384646</v>
          </cell>
          <cell r="AJ145">
            <v>82.5</v>
          </cell>
          <cell r="AL145">
            <v>2.6969413270940454</v>
          </cell>
          <cell r="AM145">
            <v>2.8005665824943584</v>
          </cell>
          <cell r="AN145">
            <v>5.3626608432337015</v>
          </cell>
          <cell r="AO145">
            <v>1.9884232516885969</v>
          </cell>
        </row>
        <row r="146">
          <cell r="H146">
            <v>83</v>
          </cell>
          <cell r="J146">
            <v>1.9569468712403209</v>
          </cell>
          <cell r="K146">
            <v>3.440360156503766</v>
          </cell>
          <cell r="L146">
            <v>5.2994596841820707</v>
          </cell>
          <cell r="M146">
            <v>2.7080243015607528</v>
          </cell>
          <cell r="AJ146">
            <v>83</v>
          </cell>
          <cell r="AL146">
            <v>2.7120943128483392</v>
          </cell>
          <cell r="AM146">
            <v>2.8155053679358928</v>
          </cell>
          <cell r="AN146">
            <v>5.3919949651418149</v>
          </cell>
          <cell r="AO146">
            <v>1.9881295940180441</v>
          </cell>
        </row>
        <row r="147">
          <cell r="H147">
            <v>83.5</v>
          </cell>
          <cell r="J147">
            <v>1.9702067639562824</v>
          </cell>
          <cell r="K147">
            <v>3.4559879071452322</v>
          </cell>
          <cell r="L147">
            <v>5.3276843329037007</v>
          </cell>
          <cell r="M147">
            <v>2.7041244758521796</v>
          </cell>
          <cell r="AJ147">
            <v>83.5</v>
          </cell>
          <cell r="AL147">
            <v>2.7272699272431811</v>
          </cell>
          <cell r="AM147">
            <v>2.8303682432424728</v>
          </cell>
          <cell r="AN147">
            <v>5.4212746741234952</v>
          </cell>
          <cell r="AO147">
            <v>1.9878027546776447</v>
          </cell>
        </row>
        <row r="148">
          <cell r="H148">
            <v>84</v>
          </cell>
          <cell r="J148">
            <v>1.9835043788331561</v>
          </cell>
          <cell r="K148">
            <v>3.4715310621317443</v>
          </cell>
          <cell r="L148">
            <v>5.3558602220232423</v>
          </cell>
          <cell r="M148">
            <v>2.7002008562108419</v>
          </cell>
          <cell r="AJ148">
            <v>84</v>
          </cell>
          <cell r="AL148">
            <v>2.7424682460090168</v>
          </cell>
          <cell r="AM148">
            <v>2.8451551789144065</v>
          </cell>
          <cell r="AN148">
            <v>5.4505000126229728</v>
          </cell>
          <cell r="AO148">
            <v>1.987443253191655</v>
          </cell>
        </row>
        <row r="149">
          <cell r="H149">
            <v>84.5</v>
          </cell>
          <cell r="J149">
            <v>1.9968397631144634</v>
          </cell>
          <cell r="K149">
            <v>3.4869896988590616</v>
          </cell>
          <cell r="L149">
            <v>5.3839874738178022</v>
          </cell>
          <cell r="M149">
            <v>2.6962541377984266</v>
          </cell>
          <cell r="AJ149">
            <v>84.5</v>
          </cell>
          <cell r="AL149">
            <v>2.7576893450123734</v>
          </cell>
          <cell r="AM149">
            <v>2.8598661464646411</v>
          </cell>
          <cell r="AN149">
            <v>5.4796710242263957</v>
          </cell>
          <cell r="AO149">
            <v>1.9870515996071374</v>
          </cell>
        </row>
        <row r="150">
          <cell r="H150">
            <v>85</v>
          </cell>
          <cell r="J150">
            <v>2.0102129640869517</v>
          </cell>
          <cell r="K150">
            <v>3.5023638954125258</v>
          </cell>
          <cell r="L150">
            <v>5.4120662112951301</v>
          </cell>
          <cell r="M150">
            <v>2.6922850006358985</v>
          </cell>
          <cell r="AJ150">
            <v>85</v>
          </cell>
          <cell r="AL150">
            <v>2.7729333002518763</v>
          </cell>
          <cell r="AM150">
            <v>2.8745011184270295</v>
          </cell>
          <cell r="AN150">
            <v>5.5087877536663115</v>
          </cell>
          <cell r="AO150">
            <v>1.986628294725274</v>
          </cell>
        </row>
        <row r="151">
          <cell r="H151">
            <v>85.5</v>
          </cell>
          <cell r="J151">
            <v>2.0236240290772685</v>
          </cell>
          <cell r="K151">
            <v>3.517653730573977</v>
          </cell>
          <cell r="L151">
            <v>5.4400965581973821</v>
          </cell>
          <cell r="M151">
            <v>2.6882941099873952</v>
          </cell>
          <cell r="AJ151">
            <v>85.5</v>
          </cell>
          <cell r="AL151">
            <v>2.7882001878542706</v>
          </cell>
          <cell r="AM151">
            <v>2.8890600683644498</v>
          </cell>
          <cell r="AN151">
            <v>5.5378502468260073</v>
          </cell>
          <cell r="AO151">
            <v>1.9861738303259346</v>
          </cell>
        </row>
        <row r="152">
          <cell r="H152">
            <v>86</v>
          </cell>
          <cell r="J152">
            <v>2.0370730054486108</v>
          </cell>
          <cell r="K152">
            <v>3.5328592838286048</v>
          </cell>
          <cell r="L152">
            <v>5.4680786390047853</v>
          </cell>
          <cell r="M152">
            <v>2.6842821167327715</v>
          </cell>
          <cell r="AJ152">
            <v>86</v>
          </cell>
          <cell r="AL152">
            <v>2.8034900840703965</v>
          </cell>
          <cell r="AM152">
            <v>2.9035429708769711</v>
          </cell>
          <cell r="AN152">
            <v>5.5668585507438477</v>
          </cell>
          <cell r="AO152">
            <v>1.9856886893858057</v>
          </cell>
        </row>
        <row r="153">
          <cell r="H153">
            <v>86.5</v>
          </cell>
          <cell r="J153">
            <v>2.0505599405973913</v>
          </cell>
          <cell r="K153">
            <v>3.5479806353716365</v>
          </cell>
          <cell r="L153">
            <v>5.4960125789391583</v>
          </cell>
          <cell r="M153">
            <v>2.6802496577290982</v>
          </cell>
          <cell r="AJ153">
            <v>86.5</v>
          </cell>
          <cell r="AL153">
            <v>2.8188030652711569</v>
          </cell>
          <cell r="AM153">
            <v>2.9179498016098653</v>
          </cell>
          <cell r="AN153">
            <v>5.5958127136174642</v>
          </cell>
          <cell r="AO153">
            <v>1.9851733462902172</v>
          </cell>
        </row>
        <row r="154">
          <cell r="H154">
            <v>87</v>
          </cell>
          <cell r="J154">
            <v>2.0640848819498876</v>
          </cell>
          <cell r="K154">
            <v>3.5630178661149778</v>
          </cell>
          <cell r="L154">
            <v>5.5238985039673709</v>
          </cell>
          <cell r="M154">
            <v>2.6761973561615773</v>
          </cell>
          <cell r="AJ154">
            <v>87</v>
          </cell>
          <cell r="AL154">
            <v>2.83413920794345</v>
          </cell>
          <cell r="AM154">
            <v>2.9322805372616441</v>
          </cell>
          <cell r="AN154">
            <v>5.6247127848079215</v>
          </cell>
          <cell r="AO154">
            <v>1.9846282670389395</v>
          </cell>
        </row>
        <row r="155">
          <cell r="H155">
            <v>87.5</v>
          </cell>
          <cell r="J155">
            <v>2.0776478769588991</v>
          </cell>
          <cell r="K155">
            <v>3.5779710576936932</v>
          </cell>
          <cell r="L155">
            <v>5.5517365408046473</v>
          </cell>
          <cell r="M155">
            <v>2.672125821884145</v>
          </cell>
          <cell r="AJ155">
            <v>87.5</v>
          </cell>
          <cell r="AL155">
            <v>2.8494985886860809</v>
          </cell>
          <cell r="AM155">
            <v>2.9465351555919934</v>
          </cell>
          <cell r="AN155">
            <v>5.6535588148437697</v>
          </cell>
          <cell r="AO155">
            <v>1.9840539094461023</v>
          </cell>
        </row>
        <row r="156">
          <cell r="H156">
            <v>88</v>
          </cell>
          <cell r="J156">
            <v>2.091248973100396</v>
          </cell>
          <cell r="K156">
            <v>3.5928402924724305</v>
          </cell>
          <cell r="L156">
            <v>5.5795268169178067</v>
          </cell>
          <cell r="M156">
            <v>2.6680356517501784</v>
          </cell>
          <cell r="AJ156">
            <v>88</v>
          </cell>
          <cell r="AL156">
            <v>2.8648812842056595</v>
          </cell>
          <cell r="AM156">
            <v>2.960713635429649</v>
          </cell>
          <cell r="AN156">
            <v>5.6823508554250255</v>
          </cell>
          <cell r="AO156">
            <v>1.9834507233344438</v>
          </cell>
        </row>
        <row r="157">
          <cell r="H157">
            <v>88.5</v>
          </cell>
          <cell r="J157">
            <v>2.1048882178701684</v>
          </cell>
          <cell r="K157">
            <v>3.6076256535516835</v>
          </cell>
          <cell r="L157">
            <v>5.6072694605283431</v>
          </cell>
          <cell r="M157">
            <v>2.663927429933576</v>
          </cell>
          <cell r="AJ157">
            <v>88.5</v>
          </cell>
          <cell r="AL157">
            <v>2.8802873713124626</v>
          </cell>
          <cell r="AM157">
            <v>2.9748159566802381</v>
          </cell>
          <cell r="AN157">
            <v>5.7110889594270775</v>
          </cell>
          <cell r="AO157">
            <v>1.9828191507240827</v>
          </cell>
        </row>
        <row r="158">
          <cell r="H158">
            <v>89</v>
          </cell>
          <cell r="J158">
            <v>2.1185656587804704</v>
          </cell>
          <cell r="K158">
            <v>3.622327224774009</v>
          </cell>
          <cell r="L158">
            <v>5.6349646006154561</v>
          </cell>
          <cell r="M158">
            <v>2.6598017282405886</v>
          </cell>
          <cell r="AJ158">
            <v>89</v>
          </cell>
          <cell r="AL158">
            <v>2.8957169269162768</v>
          </cell>
          <cell r="AM158">
            <v>2.988842100334034</v>
          </cell>
          <cell r="AN158">
            <v>5.7397731809044963</v>
          </cell>
          <cell r="AO158">
            <v>1.9821596260159753</v>
          </cell>
        </row>
        <row r="159">
          <cell r="H159">
            <v>89.5</v>
          </cell>
          <cell r="J159">
            <v>2.1322813433566719</v>
          </cell>
          <cell r="K159">
            <v>3.6369450907300735</v>
          </cell>
          <cell r="L159">
            <v>5.6626123669189123</v>
          </cell>
          <cell r="M159">
            <v>2.6556591064126351</v>
          </cell>
          <cell r="AJ159">
            <v>89.5</v>
          </cell>
          <cell r="AL159">
            <v>2.911170028022231</v>
          </cell>
          <cell r="AM159">
            <v>3.002792048473665</v>
          </cell>
          <cell r="AN159">
            <v>5.7684035750947844</v>
          </cell>
          <cell r="AO159">
            <v>1.9814725761702348</v>
          </cell>
        </row>
        <row r="160">
          <cell r="H160">
            <v>90</v>
          </cell>
          <cell r="J160">
            <v>2.1460353191338948</v>
          </cell>
          <cell r="K160">
            <v>3.6514793367646274</v>
          </cell>
          <cell r="L160">
            <v>5.6902128899418276</v>
          </cell>
          <cell r="M160">
            <v>2.6515001124204729</v>
          </cell>
          <cell r="AJ160">
            <v>90</v>
          </cell>
          <cell r="AL160">
            <v>2.9266467517265862</v>
          </cell>
          <cell r="AM160">
            <v>3.0166657842817477</v>
          </cell>
          <cell r="AN160">
            <v>5.7969801984220046</v>
          </cell>
          <cell r="AO160">
            <v>1.9807584208794773</v>
          </cell>
        </row>
        <row r="161">
          <cell r="H161">
            <v>90.5</v>
          </cell>
          <cell r="J161">
            <v>2.1598276336536628</v>
          </cell>
          <cell r="K161">
            <v>3.6659300489823807</v>
          </cell>
          <cell r="L161">
            <v>5.7177663009533601</v>
          </cell>
          <cell r="M161">
            <v>2.6473252827499603</v>
          </cell>
          <cell r="AJ161">
            <v>90.5</v>
          </cell>
          <cell r="AL161">
            <v>2.9421471752125297</v>
          </cell>
          <cell r="AM161">
            <v>3.0304632920484504</v>
          </cell>
          <cell r="AN161">
            <v>5.825503108500353</v>
          </cell>
          <cell r="AO161">
            <v>1.9800175727373464</v>
          </cell>
        </row>
        <row r="162">
          <cell r="H162">
            <v>91</v>
          </cell>
          <cell r="J162">
            <v>2.173658334460542</v>
          </cell>
          <cell r="K162">
            <v>3.6802973142537314</v>
          </cell>
          <cell r="L162">
            <v>5.7452727319912462</v>
          </cell>
          <cell r="M162">
            <v>2.6431351426796827</v>
          </cell>
          <cell r="AJ162">
            <v>91</v>
          </cell>
          <cell r="AL162">
            <v>2.9576713757459179</v>
          </cell>
          <cell r="AM162">
            <v>3.0441845571790274</v>
          </cell>
          <cell r="AN162">
            <v>5.8539723641376487</v>
          </cell>
          <cell r="AO162">
            <v>1.979250437402394</v>
          </cell>
        </row>
        <row r="163">
          <cell r="H163">
            <v>91.5</v>
          </cell>
          <cell r="J163">
            <v>2.1875274690987836</v>
          </cell>
          <cell r="K163">
            <v>3.6945812202204236</v>
          </cell>
          <cell r="L163">
            <v>5.7727323158642676</v>
          </cell>
          <cell r="M163">
            <v>2.6389302065507385</v>
          </cell>
          <cell r="AJ163">
            <v>91.5</v>
          </cell>
          <cell r="AL163">
            <v>2.9732194306710351</v>
          </cell>
          <cell r="AM163">
            <v>3.0578295662012205</v>
          </cell>
          <cell r="AN163">
            <v>5.8823880253387042</v>
          </cell>
          <cell r="AO163">
            <v>1.9784574137574131</v>
          </cell>
        </row>
        <row r="164">
          <cell r="H164">
            <v>92</v>
          </cell>
          <cell r="J164">
            <v>2.201435085108967</v>
          </cell>
          <cell r="K164">
            <v>3.7087818553010674</v>
          </cell>
          <cell r="L164">
            <v>5.8001451861545856</v>
          </cell>
          <cell r="M164">
            <v>2.634710978028902</v>
          </cell>
          <cell r="AJ164">
            <v>92</v>
          </cell>
          <cell r="AL164">
            <v>2.9887914174062953</v>
          </cell>
          <cell r="AM164">
            <v>3.071398306772656</v>
          </cell>
          <cell r="AN164">
            <v>5.9107501533086371</v>
          </cell>
          <cell r="AO164">
            <v>1.9776388940644269</v>
          </cell>
        </row>
        <row r="165">
          <cell r="H165">
            <v>92.5</v>
          </cell>
          <cell r="J165">
            <v>2.2153812300246365</v>
          </cell>
          <cell r="K165">
            <v>3.7228993086965603</v>
          </cell>
          <cell r="L165">
            <v>5.8275114772199643</v>
          </cell>
          <cell r="M165">
            <v>2.6304779503594324</v>
          </cell>
          <cell r="AJ165">
            <v>92.5</v>
          </cell>
          <cell r="AL165">
            <v>3.0043874134399529</v>
          </cell>
          <cell r="AM165">
            <v>3.0848907676881283</v>
          </cell>
          <cell r="AN165">
            <v>5.9390588104560837</v>
          </cell>
          <cell r="AO165">
            <v>1.9767952641154229</v>
          </cell>
        </row>
        <row r="166">
          <cell r="H166">
            <v>93</v>
          </cell>
          <cell r="J166">
            <v>2.2293659513689592</v>
          </cell>
          <cell r="K166">
            <v>3.7369336703954068</v>
          </cell>
          <cell r="L166">
            <v>5.854831324195918</v>
          </cell>
          <cell r="M166">
            <v>2.626231606614748</v>
          </cell>
          <cell r="AJ166">
            <v>93</v>
          </cell>
          <cell r="AL166">
            <v>3.0200074963257735</v>
          </cell>
          <cell r="AM166">
            <v>3.0983069388868381</v>
          </cell>
          <cell r="AN166">
            <v>5.9673140603963226</v>
          </cell>
          <cell r="AO166">
            <v>1.9759269033789901</v>
          </cell>
        </row>
        <row r="167">
          <cell r="H167">
            <v>93.5</v>
          </cell>
          <cell r="J167">
            <v>2.2433892966513564</v>
          </cell>
          <cell r="K167">
            <v>3.7508850311789157</v>
          </cell>
          <cell r="L167">
            <v>5.8821048629977044</v>
          </cell>
          <cell r="M167">
            <v>2.6219724199352092</v>
          </cell>
          <cell r="AJ167">
            <v>93.5</v>
          </cell>
          <cell r="AL167">
            <v>3.0356517436787041</v>
          </cell>
          <cell r="AM167">
            <v>3.1116468114595364</v>
          </cell>
          <cell r="AN167">
            <v>5.9955159679543044</v>
          </cell>
          <cell r="AO167">
            <v>1.9750341851429698</v>
          </cell>
        </row>
        <row r="168">
          <cell r="H168">
            <v>94</v>
          </cell>
          <cell r="J168">
            <v>2.2574513133641507</v>
          </cell>
          <cell r="K168">
            <v>3.7647534826262898</v>
          </cell>
          <cell r="L168">
            <v>5.9093322303222333</v>
          </cell>
          <cell r="M168">
            <v>2.6177008537632172</v>
          </cell>
          <cell r="AJ168">
            <v>94</v>
          </cell>
          <cell r="AL168">
            <v>3.0513202331705149</v>
          </cell>
          <cell r="AM168">
            <v>3.1249103776556089</v>
          </cell>
          <cell r="AN168">
            <v>6.0236645991675974</v>
          </cell>
          <cell r="AO168">
            <v>1.9741174766532545</v>
          </cell>
        </row>
        <row r="169">
          <cell r="H169">
            <v>94.5</v>
          </cell>
          <cell r="J169">
            <v>2.2715520489792205</v>
          </cell>
          <cell r="K169">
            <v>3.778539117119609</v>
          </cell>
          <cell r="L169">
            <v>5.9365135636498678</v>
          </cell>
          <cell r="M169">
            <v>2.6134173620708321</v>
          </cell>
          <cell r="AJ169">
            <v>94.5</v>
          </cell>
          <cell r="AL169">
            <v>3.0670130425254154</v>
          </cell>
          <cell r="AM169">
            <v>3.1380976308900785</v>
          </cell>
          <cell r="AN169">
            <v>6.0517600212892226</v>
          </cell>
          <cell r="AO169">
            <v>1.973177139248854</v>
          </cell>
        </row>
        <row r="170">
          <cell r="H170">
            <v>95</v>
          </cell>
          <cell r="J170">
            <v>2.2856915509446387</v>
          </cell>
          <cell r="K170">
            <v>3.7922420278486841</v>
          </cell>
          <cell r="L170">
            <v>5.9636490012460914</v>
          </cell>
          <cell r="M170">
            <v>2.6091223895811373</v>
          </cell>
          <cell r="AJ170">
            <v>95</v>
          </cell>
          <cell r="AL170">
            <v>3.0827302495156701</v>
          </cell>
          <cell r="AM170">
            <v>3.1512085657505433</v>
          </cell>
          <cell r="AN170">
            <v>6.07980230279043</v>
          </cell>
          <cell r="AO170">
            <v>1.9722135284933322</v>
          </cell>
        </row>
        <row r="171">
          <cell r="H171">
            <v>95.5</v>
          </cell>
          <cell r="J171">
            <v>2.2998698666813309</v>
          </cell>
          <cell r="K171">
            <v>3.8058623088158465</v>
          </cell>
          <cell r="L171">
            <v>5.9907386821631103</v>
          </cell>
          <cell r="M171">
            <v>2.6048163719835307</v>
          </cell>
          <cell r="AJ171">
            <v>95.5</v>
          </cell>
          <cell r="AL171">
            <v>3.0984719319571821</v>
          </cell>
          <cell r="AM171">
            <v>3.1642431780040128</v>
          </cell>
          <cell r="AN171">
            <v>6.1077915133633356</v>
          </cell>
          <cell r="AO171">
            <v>1.9712269943027321</v>
          </cell>
        </row>
        <row r="172">
          <cell r="H172">
            <v>96</v>
          </cell>
          <cell r="J172">
            <v>2.3140870435797285</v>
          </cell>
          <cell r="K172">
            <v>3.8194000548405547</v>
          </cell>
          <cell r="L172">
            <v>6.0177827462412967</v>
          </cell>
          <cell r="M172">
            <v>2.6004997361431199</v>
          </cell>
          <cell r="AJ172">
            <v>96</v>
          </cell>
          <cell r="AL172">
            <v>3.1142381677050786</v>
          </cell>
          <cell r="AM172">
            <v>3.1772014646036886</v>
          </cell>
          <cell r="AN172">
            <v>6.1357277239235124</v>
          </cell>
          <cell r="AO172">
            <v>1.9702178810700941</v>
          </cell>
        </row>
        <row r="173">
          <cell r="H173">
            <v>96.5</v>
          </cell>
          <cell r="J173">
            <v>2.3283431289964183</v>
          </cell>
          <cell r="K173">
            <v>3.8328553615639547</v>
          </cell>
          <cell r="L173">
            <v>6.0447813341105521</v>
          </cell>
          <cell r="M173">
            <v>2.5961729003044427</v>
          </cell>
          <cell r="AJ173">
            <v>96.5</v>
          </cell>
          <cell r="AL173">
            <v>3.1300290346492461</v>
          </cell>
          <cell r="AM173">
            <v>3.1900834236956488</v>
          </cell>
          <cell r="AN173">
            <v>6.1636110066124328</v>
          </cell>
          <cell r="AO173">
            <v>1.9691865277866767</v>
          </cell>
        </row>
        <row r="174">
          <cell r="H174">
            <v>97</v>
          </cell>
          <cell r="J174">
            <v>2.3426381702508041</v>
          </cell>
          <cell r="K174">
            <v>3.8462283254532887</v>
          </cell>
          <cell r="L174">
            <v>6.0717345871915525</v>
          </cell>
          <cell r="M174">
            <v>2.5918362742896437</v>
          </cell>
          <cell r="AJ174">
            <v>97</v>
          </cell>
          <cell r="AL174">
            <v>3.1458446107098967</v>
          </cell>
          <cell r="AM174">
            <v>3.2028890546254631</v>
          </cell>
          <cell r="AN174">
            <v>6.1914414347998648</v>
          </cell>
          <cell r="AO174">
            <v>1.9681332681599595</v>
          </cell>
        </row>
        <row r="175">
          <cell r="H175">
            <v>97.5</v>
          </cell>
          <cell r="J175">
            <v>2.356972214621778</v>
          </cell>
          <cell r="K175">
            <v>3.8595190438062144</v>
          </cell>
          <cell r="L175">
            <v>6.0986426476969031</v>
          </cell>
          <cell r="M175">
            <v>2.5874902596913087</v>
          </cell>
          <cell r="AJ175">
            <v>97.5</v>
          </cell>
          <cell r="AL175">
            <v>3.1616849738330806</v>
          </cell>
          <cell r="AM175">
            <v>3.2156183579447135</v>
          </cell>
          <cell r="AN175">
            <v>6.2192190830861396</v>
          </cell>
          <cell r="AO175">
            <v>1.967058430728551</v>
          </cell>
        </row>
        <row r="176">
          <cell r="H176">
            <v>98</v>
          </cell>
          <cell r="J176">
            <v>2.3713453093443686</v>
          </cell>
          <cell r="K176">
            <v>3.8727276147549929</v>
          </cell>
          <cell r="L176">
            <v>6.125505658632143</v>
          </cell>
          <cell r="M176">
            <v>2.5831352500601135</v>
          </cell>
          <cell r="AJ176">
            <v>98</v>
          </cell>
          <cell r="AL176">
            <v>3.177550201986187</v>
          </cell>
          <cell r="AM176">
            <v>3.2282713354174408</v>
          </cell>
          <cell r="AN176">
            <v>6.246944027304318</v>
          </cell>
          <cell r="AO176">
            <v>1.9659623389740779</v>
          </cell>
        </row>
        <row r="177">
          <cell r="H177">
            <v>98.5</v>
          </cell>
          <cell r="J177">
            <v>2.3857575016064296</v>
          </cell>
          <cell r="K177">
            <v>3.8858541372705706</v>
          </cell>
          <cell r="L177">
            <v>6.1523237637966783</v>
          </cell>
          <cell r="M177">
            <v>2.5787716310874274</v>
          </cell>
          <cell r="AJ177">
            <v>98.5</v>
          </cell>
          <cell r="AL177">
            <v>3.193440373153468</v>
          </cell>
          <cell r="AM177">
            <v>3.2408479900264928</v>
          </cell>
          <cell r="AN177">
            <v>6.2746163445222871</v>
          </cell>
          <cell r="AO177">
            <v>1.9648453114301334</v>
          </cell>
        </row>
        <row r="178">
          <cell r="H178">
            <v>99</v>
          </cell>
          <cell r="J178">
            <v>2.4002088385452938</v>
          </cell>
          <cell r="K178">
            <v>3.8988987111665563</v>
          </cell>
          <cell r="L178">
            <v>6.1790971077845853</v>
          </cell>
          <cell r="M178">
            <v>2.5743997807830676</v>
          </cell>
          <cell r="AJ178">
            <v>99</v>
          </cell>
          <cell r="AL178">
            <v>3.2093555653314887</v>
          </cell>
          <cell r="AM178">
            <v>3.2533483259798159</v>
          </cell>
          <cell r="AN178">
            <v>6.3022361130447297</v>
          </cell>
          <cell r="AO178">
            <v>1.9637076617884135</v>
          </cell>
        </row>
        <row r="179">
          <cell r="H179">
            <v>99.5</v>
          </cell>
          <cell r="J179">
            <v>2.4146993672444736</v>
          </cell>
          <cell r="K179">
            <v>3.9118614371030818</v>
          </cell>
          <cell r="L179">
            <v>6.2058258359853316</v>
          </cell>
          <cell r="M179">
            <v>2.5700200696482933</v>
          </cell>
          <cell r="AJ179">
            <v>99.5</v>
          </cell>
          <cell r="AL179">
            <v>3.2252958565246264</v>
          </cell>
          <cell r="AM179">
            <v>3.2657723487166019</v>
          </cell>
          <cell r="AN179">
            <v>6.3298034124149964</v>
          </cell>
          <cell r="AO179">
            <v>1.9625496990020599</v>
          </cell>
        </row>
      </sheetData>
      <sheetData sheetId="3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V17">
            <v>23</v>
          </cell>
          <cell r="W17">
            <v>1656</v>
          </cell>
          <cell r="X17">
            <v>0.73710822151578703</v>
          </cell>
          <cell r="Y17">
            <v>1.2115071320102275</v>
          </cell>
          <cell r="Z17">
            <v>1.6466794310684483</v>
          </cell>
          <cell r="AA17">
            <v>2.2339724113810884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V18">
            <v>24</v>
          </cell>
          <cell r="W18">
            <v>1728</v>
          </cell>
          <cell r="X18">
            <v>0.76189721502640617</v>
          </cell>
          <cell r="Y18">
            <v>1.2713814440572029</v>
          </cell>
          <cell r="Z18">
            <v>1.718784474383928</v>
          </cell>
          <cell r="AA18">
            <v>2.2559269682123166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V19">
            <v>25</v>
          </cell>
          <cell r="W19">
            <v>1800</v>
          </cell>
          <cell r="X19">
            <v>0.78678374918778138</v>
          </cell>
          <cell r="Y19">
            <v>1.330844256592304</v>
          </cell>
          <cell r="Z19">
            <v>1.7906100588646328</v>
          </cell>
          <cell r="AA19">
            <v>2.2758605026007834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V20">
            <v>26</v>
          </cell>
          <cell r="W20">
            <v>1872</v>
          </cell>
          <cell r="X20">
            <v>0.81176812089424588</v>
          </cell>
          <cell r="Y20">
            <v>1.3898980653253903</v>
          </cell>
          <cell r="Z20">
            <v>1.8621584122315336</v>
          </cell>
          <cell r="AA20">
            <v>2.293953611014159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V21">
            <v>27</v>
          </cell>
          <cell r="W21">
            <v>1944</v>
          </cell>
          <cell r="X21">
            <v>0.83685062735903215</v>
          </cell>
          <cell r="Y21">
            <v>1.4485453065545497</v>
          </cell>
          <cell r="Z21">
            <v>1.9334317178822078</v>
          </cell>
          <cell r="AA21">
            <v>2.3103665751961153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V22">
            <v>28</v>
          </cell>
          <cell r="W22">
            <v>2016</v>
          </cell>
          <cell r="X22">
            <v>0.86203156584653362</v>
          </cell>
          <cell r="Y22">
            <v>1.5067883590777298</v>
          </cell>
          <cell r="Z22">
            <v>2.0044321164098311</v>
          </cell>
          <cell r="AA22">
            <v>2.3252421324518848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V23">
            <v>29</v>
          </cell>
          <cell r="W23">
            <v>2088</v>
          </cell>
          <cell r="X23">
            <v>0.88731123340669182</v>
          </cell>
          <cell r="Y23">
            <v>1.5646295460435149</v>
          </cell>
          <cell r="Z23">
            <v>2.0751617070728501</v>
          </cell>
          <cell r="AA23">
            <v>2.3387078050455794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V24">
            <v>30</v>
          </cell>
          <cell r="W24">
            <v>2160</v>
          </cell>
          <cell r="X24">
            <v>0.91268992661270887</v>
          </cell>
          <cell r="Y24">
            <v>1.6220711367435705</v>
          </cell>
          <cell r="Z24">
            <v>2.1456225492173506</v>
          </cell>
          <cell r="AA24">
            <v>2.3508778684349663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0.57959544680330122</v>
          </cell>
          <cell r="K25">
            <v>1.4275632809797829</v>
          </cell>
          <cell r="L25">
            <v>1.978178955442919</v>
          </cell>
          <cell r="M25">
            <v>3.4130339814664876</v>
          </cell>
          <cell r="V25">
            <v>31</v>
          </cell>
          <cell r="W25">
            <v>2232</v>
          </cell>
          <cell r="X25">
            <v>0.93816794130319303</v>
          </cell>
          <cell r="Y25">
            <v>1.6791153483491232</v>
          </cell>
          <cell r="Z25">
            <v>2.2158166636539751</v>
          </cell>
          <cell r="AA25">
            <v>2.3618550220081302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0.58955961002661783</v>
          </cell>
          <cell r="K26">
            <v>1.4605227319606588</v>
          </cell>
          <cell r="L26">
            <v>2.0206043614859457</v>
          </cell>
          <cell r="M26">
            <v>3.427311381447447</v>
          </cell>
          <cell r="V26">
            <v>32</v>
          </cell>
          <cell r="W26">
            <v>2304</v>
          </cell>
          <cell r="X26">
            <v>0.96374557232986646</v>
          </cell>
          <cell r="Y26">
            <v>1.7357643475937874</v>
          </cell>
          <cell r="Z26">
            <v>2.2857460339912432</v>
          </cell>
          <cell r="AA26">
            <v>2.3717318134758583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J27">
            <v>0.59956010339439392</v>
          </cell>
          <cell r="K27">
            <v>1.4933643068541145</v>
          </cell>
          <cell r="L27">
            <v>2.0629464050787885</v>
          </cell>
          <cell r="M27">
            <v>3.4407666444105787</v>
          </cell>
          <cell r="V27">
            <v>33</v>
          </cell>
          <cell r="W27">
            <v>2376</v>
          </cell>
          <cell r="X27">
            <v>0.98942311331187227</v>
          </cell>
          <cell r="Y27">
            <v>1.792020252404853</v>
          </cell>
          <cell r="Z27">
            <v>2.3554126079269317</v>
          </cell>
          <cell r="AA27">
            <v>2.380591858262453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J28">
            <v>0.60959689686573582</v>
          </cell>
          <cell r="K28">
            <v>1.5260884254943858</v>
          </cell>
          <cell r="L28">
            <v>2.1052054775168347</v>
          </cell>
          <cell r="M28">
            <v>3.4534386384524325</v>
          </cell>
          <cell r="V28">
            <v>34</v>
          </cell>
          <cell r="W28">
            <v>2448</v>
          </cell>
          <cell r="X28">
            <v>1.0152008563977117</v>
          </cell>
          <cell r="Y28">
            <v>1.8478851334851334</v>
          </cell>
          <cell r="Z28">
            <v>2.4248182984991873</v>
          </cell>
          <cell r="AA28">
            <v>2.3885108874940197</v>
          </cell>
          <cell r="AJ28">
            <v>24</v>
          </cell>
          <cell r="AK28">
            <v>1728</v>
          </cell>
        </row>
        <row r="29">
          <cell r="H29">
            <v>24.5</v>
          </cell>
          <cell r="I29">
            <v>1764</v>
          </cell>
          <cell r="J29">
            <v>0.61966996113928385</v>
          </cell>
          <cell r="K29">
            <v>1.5586955030994729</v>
          </cell>
          <cell r="L29">
            <v>2.1473819661817926</v>
          </cell>
          <cell r="M29">
            <v>3.4653639854250144</v>
          </cell>
          <cell r="V29">
            <v>35</v>
          </cell>
          <cell r="W29">
            <v>2520</v>
          </cell>
          <cell r="X29">
            <v>1.0410790920357853</v>
          </cell>
          <cell r="Y29">
            <v>1.9033610158473055</v>
          </cell>
          <cell r="Z29">
            <v>2.4939649852988928</v>
          </cell>
          <cell r="AA29">
            <v>2.3955576520339599</v>
          </cell>
          <cell r="AJ29">
            <v>24.5</v>
          </cell>
          <cell r="AK29">
            <v>1764</v>
          </cell>
        </row>
        <row r="30">
          <cell r="H30">
            <v>25</v>
          </cell>
          <cell r="I30">
            <v>1800</v>
          </cell>
          <cell r="J30">
            <v>0.62977926764430348</v>
          </cell>
          <cell r="K30">
            <v>1.5911859503445849</v>
          </cell>
          <cell r="L30">
            <v>2.1894762546066731</v>
          </cell>
          <cell r="M30">
            <v>3.4765772185490227</v>
          </cell>
          <cell r="V30">
            <v>36</v>
          </cell>
          <cell r="W30">
            <v>2592</v>
          </cell>
          <cell r="X30">
            <v>1.0670581087544675</v>
          </cell>
          <cell r="Y30">
            <v>1.9584498803026202</v>
          </cell>
          <cell r="Z30">
            <v>2.5628545156447862</v>
          </cell>
          <cell r="AA30">
            <v>2.4017947051040167</v>
          </cell>
          <cell r="AJ30">
            <v>25</v>
          </cell>
          <cell r="AK30">
            <v>1800</v>
          </cell>
        </row>
        <row r="31">
          <cell r="H31">
            <v>25.5</v>
          </cell>
          <cell r="I31">
            <v>1836</v>
          </cell>
          <cell r="J31">
            <v>0.63992478853191603</v>
          </cell>
          <cell r="K31">
            <v>1.6235601734343217</v>
          </cell>
          <cell r="L31">
            <v>2.231488722539642</v>
          </cell>
          <cell r="M31">
            <v>3.487110926987238</v>
          </cell>
          <cell r="V31">
            <v>37</v>
          </cell>
          <cell r="W31">
            <v>2664</v>
          </cell>
          <cell r="X31">
            <v>1.0931381929526092</v>
          </cell>
          <cell r="Y31">
            <v>2.01315366490575</v>
          </cell>
          <cell r="Z31">
            <v>2.6314887057227265</v>
          </cell>
          <cell r="AA31">
            <v>2.4072790820847385</v>
          </cell>
          <cell r="AJ31">
            <v>25.5</v>
          </cell>
          <cell r="AK31">
            <v>1836</v>
          </cell>
          <cell r="AL31">
            <v>1.0467690725537495</v>
          </cell>
          <cell r="AM31">
            <v>1.1577081820741395</v>
          </cell>
          <cell r="AN31">
            <v>2.1521388010002016</v>
          </cell>
          <cell r="AO31">
            <v>2.0559824104754427</v>
          </cell>
        </row>
        <row r="32">
          <cell r="H32">
            <v>26</v>
          </cell>
          <cell r="I32">
            <v>1872</v>
          </cell>
          <cell r="J32">
            <v>0.65010649666646614</v>
          </cell>
          <cell r="K32">
            <v>1.6558185741736675</v>
          </cell>
          <cell r="L32">
            <v>2.2734197460068102</v>
          </cell>
          <cell r="M32">
            <v>3.4969958886185024</v>
          </cell>
          <cell r="V32">
            <v>38</v>
          </cell>
          <cell r="W32">
            <v>2736</v>
          </cell>
          <cell r="X32">
            <v>1.1193196287012845</v>
          </cell>
          <cell r="Y32">
            <v>2.0674742663574639</v>
          </cell>
          <cell r="Z32">
            <v>2.6998693416904422</v>
          </cell>
          <cell r="AA32">
            <v>2.4120628929048853</v>
          </cell>
          <cell r="AJ32">
            <v>26</v>
          </cell>
          <cell r="AK32">
            <v>1872</v>
          </cell>
          <cell r="AL32">
            <v>1.0616626376641056</v>
          </cell>
          <cell r="AM32">
            <v>1.1846136038513713</v>
          </cell>
          <cell r="AN32">
            <v>2.1931931096322717</v>
          </cell>
          <cell r="AO32">
            <v>2.0658098267993918</v>
          </cell>
        </row>
        <row r="33">
          <cell r="H33">
            <v>26.5</v>
          </cell>
          <cell r="I33">
            <v>1908</v>
          </cell>
          <cell r="J33">
            <v>0.66032436561701791</v>
          </cell>
          <cell r="K33">
            <v>1.6879615500377727</v>
          </cell>
          <cell r="L33">
            <v>2.3152696973739397</v>
          </cell>
          <cell r="M33">
            <v>3.5062611921195939</v>
          </cell>
          <cell r="V33">
            <v>39</v>
          </cell>
          <cell r="W33">
            <v>2808</v>
          </cell>
          <cell r="X33">
            <v>1.1456026975575881</v>
          </cell>
          <cell r="Y33">
            <v>2.1214135413667541</v>
          </cell>
          <cell r="Z33">
            <v>2.7679981807490504</v>
          </cell>
          <cell r="AA33">
            <v>2.4161938398455161</v>
          </cell>
          <cell r="AJ33">
            <v>26.5</v>
          </cell>
          <cell r="AK33">
            <v>1908</v>
          </cell>
          <cell r="AL33">
            <v>1.0765730050079285</v>
          </cell>
          <cell r="AM33">
            <v>1.2114416864458513</v>
          </cell>
          <cell r="AN33">
            <v>2.2341860412033832</v>
          </cell>
          <cell r="AO33">
            <v>2.0752759272344279</v>
          </cell>
        </row>
        <row r="34">
          <cell r="H34">
            <v>27</v>
          </cell>
          <cell r="I34">
            <v>1944</v>
          </cell>
          <cell r="J34">
            <v>0.67057836964897943</v>
          </cell>
          <cell r="K34">
            <v>1.7199894942405851</v>
          </cell>
          <cell r="L34">
            <v>2.3570389454071154</v>
          </cell>
          <cell r="M34">
            <v>3.5149343493452223</v>
          </cell>
          <cell r="V34">
            <v>40</v>
          </cell>
          <cell r="W34">
            <v>2880</v>
          </cell>
          <cell r="X34">
            <v>1.1719876783912082</v>
          </cell>
          <cell r="Y34">
            <v>2.17497330797393</v>
          </cell>
          <cell r="Z34">
            <v>2.8358769521825606</v>
          </cell>
          <cell r="AA34">
            <v>2.4197156714782015</v>
          </cell>
          <cell r="AJ34">
            <v>27</v>
          </cell>
          <cell r="AK34">
            <v>1944</v>
          </cell>
          <cell r="AL34">
            <v>1.0915001910397681</v>
          </cell>
          <cell r="AM34">
            <v>1.2381925187219831</v>
          </cell>
          <cell r="AN34">
            <v>2.2751177002097629</v>
          </cell>
          <cell r="AO34">
            <v>2.0843951461359573</v>
          </cell>
        </row>
        <row r="35">
          <cell r="H35">
            <v>27.5</v>
          </cell>
          <cell r="I35">
            <v>1980</v>
          </cell>
          <cell r="J35">
            <v>0.68086848371585651</v>
          </cell>
          <cell r="K35">
            <v>1.7519027958023374</v>
          </cell>
          <cell r="L35">
            <v>2.398727855332401</v>
          </cell>
          <cell r="M35">
            <v>3.5230413988929032</v>
          </cell>
          <cell r="V35">
            <v>41</v>
          </cell>
          <cell r="W35">
            <v>2952</v>
          </cell>
          <cell r="X35">
            <v>1.1984748472244413</v>
          </cell>
          <cell r="Y35">
            <v>2.2281553468361457</v>
          </cell>
          <cell r="Z35">
            <v>2.9035073583665074</v>
          </cell>
          <cell r="AA35">
            <v>2.4226685817318288</v>
          </cell>
          <cell r="AJ35">
            <v>27.5</v>
          </cell>
          <cell r="AK35">
            <v>1980</v>
          </cell>
          <cell r="AL35">
            <v>1.1064442125434617</v>
          </cell>
          <cell r="AM35">
            <v>1.2648661885283408</v>
          </cell>
          <cell r="AN35">
            <v>2.3159881904446293</v>
          </cell>
          <cell r="AO35">
            <v>2.0931811691804172</v>
          </cell>
        </row>
        <row r="36">
          <cell r="H36">
            <v>28</v>
          </cell>
          <cell r="I36">
            <v>2016</v>
          </cell>
          <cell r="J36">
            <v>0.69119468345112267</v>
          </cell>
          <cell r="K36">
            <v>1.7837018396159139</v>
          </cell>
          <cell r="L36">
            <v>2.4403367888944802</v>
          </cell>
          <cell r="M36">
            <v>3.5306070016481064</v>
          </cell>
          <cell r="V36">
            <v>42</v>
          </cell>
          <cell r="W36">
            <v>3024</v>
          </cell>
          <cell r="X36">
            <v>1.2250644770862844</v>
          </cell>
          <cell r="Y36">
            <v>2.2809614024767795</v>
          </cell>
          <cell r="Z36">
            <v>2.9708910757468447</v>
          </cell>
          <cell r="AA36">
            <v>2.4250895616636163</v>
          </cell>
          <cell r="AJ36">
            <v>28</v>
          </cell>
          <cell r="AK36">
            <v>2016</v>
          </cell>
          <cell r="AL36">
            <v>1.1214050866305394</v>
          </cell>
          <cell r="AM36">
            <v>1.291462782715409</v>
          </cell>
          <cell r="AN36">
            <v>2.3567976150144214</v>
          </cell>
          <cell r="AO36">
            <v>2.1016469811955627</v>
          </cell>
        </row>
        <row r="37">
          <cell r="H37">
            <v>28.5</v>
          </cell>
          <cell r="I37">
            <v>2052</v>
          </cell>
          <cell r="J37">
            <v>0.70155694516021494</v>
          </cell>
          <cell r="K37">
            <v>1.8153870065121327</v>
          </cell>
          <cell r="L37">
            <v>2.4818661044143369</v>
          </cell>
          <cell r="M37">
            <v>3.5376545290240862</v>
          </cell>
          <cell r="V37">
            <v>43</v>
          </cell>
          <cell r="W37">
            <v>3096</v>
          </cell>
          <cell r="X37">
            <v>1.2517568378811466</v>
          </cell>
          <cell r="Y37">
            <v>2.3333931844999629</v>
          </cell>
          <cell r="Z37">
            <v>3.038029755790129</v>
          </cell>
          <cell r="AA37">
            <v>2.4270127103380665</v>
          </cell>
          <cell r="AJ37">
            <v>28.5</v>
          </cell>
          <cell r="AK37">
            <v>2052</v>
          </cell>
          <cell r="AL37">
            <v>1.1363828307386208</v>
          </cell>
          <cell r="AM37">
            <v>1.3179823871531422</v>
          </cell>
          <cell r="AN37">
            <v>2.397546076354832</v>
          </cell>
          <cell r="AO37">
            <v>2.1098049103720498</v>
          </cell>
        </row>
        <row r="38">
          <cell r="H38">
            <v>29</v>
          </cell>
          <cell r="I38">
            <v>2088</v>
          </cell>
          <cell r="J38">
            <v>0.7119552458126448</v>
          </cell>
          <cell r="K38">
            <v>1.8469586733239445</v>
          </cell>
          <cell r="L38">
            <v>2.523316156845957</v>
          </cell>
          <cell r="M38">
            <v>3.5442061445390101</v>
          </cell>
          <cell r="V38">
            <v>44</v>
          </cell>
          <cell r="W38">
            <v>3168</v>
          </cell>
          <cell r="X38">
            <v>1.2785521962727093</v>
          </cell>
          <cell r="Y38">
            <v>2.385452368771531</v>
          </cell>
          <cell r="Z38">
            <v>3.1049250259060175</v>
          </cell>
          <cell r="AA38">
            <v>2.4284695102457525</v>
          </cell>
          <cell r="AJ38">
            <v>29</v>
          </cell>
          <cell r="AK38">
            <v>2088</v>
          </cell>
          <cell r="AL38">
            <v>1.151377462629821</v>
          </cell>
          <cell r="AM38">
            <v>1.3444250867483396</v>
          </cell>
          <cell r="AN38">
            <v>2.4382336762466696</v>
          </cell>
          <cell r="AO38">
            <v>2.1176666691717112</v>
          </cell>
        </row>
        <row r="39">
          <cell r="H39">
            <v>29.5</v>
          </cell>
          <cell r="I39">
            <v>2124</v>
          </cell>
          <cell r="J39">
            <v>0.72238956303421942</v>
          </cell>
          <cell r="K39">
            <v>1.8784172129496008</v>
          </cell>
          <cell r="L39">
            <v>2.5646872978321094</v>
          </cell>
          <cell r="M39">
            <v>3.5502828793092913</v>
          </cell>
          <cell r="V39">
            <v>45</v>
          </cell>
          <cell r="W39">
            <v>3240</v>
          </cell>
          <cell r="X39">
            <v>1.3054508155833291</v>
          </cell>
          <cell r="Y39">
            <v>2.4371405985676384</v>
          </cell>
          <cell r="Z39">
            <v>3.1715784903430246</v>
          </cell>
          <cell r="AA39">
            <v>2.4294890718849742</v>
          </cell>
          <cell r="AJ39">
            <v>29.5</v>
          </cell>
          <cell r="AK39">
            <v>2124</v>
          </cell>
          <cell r="AL39">
            <v>1.1663890003891482</v>
          </cell>
          <cell r="AM39">
            <v>1.3707909654618482</v>
          </cell>
          <cell r="AN39">
            <v>2.4788605158315389</v>
          </cell>
          <cell r="AO39">
            <v>2.1252433922169227</v>
          </cell>
        </row>
        <row r="40">
          <cell r="H40">
            <v>30</v>
          </cell>
          <cell r="I40">
            <v>2160</v>
          </cell>
          <cell r="J40">
            <v>0.73285987509938</v>
          </cell>
          <cell r="K40">
            <v>1.9097629944147669</v>
          </cell>
          <cell r="L40">
            <v>2.6059798757591777</v>
          </cell>
          <cell r="M40">
            <v>3.5559047019811145</v>
          </cell>
          <cell r="V40">
            <v>46</v>
          </cell>
          <cell r="W40">
            <v>3312</v>
          </cell>
          <cell r="X40">
            <v>1.3324529557093934</v>
          </cell>
          <cell r="Y40">
            <v>2.4884594856921383</v>
          </cell>
          <cell r="Z40">
            <v>3.2379917310584614</v>
          </cell>
          <cell r="AA40">
            <v>2.4300983514532906</v>
          </cell>
          <cell r="AJ40">
            <v>30</v>
          </cell>
          <cell r="AK40">
            <v>2160</v>
          </cell>
          <cell r="AL40">
            <v>1.1814174624229057</v>
          </cell>
          <cell r="AM40">
            <v>1.3970801063255818</v>
          </cell>
          <cell r="AN40">
            <v>2.5194266956273421</v>
          </cell>
          <cell r="AO40">
            <v>2.1325456714177773</v>
          </cell>
        </row>
        <row r="41">
          <cell r="H41">
            <v>30.5</v>
          </cell>
          <cell r="I41">
            <v>2196</v>
          </cell>
          <cell r="J41">
            <v>0.74336616092364804</v>
          </cell>
          <cell r="K41">
            <v>1.9409963829336621</v>
          </cell>
          <cell r="L41">
            <v>2.6471942358111278</v>
          </cell>
          <cell r="M41">
            <v>3.5610905835718074</v>
          </cell>
          <cell r="V41">
            <v>47</v>
          </cell>
          <cell r="W41">
            <v>3384</v>
          </cell>
          <cell r="X41">
            <v>1.3595588730529244</v>
          </cell>
          <cell r="Y41">
            <v>2.5394106115638815</v>
          </cell>
          <cell r="Z41">
            <v>3.3041663085634432</v>
          </cell>
          <cell r="AA41">
            <v>2.4303223450293494</v>
          </cell>
          <cell r="AJ41">
            <v>30.5</v>
          </cell>
          <cell r="AK41">
            <v>2196</v>
          </cell>
          <cell r="AL41">
            <v>1.1964628674570847</v>
          </cell>
          <cell r="AM41">
            <v>1.4232925914593657</v>
          </cell>
          <cell r="AN41">
            <v>2.5599323155435965</v>
          </cell>
          <cell r="AO41">
            <v>2.1395835885691765</v>
          </cell>
        </row>
        <row r="42">
          <cell r="H42">
            <v>31</v>
          </cell>
          <cell r="I42">
            <v>2232</v>
          </cell>
          <cell r="J42">
            <v>0.75390840005617521</v>
          </cell>
          <cell r="K42">
            <v>1.9721177399691823</v>
          </cell>
          <cell r="L42">
            <v>2.6883307200225488</v>
          </cell>
          <cell r="M42">
            <v>3.5658585576473691</v>
          </cell>
          <cell r="V42">
            <v>48</v>
          </cell>
          <cell r="W42">
            <v>3456</v>
          </cell>
          <cell r="X42">
            <v>1.3867688204696584</v>
          </cell>
          <cell r="Y42">
            <v>2.5899955282749314</v>
          </cell>
          <cell r="Z42">
            <v>3.370103762743756</v>
          </cell>
          <cell r="AA42">
            <v>2.4301842621486105</v>
          </cell>
          <cell r="AJ42">
            <v>31</v>
          </cell>
          <cell r="AK42">
            <v>2232</v>
          </cell>
          <cell r="AL42">
            <v>1.2115252345357701</v>
          </cell>
          <cell r="AM42">
            <v>1.4494285020876225</v>
          </cell>
          <cell r="AN42">
            <v>2.6003774748966038</v>
          </cell>
          <cell r="AO42">
            <v>2.1463667456278874</v>
          </cell>
        </row>
        <row r="43">
          <cell r="H43">
            <v>31.5</v>
          </cell>
          <cell r="I43">
            <v>2268</v>
          </cell>
          <cell r="J43">
            <v>0.7644865726723985</v>
          </cell>
          <cell r="K43">
            <v>2.0031274232920726</v>
          </cell>
          <cell r="L43">
            <v>2.7293896673308513</v>
          </cell>
          <cell r="M43">
            <v>3.5702257762223151</v>
          </cell>
          <cell r="V43">
            <v>49</v>
          </cell>
          <cell r="W43">
            <v>3528</v>
          </cell>
          <cell r="X43">
            <v>1.4140830472338013</v>
          </cell>
          <cell r="Y43">
            <v>2.6402157596207401</v>
          </cell>
          <cell r="Z43">
            <v>3.4358056136574389</v>
          </cell>
          <cell r="AA43">
            <v>2.4297056812741569</v>
          </cell>
          <cell r="AJ43">
            <v>31.5</v>
          </cell>
          <cell r="AK43">
            <v>2268</v>
          </cell>
          <cell r="AL43">
            <v>1.2266045830195238</v>
          </cell>
          <cell r="AM43">
            <v>1.4754879185558727</v>
          </cell>
          <cell r="AN43">
            <v>2.6407622724244204</v>
          </cell>
          <cell r="AO43">
            <v>2.1529042928599491</v>
          </cell>
        </row>
        <row r="44">
          <cell r="H44">
            <v>32</v>
          </cell>
          <cell r="I44">
            <v>2304</v>
          </cell>
          <cell r="J44">
            <v>0.77510065956680185</v>
          </cell>
          <cell r="K44">
            <v>2.0340257870391545</v>
          </cell>
          <cell r="L44">
            <v>2.7703714136276161</v>
          </cell>
          <cell r="M44">
            <v>3.5742085617317843</v>
          </cell>
          <cell r="V44">
            <v>50</v>
          </cell>
          <cell r="W44">
            <v>3600</v>
          </cell>
          <cell r="X44">
            <v>1.4415017990195425</v>
          </cell>
          <cell r="Y44">
            <v>2.6900728021032356</v>
          </cell>
          <cell r="Z44">
            <v>3.5012733623098007</v>
          </cell>
          <cell r="AA44">
            <v>2.4289066893230662</v>
          </cell>
          <cell r="AJ44">
            <v>32</v>
          </cell>
          <cell r="AK44">
            <v>2304</v>
          </cell>
          <cell r="AL44">
            <v>1.2417009325837893</v>
          </cell>
          <cell r="AM44">
            <v>1.501470920347086</v>
          </cell>
          <cell r="AN44">
            <v>2.6810868063016855</v>
          </cell>
          <cell r="AO44">
            <v>2.1592049550311239</v>
          </cell>
        </row>
        <row r="45">
          <cell r="H45">
            <v>32.5</v>
          </cell>
          <cell r="I45">
            <v>2340</v>
          </cell>
          <cell r="J45">
            <v>0.78575064214577062</v>
          </cell>
          <cell r="K45">
            <v>2.0648131817706101</v>
          </cell>
          <cell r="L45">
            <v>2.8112762918090923</v>
          </cell>
          <cell r="M45">
            <v>3.5778224553936169</v>
          </cell>
          <cell r="V45">
            <v>51</v>
          </cell>
          <cell r="W45">
            <v>3672</v>
          </cell>
          <cell r="X45">
            <v>1.4690253178993871</v>
          </cell>
          <cell r="Y45">
            <v>2.7395681259076894</v>
          </cell>
          <cell r="Z45">
            <v>3.5665084914065992</v>
          </cell>
          <cell r="AA45">
            <v>2.4278060071193872</v>
          </cell>
          <cell r="AJ45">
            <v>32.5</v>
          </cell>
          <cell r="AK45">
            <v>2340</v>
          </cell>
          <cell r="AL45">
            <v>1.2568143032172718</v>
          </cell>
          <cell r="AM45">
            <v>1.5273775860978609</v>
          </cell>
          <cell r="AN45">
            <v>2.7213511741542691</v>
          </cell>
          <cell r="AO45">
            <v>2.1652770557973318</v>
          </cell>
        </row>
        <row r="46">
          <cell r="H46">
            <v>33</v>
          </cell>
          <cell r="I46">
            <v>2376</v>
          </cell>
          <cell r="J46">
            <v>0.79643650242054731</v>
          </cell>
          <cell r="K46">
            <v>2.0954899545263705</v>
          </cell>
          <cell r="L46">
            <v>2.8521046318258905</v>
          </cell>
          <cell r="M46">
            <v>3.581082262249045</v>
          </cell>
          <cell r="V46">
            <v>52</v>
          </cell>
          <cell r="W46">
            <v>3744</v>
          </cell>
          <cell r="X46">
            <v>1.4966538423592641</v>
          </cell>
          <cell r="Y46">
            <v>2.788703175854307</v>
          </cell>
          <cell r="Z46">
            <v>3.6315124660861087</v>
          </cell>
          <cell r="AA46">
            <v>2.4264211023983613</v>
          </cell>
          <cell r="AJ46">
            <v>33</v>
          </cell>
          <cell r="AK46">
            <v>2376</v>
          </cell>
          <cell r="AL46">
            <v>1.271944715220336</v>
          </cell>
          <cell r="AM46">
            <v>1.5532079936144407</v>
          </cell>
          <cell r="AN46">
            <v>2.7615554730737601</v>
          </cell>
          <cell r="AO46">
            <v>2.1711285404376892</v>
          </cell>
        </row>
        <row r="47">
          <cell r="H47">
            <v>33.5</v>
          </cell>
          <cell r="I47">
            <v>2412</v>
          </cell>
          <cell r="J47">
            <v>0.80715822300027784</v>
          </cell>
          <cell r="K47">
            <v>2.1260564488816085</v>
          </cell>
          <cell r="L47">
            <v>2.8928567607318723</v>
          </cell>
          <cell r="M47">
            <v>3.5840020931446008</v>
          </cell>
          <cell r="V47">
            <v>53</v>
          </cell>
          <cell r="W47">
            <v>3816</v>
          </cell>
          <cell r="X47">
            <v>1.5243876073303135</v>
          </cell>
          <cell r="Y47">
            <v>2.8374793723253044</v>
          </cell>
          <cell r="Z47">
            <v>3.6962867346306845</v>
          </cell>
          <cell r="AA47">
            <v>2.4247682917759059</v>
          </cell>
          <cell r="AJ47">
            <v>33.5</v>
          </cell>
          <cell r="AK47">
            <v>2412</v>
          </cell>
          <cell r="AL47">
            <v>1.28709218920338</v>
          </cell>
          <cell r="AM47">
            <v>1.5789622198885813</v>
          </cell>
          <cell r="AN47">
            <v>2.8016997996317921</v>
          </cell>
          <cell r="AO47">
            <v>2.1767669970601315</v>
          </cell>
        </row>
        <row r="48">
          <cell r="H48">
            <v>34</v>
          </cell>
          <cell r="I48">
            <v>2448</v>
          </cell>
          <cell r="J48">
            <v>0.81791578708516099</v>
          </cell>
          <cell r="K48">
            <v>2.1565130050013508</v>
          </cell>
          <cell r="L48">
            <v>2.9335330027322537</v>
          </cell>
          <cell r="M48">
            <v>3.5865954038943322</v>
          </cell>
          <cell r="V48">
            <v>54</v>
          </cell>
          <cell r="W48">
            <v>3888</v>
          </cell>
          <cell r="X48">
            <v>1.552226844237204</v>
          </cell>
          <cell r="Y48">
            <v>2.8858981121683134</v>
          </cell>
          <cell r="Z48">
            <v>3.760832729158512</v>
          </cell>
          <cell r="AA48">
            <v>2.4228628329170934</v>
          </cell>
          <cell r="AJ48">
            <v>34</v>
          </cell>
          <cell r="AK48">
            <v>2448</v>
          </cell>
          <cell r="AL48">
            <v>1.3022567460852283</v>
          </cell>
          <cell r="AM48">
            <v>1.6046403411132597</v>
          </cell>
          <cell r="AN48">
            <v>2.8417842498942267</v>
          </cell>
          <cell r="AO48">
            <v>2.1821996763979454</v>
          </cell>
        </row>
        <row r="49">
          <cell r="H49">
            <v>34.5</v>
          </cell>
          <cell r="I49">
            <v>2484</v>
          </cell>
          <cell r="J49">
            <v>0.8287091784596734</v>
          </cell>
          <cell r="K49">
            <v>2.1868599596942393</v>
          </cell>
          <cell r="L49">
            <v>2.974133679230929</v>
          </cell>
          <cell r="M49">
            <v>3.5888750318404443</v>
          </cell>
          <cell r="V49">
            <v>55</v>
          </cell>
          <cell r="W49">
            <v>3960</v>
          </cell>
          <cell r="X49">
            <v>1.5801717810627478</v>
          </cell>
          <cell r="Y49">
            <v>2.9339607695768604</v>
          </cell>
          <cell r="Z49">
            <v>3.825151866296133</v>
          </cell>
          <cell r="AA49">
            <v>2.4207190079824858</v>
          </cell>
          <cell r="AJ49">
            <v>34.5</v>
          </cell>
          <cell r="AK49">
            <v>2484</v>
          </cell>
          <cell r="AL49">
            <v>1.3174384070915026</v>
          </cell>
          <cell r="AM49">
            <v>1.6302424326982174</v>
          </cell>
          <cell r="AN49">
            <v>2.8818089194351448</v>
          </cell>
          <cell r="AO49">
            <v>2.1874335103052669</v>
          </cell>
        </row>
        <row r="50">
          <cell r="H50">
            <v>35</v>
          </cell>
          <cell r="I50">
            <v>2520</v>
          </cell>
          <cell r="J50">
            <v>0.83953838148589743</v>
          </cell>
          <cell r="K50">
            <v>2.2170976464654522</v>
          </cell>
          <cell r="L50">
            <v>3.0146591088770549</v>
          </cell>
          <cell r="M50">
            <v>3.5908532300112537</v>
          </cell>
          <cell r="V50">
            <v>56</v>
          </cell>
          <cell r="W50">
            <v>4032</v>
          </cell>
          <cell r="X50">
            <v>1.6082226424284976</v>
          </cell>
          <cell r="Y50">
            <v>2.9816686969486215</v>
          </cell>
          <cell r="Z50">
            <v>3.8892455478322803</v>
          </cell>
          <cell r="AA50">
            <v>2.4183501992978553</v>
          </cell>
          <cell r="AJ50">
            <v>35</v>
          </cell>
          <cell r="AK50">
            <v>2520</v>
          </cell>
          <cell r="AL50">
            <v>1.332637193753005</v>
          </cell>
          <cell r="AM50">
            <v>1.6557685692853781</v>
          </cell>
          <cell r="AN50">
            <v>2.9217739033507328</v>
          </cell>
          <cell r="AO50">
            <v>2.1924751290502127</v>
          </cell>
        </row>
        <row r="51">
          <cell r="H51">
            <v>35.5</v>
          </cell>
          <cell r="I51">
            <v>2556</v>
          </cell>
          <cell r="J51">
            <v>0.8504033810969277</v>
          </cell>
          <cell r="K51">
            <v>2.2472263955687897</v>
          </cell>
          <cell r="L51">
            <v>3.0551096076108708</v>
          </cell>
          <cell r="M51">
            <v>3.5925416990582897</v>
          </cell>
          <cell r="V51">
            <v>57</v>
          </cell>
          <cell r="W51">
            <v>4104</v>
          </cell>
          <cell r="X51">
            <v>1.6363796496910101</v>
          </cell>
          <cell r="Y51">
            <v>3.0290232257221787</v>
          </cell>
          <cell r="Z51">
            <v>3.9531151613536464</v>
          </cell>
          <cell r="AA51">
            <v>2.4157689580777264</v>
          </cell>
          <cell r="AJ51">
            <v>35.5</v>
          </cell>
          <cell r="AK51">
            <v>2556</v>
          </cell>
          <cell r="AL51">
            <v>1.3478531279040848</v>
          </cell>
          <cell r="AM51">
            <v>1.6812188247640867</v>
          </cell>
          <cell r="AN51">
            <v>2.9616792962729672</v>
          </cell>
          <cell r="AO51">
            <v>2.1973308774958191</v>
          </cell>
        </row>
        <row r="52">
          <cell r="H52">
            <v>36</v>
          </cell>
          <cell r="I52">
            <v>2592</v>
          </cell>
          <cell r="J52">
            <v>0.86130416279036559</v>
          </cell>
          <cell r="K52">
            <v>2.2772465340579684</v>
          </cell>
          <cell r="L52">
            <v>3.0954854887088157</v>
          </cell>
          <cell r="M52">
            <v>3.5939516171388011</v>
          </cell>
          <cell r="V52">
            <v>58</v>
          </cell>
          <cell r="W52">
            <v>4176</v>
          </cell>
          <cell r="X52">
            <v>1.6646430210533185</v>
          </cell>
          <cell r="Y52">
            <v>3.0760256671929218</v>
          </cell>
          <cell r="Z52">
            <v>4.0167620808630646</v>
          </cell>
          <cell r="AA52">
            <v>2.4129870669336784</v>
          </cell>
          <cell r="AJ52">
            <v>36</v>
          </cell>
          <cell r="AK52">
            <v>2592</v>
          </cell>
          <cell r="AL52">
            <v>1.3630862316810057</v>
          </cell>
          <cell r="AM52">
            <v>1.706593272286226</v>
          </cell>
          <cell r="AN52">
            <v>3.0015251923831814</v>
          </cell>
          <cell r="AO52">
            <v>2.2020068302513738</v>
          </cell>
        </row>
        <row r="53">
          <cell r="H53">
            <v>36.5</v>
          </cell>
          <cell r="I53">
            <v>2628</v>
          </cell>
          <cell r="J53">
            <v>0.87224071262189407</v>
          </cell>
          <cell r="K53">
            <v>2.3071583858371172</v>
          </cell>
          <cell r="L53">
            <v>3.1357870628279167</v>
          </cell>
          <cell r="M53">
            <v>3.5950936678958287</v>
          </cell>
          <cell r="V53">
            <v>59</v>
          </cell>
          <cell r="W53">
            <v>4248</v>
          </cell>
          <cell r="X53">
            <v>1.6930129716911606</v>
          </cell>
          <cell r="Y53">
            <v>3.1226773133087216</v>
          </cell>
          <cell r="Z53">
            <v>4.0801876673806277</v>
          </cell>
          <cell r="AA53">
            <v>2.4100155968119394</v>
          </cell>
          <cell r="AJ53">
            <v>36.5</v>
          </cell>
          <cell r="AK53">
            <v>2628</v>
          </cell>
          <cell r="AL53">
            <v>1.3783365275203152</v>
          </cell>
          <cell r="AM53">
            <v>1.7318919842811704</v>
          </cell>
          <cell r="AN53">
            <v>3.0413116854254696</v>
          </cell>
          <cell r="AO53">
            <v>2.2065088058697215</v>
          </cell>
        </row>
        <row r="54">
          <cell r="H54">
            <v>37</v>
          </cell>
          <cell r="I54">
            <v>2664</v>
          </cell>
          <cell r="J54">
            <v>0.88321301719893741</v>
          </cell>
          <cell r="K54">
            <v>2.3369622717104774</v>
          </cell>
          <cell r="L54">
            <v>3.1760146380494678</v>
          </cell>
          <cell r="M54">
            <v>3.5959780666752712</v>
          </cell>
          <cell r="V54">
            <v>60</v>
          </cell>
          <cell r="W54">
            <v>4320</v>
          </cell>
          <cell r="X54">
            <v>1.7214897138934211</v>
          </cell>
          <cell r="Y54">
            <v>3.1689794374459925</v>
          </cell>
          <cell r="Z54">
            <v>4.1433932695282261</v>
          </cell>
          <cell r="AA54">
            <v>2.406864958929837</v>
          </cell>
          <cell r="AJ54">
            <v>37</v>
          </cell>
          <cell r="AK54">
            <v>2664</v>
          </cell>
          <cell r="AL54">
            <v>1.393604038157203</v>
          </cell>
          <cell r="AM54">
            <v>1.7571150324706131</v>
          </cell>
          <cell r="AN54">
            <v>3.0810388687199559</v>
          </cell>
          <cell r="AO54">
            <v>2.2108423801599266</v>
          </cell>
        </row>
        <row r="55">
          <cell r="H55">
            <v>37.5</v>
          </cell>
          <cell r="I55">
            <v>2700</v>
          </cell>
          <cell r="J55">
            <v>0.89422106367439369</v>
          </cell>
          <cell r="K55">
            <v>2.3666585094313741</v>
          </cell>
          <cell r="L55">
            <v>3.2161685199220482</v>
          </cell>
          <cell r="M55">
            <v>3.5966145851079268</v>
          </cell>
          <cell r="V55">
            <v>61</v>
          </cell>
          <cell r="W55">
            <v>4392</v>
          </cell>
          <cell r="X55">
            <v>1.7500734572161876</v>
          </cell>
          <cell r="Y55">
            <v>3.2149332951667007</v>
          </cell>
          <cell r="Z55">
            <v>4.2063802240979493</v>
          </cell>
          <cell r="AA55">
            <v>2.4035449522153018</v>
          </cell>
          <cell r="AJ55">
            <v>37.5</v>
          </cell>
          <cell r="AK55">
            <v>2700</v>
          </cell>
          <cell r="AL55">
            <v>1.4088887866238546</v>
          </cell>
          <cell r="AM55">
            <v>1.7822624878832412</v>
          </cell>
          <cell r="AN55">
            <v>3.1207068351759029</v>
          </cell>
          <cell r="AO55">
            <v>2.2150128986789004</v>
          </cell>
        </row>
        <row r="56">
          <cell r="H56">
            <v>38</v>
          </cell>
          <cell r="I56">
            <v>2736</v>
          </cell>
          <cell r="J56">
            <v>0.90526483974045469</v>
          </cell>
          <cell r="K56">
            <v>2.3962474137504022</v>
          </cell>
          <cell r="L56">
            <v>3.2562490115038338</v>
          </cell>
          <cell r="M56">
            <v>3.5970125741737871</v>
          </cell>
          <cell r="V56">
            <v>62</v>
          </cell>
          <cell r="W56">
            <v>4464</v>
          </cell>
          <cell r="X56">
            <v>1.7787644086498096</v>
          </cell>
          <cell r="Y56">
            <v>3.2605401249569064</v>
          </cell>
          <cell r="Z56">
            <v>4.2691498566048587</v>
          </cell>
          <cell r="AA56">
            <v>2.4000648066965784</v>
          </cell>
          <cell r="AJ56">
            <v>38</v>
          </cell>
          <cell r="AK56">
            <v>2736</v>
          </cell>
          <cell r="AL56">
            <v>1.4241907962478033</v>
          </cell>
          <cell r="AM56">
            <v>1.807334420869275</v>
          </cell>
          <cell r="AN56">
            <v>3.1603156773046881</v>
          </cell>
          <cell r="AO56">
            <v>2.2190254884604705</v>
          </cell>
        </row>
        <row r="57">
          <cell r="H57">
            <v>38.5</v>
          </cell>
          <cell r="I57">
            <v>2772</v>
          </cell>
          <cell r="J57">
            <v>0.91634433362249201</v>
          </cell>
          <cell r="K57">
            <v>2.4257292964629169</v>
          </cell>
          <cell r="L57">
            <v>3.2962564134042842</v>
          </cell>
          <cell r="M57">
            <v>3.597180985856621</v>
          </cell>
          <cell r="V57">
            <v>63</v>
          </cell>
          <cell r="W57">
            <v>4536</v>
          </cell>
          <cell r="X57">
            <v>1.8075627727982191</v>
          </cell>
          <cell r="Y57">
            <v>3.3058011489472969</v>
          </cell>
          <cell r="Z57">
            <v>4.3317034818244355</v>
          </cell>
          <cell r="AA57">
            <v>2.3964332232394288</v>
          </cell>
          <cell r="AJ57">
            <v>38.5</v>
          </cell>
          <cell r="AK57">
            <v>2772</v>
          </cell>
          <cell r="AL57">
            <v>1.4395100906502822</v>
          </cell>
          <cell r="AM57">
            <v>1.8323309011148727</v>
          </cell>
          <cell r="AN57">
            <v>3.1998654872326409</v>
          </cell>
          <cell r="AO57">
            <v>2.2228850690356317</v>
          </cell>
        </row>
        <row r="58">
          <cell r="H58">
            <v>39</v>
          </cell>
          <cell r="I58">
            <v>2808</v>
          </cell>
          <cell r="J58">
            <v>0.92745953407302262</v>
          </cell>
          <cell r="K58">
            <v>2.4551044664557629</v>
          </cell>
          <cell r="L58">
            <v>3.3361910238251342</v>
          </cell>
          <cell r="M58">
            <v>3.5971283934879068</v>
          </cell>
          <cell r="V58">
            <v>64</v>
          </cell>
          <cell r="W58">
            <v>4608</v>
          </cell>
          <cell r="X58">
            <v>1.8364687520698351</v>
          </cell>
          <cell r="Y58">
            <v>3.3507175736162944</v>
          </cell>
          <cell r="Z58">
            <v>4.3940424043152513</v>
          </cell>
          <cell r="AA58">
            <v>2.3926584099853825</v>
          </cell>
          <cell r="AJ58">
            <v>39</v>
          </cell>
          <cell r="AK58">
            <v>2808</v>
          </cell>
          <cell r="AL58">
            <v>1.4548466937445563</v>
          </cell>
          <cell r="AM58">
            <v>1.8572519976564008</v>
          </cell>
          <cell r="AN58">
            <v>3.2393563567137296</v>
          </cell>
          <cell r="AO58">
            <v>2.2265963627934666</v>
          </cell>
        </row>
        <row r="59">
          <cell r="H59">
            <v>39.5</v>
          </cell>
          <cell r="I59">
            <v>2844</v>
          </cell>
          <cell r="J59">
            <v>0.93861043036574321</v>
          </cell>
          <cell r="K59">
            <v>2.4843732297533307</v>
          </cell>
          <cell r="L59">
            <v>3.3760531386007866</v>
          </cell>
          <cell r="M59">
            <v>3.5968630108715693</v>
          </cell>
          <cell r="V59">
            <v>65</v>
          </cell>
          <cell r="W59">
            <v>4680</v>
          </cell>
          <cell r="X59">
            <v>1.8654825468792273</v>
          </cell>
          <cell r="Y59">
            <v>3.3952905904761677</v>
          </cell>
          <cell r="Z59">
            <v>4.4561679189271457</v>
          </cell>
          <cell r="AA59">
            <v>2.3887481158062216</v>
          </cell>
          <cell r="AJ59">
            <v>39.5</v>
          </cell>
          <cell r="AK59">
            <v>2844</v>
          </cell>
          <cell r="AL59">
            <v>1.4702006297342651</v>
          </cell>
          <cell r="AM59">
            <v>1.8820977788945683</v>
          </cell>
          <cell r="AN59">
            <v>3.2787883771421198</v>
          </cell>
          <cell r="AO59">
            <v>2.2301639047282631</v>
          </cell>
        </row>
        <row r="60">
          <cell r="H60">
            <v>40</v>
          </cell>
          <cell r="I60">
            <v>2880</v>
          </cell>
          <cell r="J60">
            <v>0.94979701228964031</v>
          </cell>
          <cell r="K60">
            <v>2.5135358895629034</v>
          </cell>
          <cell r="L60">
            <v>3.4158430512380615</v>
          </cell>
          <cell r="M60">
            <v>3.5963927102735518</v>
          </cell>
          <cell r="V60">
            <v>66</v>
          </cell>
          <cell r="W60">
            <v>4752</v>
          </cell>
          <cell r="X60">
            <v>1.8946043558587429</v>
          </cell>
          <cell r="Y60">
            <v>3.4395213767425976</v>
          </cell>
          <cell r="Z60">
            <v>4.5180813112953109</v>
          </cell>
          <cell r="AA60">
            <v>2.3847096610560987</v>
          </cell>
          <cell r="AJ60">
            <v>40</v>
          </cell>
          <cell r="AK60">
            <v>2880</v>
          </cell>
          <cell r="AL60">
            <v>1.4855719231117581</v>
          </cell>
          <cell r="AM60">
            <v>1.90686831260843</v>
          </cell>
          <cell r="AN60">
            <v>3.3181616395646003</v>
          </cell>
          <cell r="AO60">
            <v>2.2335920516148433</v>
          </cell>
        </row>
        <row r="61">
          <cell r="H61">
            <v>40.5</v>
          </cell>
          <cell r="I61">
            <v>2916</v>
          </cell>
          <cell r="J61">
            <v>0.96101927014316513</v>
          </cell>
          <cell r="K61">
            <v>2.5425927463193223</v>
          </cell>
          <cell r="L61">
            <v>3.4555610529553293</v>
          </cell>
          <cell r="M61">
            <v>3.5957250393538382</v>
          </cell>
          <cell r="V61">
            <v>67</v>
          </cell>
          <cell r="W61">
            <v>4824</v>
          </cell>
          <cell r="X61">
            <v>1.923834376079246</v>
          </cell>
          <cell r="Y61">
            <v>3.4834110959881954</v>
          </cell>
          <cell r="Z61">
            <v>4.5797838583206767</v>
          </cell>
          <cell r="AA61">
            <v>2.3805499658729601</v>
          </cell>
          <cell r="AJ61">
            <v>40.5</v>
          </cell>
          <cell r="AK61">
            <v>2916</v>
          </cell>
          <cell r="AL61">
            <v>1.5009605986564076</v>
          </cell>
          <cell r="AM61">
            <v>1.9315636659692645</v>
          </cell>
          <cell r="AN61">
            <v>3.3574762346928519</v>
          </cell>
          <cell r="AO61">
            <v>2.236884990650863</v>
          </cell>
        </row>
        <row r="62">
          <cell r="H62">
            <v>41</v>
          </cell>
          <cell r="I62">
            <v>2952</v>
          </cell>
          <cell r="J62">
            <v>0.97227719472847751</v>
          </cell>
          <cell r="K62">
            <v>2.5715440977289958</v>
          </cell>
          <cell r="L62">
            <v>3.4952074327210494</v>
          </cell>
          <cell r="M62">
            <v>3.5948672371124952</v>
          </cell>
          <cell r="V62">
            <v>68</v>
          </cell>
          <cell r="W62">
            <v>4896</v>
          </cell>
          <cell r="X62">
            <v>1.9531728032790732</v>
          </cell>
          <cell r="Y62">
            <v>3.5269608987803061</v>
          </cell>
          <cell r="Z62">
            <v>4.6412768286368724</v>
          </cell>
          <cell r="AA62">
            <v>2.376275576254641</v>
          </cell>
          <cell r="AJ62">
            <v>41</v>
          </cell>
          <cell r="AK62">
            <v>2952</v>
          </cell>
          <cell r="AL62">
            <v>1.5163666814329431</v>
          </cell>
          <cell r="AM62">
            <v>1.9561839055543235</v>
          </cell>
          <cell r="AN62">
            <v>3.3967322529156192</v>
          </cell>
          <cell r="AO62">
            <v>2.2400467476018133</v>
          </cell>
        </row>
        <row r="63">
          <cell r="H63">
            <v>41.5</v>
          </cell>
          <cell r="I63">
            <v>2988</v>
          </cell>
          <cell r="J63">
            <v>0.98357077734575837</v>
          </cell>
          <cell r="K63">
            <v>2.600390238813227</v>
          </cell>
          <cell r="L63">
            <v>3.5347824772916976</v>
          </cell>
          <cell r="M63">
            <v>3.5938262489157933</v>
          </cell>
          <cell r="V63">
            <v>69</v>
          </cell>
          <cell r="W63">
            <v>4968</v>
          </cell>
          <cell r="X63">
            <v>1.9826198321003092</v>
          </cell>
          <cell r="Y63">
            <v>3.5701719233035818</v>
          </cell>
          <cell r="Z63">
            <v>4.7025614830641569</v>
          </cell>
          <cell r="AA63">
            <v>2.3718926881117945</v>
          </cell>
          <cell r="AJ63">
            <v>41.5</v>
          </cell>
          <cell r="AK63">
            <v>2988</v>
          </cell>
          <cell r="AL63">
            <v>1.5317901967897589</v>
          </cell>
          <cell r="AM63">
            <v>1.9807290973604468</v>
          </cell>
          <cell r="AN63">
            <v>3.4359297843107175</v>
          </cell>
          <cell r="AO63">
            <v>2.2430811944818219</v>
          </cell>
        </row>
        <row r="64">
          <cell r="H64">
            <v>42</v>
          </cell>
          <cell r="I64">
            <v>3024</v>
          </cell>
          <cell r="J64">
            <v>0.9949000097875812</v>
          </cell>
          <cell r="K64">
            <v>2.6291314619509323</v>
          </cell>
          <cell r="L64">
            <v>3.5742864712491342</v>
          </cell>
          <cell r="M64">
            <v>3.5926087406635685</v>
          </cell>
          <cell r="V64">
            <v>70</v>
          </cell>
          <cell r="W64">
            <v>5040</v>
          </cell>
          <cell r="X64">
            <v>2.0121756563314395</v>
          </cell>
          <cell r="Y64">
            <v>3.613045295967638</v>
          </cell>
          <cell r="Z64">
            <v>4.7636390750505742</v>
          </cell>
          <cell r="AA64">
            <v>2.3674071694792049</v>
          </cell>
          <cell r="AJ64">
            <v>42</v>
          </cell>
          <cell r="AK64">
            <v>3024</v>
          </cell>
          <cell r="AL64">
            <v>1.5472311703572232</v>
          </cell>
          <cell r="AM64">
            <v>2.0051993068175711</v>
          </cell>
          <cell r="AN64">
            <v>3.475068918656933</v>
          </cell>
          <cell r="AO64">
            <v>2.2459920568008029</v>
          </cell>
        </row>
        <row r="65">
          <cell r="H65">
            <v>42.5</v>
          </cell>
          <cell r="I65">
            <v>3060</v>
          </cell>
          <cell r="J65">
            <v>1.0062648843333555</v>
          </cell>
          <cell r="K65">
            <v>2.6577680569207049</v>
          </cell>
          <cell r="L65">
            <v>3.6137196970373928</v>
          </cell>
          <cell r="M65">
            <v>3.5912211121542423</v>
          </cell>
          <cell r="V65">
            <v>71</v>
          </cell>
          <cell r="W65">
            <v>5112</v>
          </cell>
          <cell r="X65">
            <v>2.0418404691554439</v>
          </cell>
          <cell r="Y65">
            <v>3.6555821320002151</v>
          </cell>
          <cell r="Z65">
            <v>4.8245108511006887</v>
          </cell>
          <cell r="AA65">
            <v>2.362824581048796</v>
          </cell>
          <cell r="AJ65">
            <v>42.5</v>
          </cell>
          <cell r="AK65">
            <v>3060</v>
          </cell>
          <cell r="AL65">
            <v>1.562689628045985</v>
          </cell>
          <cell r="AM65">
            <v>2.029594598802094</v>
          </cell>
          <cell r="AN65">
            <v>3.5141497454457795</v>
          </cell>
          <cell r="AO65">
            <v>2.2487829204062324</v>
          </cell>
        </row>
        <row r="66">
          <cell r="H66">
            <v>43</v>
          </cell>
          <cell r="I66">
            <v>3096</v>
          </cell>
          <cell r="J66">
            <v>1.0176653937438225</v>
          </cell>
          <cell r="K66">
            <v>2.686300310942257</v>
          </cell>
          <cell r="L66">
            <v>3.6530824349988884</v>
          </cell>
          <cell r="M66">
            <v>3.5896695096998466</v>
          </cell>
          <cell r="V66">
            <v>72</v>
          </cell>
          <cell r="W66">
            <v>5184</v>
          </cell>
          <cell r="X66">
            <v>2.0716144634023288</v>
          </cell>
          <cell r="Y66">
            <v>3.6977835360261588</v>
          </cell>
          <cell r="Z66">
            <v>4.8851780511921357</v>
          </cell>
          <cell r="AA66">
            <v>2.3581501951714188</v>
          </cell>
          <cell r="AJ66">
            <v>43</v>
          </cell>
          <cell r="AK66">
            <v>3096</v>
          </cell>
          <cell r="AL66">
            <v>1.5781655960452674</v>
          </cell>
          <cell r="AM66">
            <v>2.0539150376501336</v>
          </cell>
          <cell r="AN66">
            <v>3.5531723538931379</v>
          </cell>
          <cell r="AO66">
            <v>2.2514572379457829</v>
          </cell>
        </row>
        <row r="67">
          <cell r="H67">
            <v>43.5</v>
          </cell>
          <cell r="I67">
            <v>3132</v>
          </cell>
          <cell r="J67">
            <v>1.0291015312556215</v>
          </cell>
          <cell r="K67">
            <v>2.7147285087172621</v>
          </cell>
          <cell r="L67">
            <v>3.6923749634101024</v>
          </cell>
          <cell r="M67">
            <v>3.5879598380394815</v>
          </cell>
          <cell r="V67">
            <v>73</v>
          </cell>
          <cell r="W67">
            <v>5256</v>
          </cell>
          <cell r="X67">
            <v>2.1014978318051787</v>
          </cell>
          <cell r="Y67">
            <v>3.7396506026325342</v>
          </cell>
          <cell r="Z67">
            <v>4.9456419091802974</v>
          </cell>
          <cell r="AA67">
            <v>2.35338901345999</v>
          </cell>
          <cell r="AJ67">
            <v>43.5</v>
          </cell>
          <cell r="AK67">
            <v>3132</v>
          </cell>
          <cell r="AL67">
            <v>1.5936591008211551</v>
          </cell>
          <cell r="AM67">
            <v>2.0781606871706613</v>
          </cell>
          <cell r="AN67">
            <v>3.5921368329507586</v>
          </cell>
          <cell r="AO67">
            <v>2.2540183349750644</v>
          </cell>
        </row>
        <row r="68">
          <cell r="H68">
            <v>44</v>
          </cell>
          <cell r="I68">
            <v>3168</v>
          </cell>
          <cell r="J68">
            <v>1.0405732905759058</v>
          </cell>
          <cell r="K68">
            <v>2.7430529324696025</v>
          </cell>
          <cell r="L68">
            <v>3.7315975585167127</v>
          </cell>
          <cell r="M68">
            <v>3.5860977715961346</v>
          </cell>
          <cell r="V68">
            <v>74</v>
          </cell>
          <cell r="W68">
            <v>5328</v>
          </cell>
          <cell r="X68">
            <v>2.1314907672586827</v>
          </cell>
          <cell r="Y68">
            <v>3.7811844169202704</v>
          </cell>
          <cell r="Z68">
            <v>5.0059036531913588</v>
          </cell>
          <cell r="AA68">
            <v>2.3485457831137913</v>
          </cell>
          <cell r="AJ68">
            <v>44</v>
          </cell>
          <cell r="AK68">
            <v>3168</v>
          </cell>
          <cell r="AL68">
            <v>1.6091701691148883</v>
          </cell>
          <cell r="AM68">
            <v>2.1023316106585233</v>
          </cell>
          <cell r="AN68">
            <v>3.631043271317667</v>
          </cell>
          <cell r="AO68">
            <v>2.2564694157330139</v>
          </cell>
        </row>
        <row r="69">
          <cell r="H69">
            <v>44.5</v>
          </cell>
          <cell r="I69">
            <v>3204</v>
          </cell>
          <cell r="J69">
            <v>1.0520806658770236</v>
          </cell>
          <cell r="K69">
            <v>2.7712738619850041</v>
          </cell>
          <cell r="L69">
            <v>3.7707504945681767</v>
          </cell>
          <cell r="M69">
            <v>3.5840887651184485</v>
          </cell>
          <cell r="V69">
            <v>75</v>
          </cell>
          <cell r="W69">
            <v>5400</v>
          </cell>
          <cell r="X69">
            <v>2.1615934630792175</v>
          </cell>
          <cell r="Y69">
            <v>3.8223860550425588</v>
          </cell>
          <cell r="Z69">
            <v>5.0659645060040202</v>
          </cell>
          <cell r="AA69">
            <v>2.3436250120721076</v>
          </cell>
          <cell r="AJ69">
            <v>44.5</v>
          </cell>
          <cell r="AK69">
            <v>3204</v>
          </cell>
          <cell r="AL69">
            <v>1.6246988279411321</v>
          </cell>
          <cell r="AM69">
            <v>2.1264278709073312</v>
          </cell>
          <cell r="AN69">
            <v>3.6698917574514063</v>
          </cell>
          <cell r="AO69">
            <v>2.2588135686058228</v>
          </cell>
        </row>
        <row r="70">
          <cell r="H70">
            <v>45</v>
          </cell>
          <cell r="I70">
            <v>3240</v>
          </cell>
          <cell r="J70">
            <v>1.0636236517912527</v>
          </cell>
          <cell r="K70">
            <v>2.7993915746501323</v>
          </cell>
          <cell r="L70">
            <v>3.8098340438518221</v>
          </cell>
          <cell r="M70">
            <v>3.5819380637461999</v>
          </cell>
          <cell r="V70">
            <v>76</v>
          </cell>
          <cell r="W70">
            <v>5472</v>
          </cell>
          <cell r="X70">
            <v>2.1918061132654301</v>
          </cell>
          <cell r="Y70">
            <v>3.8632565847303293</v>
          </cell>
          <cell r="Z70">
            <v>5.1258256854200441</v>
          </cell>
          <cell r="AA70">
            <v>2.3386309830952192</v>
          </cell>
          <cell r="AJ70">
            <v>45</v>
          </cell>
          <cell r="AK70">
            <v>3240</v>
          </cell>
          <cell r="AL70">
            <v>1.6402451045862483</v>
          </cell>
          <cell r="AM70">
            <v>2.1504495302222555</v>
          </cell>
          <cell r="AN70">
            <v>3.7086823795791912</v>
          </cell>
          <cell r="AO70">
            <v>2.2610537712988363</v>
          </cell>
        </row>
        <row r="71">
          <cell r="H71">
            <v>45.5</v>
          </cell>
          <cell r="I71">
            <v>3276</v>
          </cell>
          <cell r="J71">
            <v>1.0752022434055917</v>
          </cell>
          <cell r="K71">
            <v>2.827406345491088</v>
          </cell>
          <cell r="L71">
            <v>3.8488484767264</v>
          </cell>
          <cell r="M71">
            <v>3.5796507125353192</v>
          </cell>
          <cell r="V71">
            <v>77</v>
          </cell>
          <cell r="W71">
            <v>5544</v>
          </cell>
          <cell r="X71">
            <v>2.2221289127584183</v>
          </cell>
          <cell r="Y71">
            <v>3.903797065805092</v>
          </cell>
          <cell r="Z71">
            <v>5.1854884046239551</v>
          </cell>
          <cell r="AA71">
            <v>2.3335677668614641</v>
          </cell>
          <cell r="AJ71">
            <v>45.5</v>
          </cell>
          <cell r="AK71">
            <v>3276</v>
          </cell>
          <cell r="AL71">
            <v>1.6558090266065624</v>
          </cell>
          <cell r="AM71">
            <v>2.1743966504326893</v>
          </cell>
          <cell r="AN71">
            <v>3.7474152257089237</v>
          </cell>
          <cell r="AO71">
            <v>2.263192895734436</v>
          </cell>
        </row>
        <row r="72">
          <cell r="H72">
            <v>46</v>
          </cell>
          <cell r="I72">
            <v>3312</v>
          </cell>
          <cell r="J72">
            <v>1.0868164362566055</v>
          </cell>
          <cell r="K72">
            <v>2.8553184472113564</v>
          </cell>
          <cell r="L72">
            <v>3.8877940616551316</v>
          </cell>
          <cell r="M72">
            <v>3.577231565475878</v>
          </cell>
          <cell r="V72">
            <v>78</v>
          </cell>
          <cell r="W72">
            <v>5616</v>
          </cell>
          <cell r="X72">
            <v>2.2525620577005103</v>
          </cell>
          <cell r="Y72">
            <v>3.9440085506793947</v>
          </cell>
          <cell r="Z72">
            <v>5.2449538725320721</v>
          </cell>
          <cell r="AA72">
            <v>2.3284392341608977</v>
          </cell>
          <cell r="AJ72">
            <v>46</v>
          </cell>
          <cell r="AK72">
            <v>3312</v>
          </cell>
          <cell r="AL72">
            <v>1.6713906218266208</v>
          </cell>
          <cell r="AM72">
            <v>2.1982692929048135</v>
          </cell>
          <cell r="AN72">
            <v>3.7860903836401034</v>
          </cell>
          <cell r="AO72">
            <v>2.2652337126927158</v>
          </cell>
        </row>
        <row r="73">
          <cell r="H73">
            <v>46.5</v>
          </cell>
          <cell r="I73">
            <v>3348</v>
          </cell>
          <cell r="J73">
            <v>1.0984662263253209</v>
          </cell>
          <cell r="K73">
            <v>2.8831281502292168</v>
          </cell>
          <cell r="L73">
            <v>3.9266710652382715</v>
          </cell>
          <cell r="M73">
            <v>3.5746852940341123</v>
          </cell>
          <cell r="V73">
            <v>79</v>
          </cell>
          <cell r="W73">
            <v>5688</v>
          </cell>
          <cell r="X73">
            <v>2.2831057456916795</v>
          </cell>
          <cell r="Y73">
            <v>3.9838920848451691</v>
          </cell>
          <cell r="Z73">
            <v>5.3042232941310843</v>
          </cell>
          <cell r="AA73">
            <v>2.323249067258661</v>
          </cell>
          <cell r="AJ73">
            <v>46.5</v>
          </cell>
          <cell r="AK73">
            <v>3348</v>
          </cell>
          <cell r="AL73">
            <v>1.6869899183374373</v>
          </cell>
          <cell r="AM73">
            <v>2.2220675185540419</v>
          </cell>
          <cell r="AN73">
            <v>3.8247079409746072</v>
          </cell>
          <cell r="AO73">
            <v>2.2671788962105559</v>
          </cell>
        </row>
        <row r="74">
          <cell r="H74">
            <v>47</v>
          </cell>
          <cell r="I74">
            <v>3384</v>
          </cell>
          <cell r="J74">
            <v>1.1101516100321829</v>
          </cell>
          <cell r="K74">
            <v>2.9108357227146118</v>
          </cell>
          <cell r="L74">
            <v>3.9654797522451855</v>
          </cell>
          <cell r="M74">
            <v>3.5720163952473372</v>
          </cell>
          <cell r="V74">
            <v>80</v>
          </cell>
          <cell r="W74">
            <v>5760</v>
          </cell>
          <cell r="X74">
            <v>2.3137601760427109</v>
          </cell>
          <cell r="Y74">
            <v>4.023448707350175</v>
          </cell>
          <cell r="Z74">
            <v>5.363297870806405</v>
          </cell>
          <cell r="AA74">
            <v>2.3180007704944616</v>
          </cell>
          <cell r="AJ74">
            <v>47</v>
          </cell>
          <cell r="AK74">
            <v>3384</v>
          </cell>
          <cell r="AL74">
            <v>1.7026069444947416</v>
          </cell>
          <cell r="AM74">
            <v>2.2457913878573583</v>
          </cell>
          <cell r="AN74">
            <v>3.8632679851273628</v>
          </cell>
          <cell r="AO74">
            <v>2.2690310277536252</v>
          </cell>
        </row>
        <row r="75">
          <cell r="H75">
            <v>47.5</v>
          </cell>
          <cell r="I75">
            <v>3420</v>
          </cell>
          <cell r="J75">
            <v>1.1218725842320476</v>
          </cell>
          <cell r="K75">
            <v>2.9384414306254731</v>
          </cell>
          <cell r="L75">
            <v>4.0042203856459189</v>
          </cell>
          <cell r="M75">
            <v>3.5692291993987153</v>
          </cell>
          <cell r="V75">
            <v>81</v>
          </cell>
          <cell r="W75">
            <v>5832</v>
          </cell>
          <cell r="X75">
            <v>2.3445255500241604</v>
          </cell>
          <cell r="Y75">
            <v>4.0626794512628166</v>
          </cell>
          <cell r="Z75">
            <v>5.4221788006604763</v>
          </cell>
          <cell r="AA75">
            <v>2.3126976801786614</v>
          </cell>
          <cell r="AJ75">
            <v>47.5</v>
          </cell>
          <cell r="AK75">
            <v>3420</v>
          </cell>
          <cell r="AL75">
            <v>1.7182417289172116</v>
          </cell>
          <cell r="AM75">
            <v>2.2694409608655475</v>
          </cell>
          <cell r="AN75">
            <v>3.9017706033368986</v>
          </cell>
          <cell r="AO75">
            <v>2.2707926001748815</v>
          </cell>
        </row>
        <row r="76">
          <cell r="H76">
            <v>48</v>
          </cell>
          <cell r="I76">
            <v>3456</v>
          </cell>
          <cell r="J76">
            <v>1.1336291462092407</v>
          </cell>
          <cell r="K76">
            <v>2.9659455377435511</v>
          </cell>
          <cell r="L76">
            <v>4.0428932266423292</v>
          </cell>
          <cell r="M76">
            <v>3.5663278772969269</v>
          </cell>
          <cell r="V76">
            <v>82</v>
          </cell>
          <cell r="W76">
            <v>5904</v>
          </cell>
          <cell r="X76">
            <v>2.3754020711102584</v>
          </cell>
          <cell r="Y76">
            <v>4.1015853441255379</v>
          </cell>
          <cell r="Z76">
            <v>5.4808672788212451</v>
          </cell>
          <cell r="AA76">
            <v>2.3073429738400026</v>
          </cell>
          <cell r="AJ76">
            <v>48</v>
          </cell>
          <cell r="AK76">
            <v>3456</v>
          </cell>
          <cell r="AL76">
            <v>1.7338943004847014</v>
          </cell>
          <cell r="AM76">
            <v>2.2930162972153165</v>
          </cell>
          <cell r="AN76">
            <v>3.9402158826757825</v>
          </cell>
          <cell r="AO76">
            <v>2.2724660214721943</v>
          </cell>
        </row>
        <row r="77">
          <cell r="H77">
            <v>48.5</v>
          </cell>
          <cell r="I77">
            <v>3492</v>
          </cell>
          <cell r="J77">
            <v>1.1454212936726509</v>
          </cell>
          <cell r="K77">
            <v>2.9933483057097181</v>
          </cell>
          <cell r="L77">
            <v>4.0814985346987367</v>
          </cell>
          <cell r="M77">
            <v>3.5633164471841794</v>
          </cell>
          <cell r="V77">
            <v>83</v>
          </cell>
          <cell r="W77">
            <v>5976</v>
          </cell>
          <cell r="X77">
            <v>2.4063899452169073</v>
          </cell>
          <cell r="Y77">
            <v>4.140167408396989</v>
          </cell>
          <cell r="Z77">
            <v>5.5393644977409808</v>
          </cell>
          <cell r="AA77">
            <v>2.3019396788751432</v>
          </cell>
          <cell r="AJ77">
            <v>48.5</v>
          </cell>
          <cell r="AK77">
            <v>3492</v>
          </cell>
          <cell r="AL77">
            <v>1.7495646883364659</v>
          </cell>
          <cell r="AM77">
            <v>2.3165174561413138</v>
          </cell>
          <cell r="AN77">
            <v>3.978603910060956</v>
          </cell>
          <cell r="AO77">
            <v>2.2740536183568736</v>
          </cell>
        </row>
        <row r="78">
          <cell r="H78">
            <v>49</v>
          </cell>
          <cell r="I78">
            <v>3528</v>
          </cell>
          <cell r="J78">
            <v>1.157249024750884</v>
          </cell>
          <cell r="K78">
            <v>3.0206499940587759</v>
          </cell>
          <cell r="L78">
            <v>4.1200365675721153</v>
          </cell>
          <cell r="M78">
            <v>3.560198781294301</v>
          </cell>
          <cell r="V78">
            <v>84</v>
          </cell>
          <cell r="W78">
            <v>6048</v>
          </cell>
          <cell r="X78">
            <v>2.4374893809329077</v>
          </cell>
          <cell r="Y78">
            <v>4.178426661883206</v>
          </cell>
          <cell r="Z78">
            <v>5.5976716474856012</v>
          </cell>
          <cell r="AA78">
            <v>2.2964906806458321</v>
          </cell>
          <cell r="AJ78">
            <v>49</v>
          </cell>
          <cell r="AK78">
            <v>3528</v>
          </cell>
          <cell r="AL78">
            <v>1.7652529218693729</v>
          </cell>
          <cell r="AM78">
            <v>2.3399444964880396</v>
          </cell>
          <cell r="AN78">
            <v>4.0169347722639435</v>
          </cell>
          <cell r="AO78">
            <v>2.2755576396441128</v>
          </cell>
        </row>
        <row r="79">
          <cell r="H79">
            <v>49.5</v>
          </cell>
          <cell r="I79">
            <v>3564</v>
          </cell>
          <cell r="J79">
            <v>1.1691123379874524</v>
          </cell>
          <cell r="K79">
            <v>3.0478508602537664</v>
          </cell>
          <cell r="L79">
            <v>4.1585075813418459</v>
          </cell>
          <cell r="M79">
            <v>3.5569786120813975</v>
          </cell>
          <cell r="V79">
            <v>85</v>
          </cell>
          <cell r="W79">
            <v>6120</v>
          </cell>
          <cell r="X79">
            <v>2.468700589743698</v>
          </cell>
          <cell r="Y79">
            <v>4.2163641181579736</v>
          </cell>
          <cell r="Z79">
            <v>5.6557899160147134</v>
          </cell>
          <cell r="AA79">
            <v>2.2909987300654797</v>
          </cell>
          <cell r="AJ79">
            <v>49.5</v>
          </cell>
          <cell r="AK79">
            <v>3564</v>
          </cell>
          <cell r="AL79">
            <v>1.7809590307361105</v>
          </cell>
          <cell r="AM79">
            <v>2.3632974767216512</v>
          </cell>
          <cell r="AN79">
            <v>4.0552085559209559</v>
          </cell>
          <cell r="AO79">
            <v>2.2769802594756192</v>
          </cell>
        </row>
        <row r="80">
          <cell r="H80">
            <v>50</v>
          </cell>
          <cell r="I80">
            <v>3600</v>
          </cell>
          <cell r="J80">
            <v>1.181011232336014</v>
          </cell>
          <cell r="K80">
            <v>3.0749511597198009</v>
          </cell>
          <cell r="L80">
            <v>4.1969118304390145</v>
          </cell>
          <cell r="M80">
            <v>3.5536595381380209</v>
          </cell>
          <cell r="V80">
            <v>86</v>
          </cell>
          <cell r="W80">
            <v>6192</v>
          </cell>
          <cell r="X80">
            <v>2.5000237862467847</v>
          </cell>
          <cell r="Y80">
            <v>4.2539807869725506</v>
          </cell>
          <cell r="Z80">
            <v>5.7137204894524825</v>
          </cell>
          <cell r="AA80">
            <v>2.2854664507133871</v>
          </cell>
          <cell r="AJ80">
            <v>50</v>
          </cell>
          <cell r="AK80">
            <v>3600</v>
          </cell>
          <cell r="AL80">
            <v>1.7966830448433788</v>
          </cell>
          <cell r="AM80">
            <v>2.3865764549416779</v>
          </cell>
          <cell r="AN80">
            <v>4.0934253475428877</v>
          </cell>
          <cell r="AO80">
            <v>2.2783235803840522</v>
          </cell>
        </row>
        <row r="81">
          <cell r="H81">
            <v>50.5</v>
          </cell>
          <cell r="I81">
            <v>3636</v>
          </cell>
          <cell r="J81">
            <v>1.1929457071556591</v>
          </cell>
          <cell r="K81">
            <v>3.1019511458774236</v>
          </cell>
          <cell r="L81">
            <v>4.2352495676753001</v>
          </cell>
          <cell r="M81">
            <v>3.5502450298206845</v>
          </cell>
          <cell r="V81">
            <v>87</v>
          </cell>
          <cell r="W81">
            <v>6264</v>
          </cell>
          <cell r="X81">
            <v>2.5314591883582307</v>
          </cell>
          <cell r="Y81">
            <v>4.291277674654987</v>
          </cell>
          <cell r="Z81">
            <v>5.7714645523495793</v>
          </cell>
          <cell r="AA81">
            <v>2.2798963455115557</v>
          </cell>
          <cell r="AJ81">
            <v>50.5</v>
          </cell>
          <cell r="AK81">
            <v>3636</v>
          </cell>
          <cell r="AL81">
            <v>1.8124249943500919</v>
          </cell>
          <cell r="AM81">
            <v>2.4097814888926132</v>
          </cell>
          <cell r="AN81">
            <v>4.1315852335252004</v>
          </cell>
          <cell r="AO81">
            <v>2.2795896362082142</v>
          </cell>
        </row>
        <row r="82">
          <cell r="H82">
            <v>51</v>
          </cell>
          <cell r="I82">
            <v>3672</v>
          </cell>
          <cell r="J82">
            <v>1.2049157622062396</v>
          </cell>
          <cell r="K82">
            <v>3.1288510701754744</v>
          </cell>
          <cell r="L82">
            <v>4.2735210442714022</v>
          </cell>
          <cell r="M82">
            <v>3.5467384345993178</v>
          </cell>
          <cell r="V82">
            <v>88</v>
          </cell>
          <cell r="W82">
            <v>6336</v>
          </cell>
          <cell r="X82">
            <v>2.5630070175094639</v>
          </cell>
          <cell r="Y82">
            <v>4.3282557844991318</v>
          </cell>
          <cell r="Z82">
            <v>5.8290232879362387</v>
          </cell>
          <cell r="AA82">
            <v>2.2742908029961004</v>
          </cell>
          <cell r="AJ82">
            <v>51</v>
          </cell>
          <cell r="AK82">
            <v>3672</v>
          </cell>
          <cell r="AL82">
            <v>1.8281849096655505</v>
          </cell>
          <cell r="AM82">
            <v>2.4329126359754314</v>
          </cell>
          <cell r="AN82">
            <v>4.1696883001577039</v>
          </cell>
          <cell r="AO82">
            <v>2.2807803948674481</v>
          </cell>
        </row>
        <row r="83">
          <cell r="H83">
            <v>51.5</v>
          </cell>
          <cell r="I83">
            <v>3708</v>
          </cell>
          <cell r="J83">
            <v>1.2169213976437385</v>
          </cell>
          <cell r="K83">
            <v>3.1556511821235298</v>
          </cell>
          <cell r="L83">
            <v>4.3117265098850819</v>
          </cell>
          <cell r="M83">
            <v>3.5431429821463021</v>
          </cell>
          <cell r="V83">
            <v>89</v>
          </cell>
          <cell r="W83">
            <v>6408</v>
          </cell>
          <cell r="X83">
            <v>2.5946674988338452</v>
          </cell>
          <cell r="Y83">
            <v>4.3649161171435535</v>
          </cell>
          <cell r="Z83">
            <v>5.8863978783666866</v>
          </cell>
          <cell r="AA83">
            <v>2.2686521032125642</v>
          </cell>
          <cell r="AJ83">
            <v>51.5</v>
          </cell>
          <cell r="AK83">
            <v>3708</v>
          </cell>
          <cell r="AL83">
            <v>1.8439628214476218</v>
          </cell>
          <cell r="AM83">
            <v>2.4559699532589807</v>
          </cell>
          <cell r="AN83">
            <v>4.207734633634221</v>
          </cell>
          <cell r="AO83">
            <v>2.281897761003064</v>
          </cell>
        </row>
        <row r="84">
          <cell r="H84">
            <v>52</v>
          </cell>
          <cell r="I84">
            <v>3744</v>
          </cell>
          <cell r="J84">
            <v>1.2289626140156809</v>
          </cell>
          <cell r="K84">
            <v>3.1823517293238637</v>
          </cell>
          <cell r="L84">
            <v>4.3498662126387604</v>
          </cell>
          <cell r="M84">
            <v>3.5394617891795841</v>
          </cell>
          <cell r="V84">
            <v>90</v>
          </cell>
          <cell r="W84">
            <v>6480</v>
          </cell>
          <cell r="X84">
            <v>2.6264408613423895</v>
          </cell>
          <cell r="Y84">
            <v>4.4012596709405178</v>
          </cell>
          <cell r="Z84">
            <v>5.9435895049550282</v>
          </cell>
          <cell r="AA84">
            <v>2.2629824232620352</v>
          </cell>
          <cell r="AJ84">
            <v>52</v>
          </cell>
          <cell r="AK84">
            <v>3744</v>
          </cell>
          <cell r="AL84">
            <v>1.8597587606009069</v>
          </cell>
          <cell r="AM84">
            <v>2.4789534974912986</v>
          </cell>
          <cell r="AN84">
            <v>4.2457243200621599</v>
          </cell>
          <cell r="AO84">
            <v>2.2829435784941929</v>
          </cell>
        </row>
        <row r="85">
          <cell r="H85">
            <v>52.5</v>
          </cell>
          <cell r="I85">
            <v>3780</v>
          </cell>
          <cell r="J85">
            <v>1.2410394122565938</v>
          </cell>
          <cell r="K85">
            <v>3.2089529575029747</v>
          </cell>
          <cell r="L85">
            <v>4.3879403991467392</v>
          </cell>
          <cell r="M85">
            <v>3.5356978640735552</v>
          </cell>
          <cell r="V85">
            <v>91</v>
          </cell>
          <cell r="W85">
            <v>6552</v>
          </cell>
          <cell r="X85">
            <v>2.6583273380881303</v>
          </cell>
          <cell r="Y85">
            <v>4.4372874423151467</v>
          </cell>
          <cell r="Z85">
            <v>6.0005993484027531</v>
          </cell>
          <cell r="AA85">
            <v>2.2572838425227144</v>
          </cell>
          <cell r="AJ85">
            <v>52.5</v>
          </cell>
          <cell r="AK85">
            <v>3780</v>
          </cell>
          <cell r="AL85">
            <v>1.8755727582748938</v>
          </cell>
          <cell r="AM85">
            <v>2.5018633251108198</v>
          </cell>
          <cell r="AN85">
            <v>4.2836574454719685</v>
          </cell>
          <cell r="AO85">
            <v>2.2839196328549645</v>
          </cell>
        </row>
        <row r="86">
          <cell r="H86">
            <v>53</v>
          </cell>
          <cell r="I86">
            <v>3816</v>
          </cell>
          <cell r="J86">
            <v>1.2531517936834917</v>
          </cell>
          <cell r="K86">
            <v>3.2354551105426763</v>
          </cell>
          <cell r="L86">
            <v>4.4259493145419935</v>
          </cell>
          <cell r="M86">
            <v>3.531854111250512</v>
          </cell>
          <cell r="V86">
            <v>92</v>
          </cell>
          <cell r="W86">
            <v>6624</v>
          </cell>
          <cell r="X86">
            <v>2.6903271663186348</v>
          </cell>
          <cell r="Y86">
            <v>4.4730004261149476</v>
          </cell>
          <cell r="Z86">
            <v>6.0574285890179667</v>
          </cell>
          <cell r="AA86">
            <v>2.2515583475695915</v>
          </cell>
          <cell r="AJ86">
            <v>53</v>
          </cell>
          <cell r="AK86">
            <v>3816</v>
          </cell>
          <cell r="AL86">
            <v>1.8914048458621187</v>
          </cell>
          <cell r="AM86">
            <v>2.5246994922574926</v>
          </cell>
          <cell r="AN86">
            <v>4.3215340958265056</v>
          </cell>
          <cell r="AO86">
            <v>2.2848276535194731</v>
          </cell>
        </row>
        <row r="87">
          <cell r="H87">
            <v>53.5</v>
          </cell>
          <cell r="I87">
            <v>3852</v>
          </cell>
          <cell r="J87">
            <v>1.2652997599914197</v>
          </cell>
          <cell r="K87">
            <v>3.2618584305107419</v>
          </cell>
          <cell r="L87">
            <v>4.4638932025025904</v>
          </cell>
          <cell r="M87">
            <v>3.5279333353646263</v>
          </cell>
          <cell r="V87">
            <v>93</v>
          </cell>
          <cell r="W87">
            <v>6696</v>
          </cell>
          <cell r="X87">
            <v>2.7224405876162598</v>
          </cell>
          <cell r="Y87">
            <v>4.5083996159498119</v>
          </cell>
          <cell r="Z87">
            <v>6.114078406926529</v>
          </cell>
          <cell r="AA87">
            <v>2.2458078368130527</v>
          </cell>
          <cell r="AJ87">
            <v>53.5</v>
          </cell>
          <cell r="AK87">
            <v>3852</v>
          </cell>
          <cell r="AL87">
            <v>1.9072550549962934</v>
          </cell>
          <cell r="AM87">
            <v>2.5474620547837841</v>
          </cell>
          <cell r="AN87">
            <v>4.3593543570302629</v>
          </cell>
          <cell r="AO87">
            <v>2.2856693160206278</v>
          </cell>
        </row>
        <row r="88">
          <cell r="H88">
            <v>54</v>
          </cell>
          <cell r="I88">
            <v>3888</v>
          </cell>
          <cell r="J88">
            <v>1.2774833132490204</v>
          </cell>
          <cell r="K88">
            <v>3.2881631576911388</v>
          </cell>
          <cell r="L88">
            <v>4.5017723052777079</v>
          </cell>
          <cell r="M88">
            <v>3.5239382452897647</v>
          </cell>
          <cell r="V88">
            <v>94</v>
          </cell>
          <cell r="W88">
            <v>6768</v>
          </cell>
          <cell r="X88">
            <v>2.7546678480257656</v>
          </cell>
          <cell r="Y88">
            <v>4.543486004522669</v>
          </cell>
          <cell r="Z88">
            <v>6.170549982275201</v>
          </cell>
          <cell r="AA88">
            <v>2.2400341248755464</v>
          </cell>
          <cell r="AJ88">
            <v>54</v>
          </cell>
          <cell r="AK88">
            <v>3888</v>
          </cell>
          <cell r="AL88">
            <v>1.923123417550455</v>
          </cell>
          <cell r="AM88">
            <v>2.5701510682656221</v>
          </cell>
          <cell r="AN88">
            <v>4.3971183149385542</v>
          </cell>
          <cell r="AO88">
            <v>2.2864462440685722</v>
          </cell>
        </row>
        <row r="89">
          <cell r="H89">
            <v>54.5</v>
          </cell>
          <cell r="I89">
            <v>3924</v>
          </cell>
          <cell r="J89">
            <v>1.2897024558941423</v>
          </cell>
          <cell r="K89">
            <v>3.3143695306138583</v>
          </cell>
          <cell r="L89">
            <v>4.5395868637132937</v>
          </cell>
          <cell r="M89">
            <v>3.5198714579216861</v>
          </cell>
          <cell r="V89">
            <v>95</v>
          </cell>
          <cell r="W89">
            <v>6840</v>
          </cell>
          <cell r="X89">
            <v>2.7870091981689615</v>
          </cell>
          <cell r="Y89">
            <v>4.5782605839508559</v>
          </cell>
          <cell r="Z89">
            <v>6.2268444954268967</v>
          </cell>
          <cell r="AA89">
            <v>2.2342389467239196</v>
          </cell>
          <cell r="AJ89">
            <v>54.5</v>
          </cell>
          <cell r="AK89">
            <v>3924</v>
          </cell>
          <cell r="AL89">
            <v>1.9390099656350797</v>
          </cell>
          <cell r="AM89">
            <v>2.5927665880132178</v>
          </cell>
          <cell r="AN89">
            <v>4.4348260553665435</v>
          </cell>
          <cell r="AO89">
            <v>2.2871600115340383</v>
          </cell>
        </row>
        <row r="90">
          <cell r="H90">
            <v>55</v>
          </cell>
          <cell r="I90">
            <v>3960</v>
          </cell>
          <cell r="J90">
            <v>1.3019571907294967</v>
          </cell>
          <cell r="K90">
            <v>3.3404777860842878</v>
          </cell>
          <cell r="L90">
            <v>4.5773371172773096</v>
          </cell>
          <cell r="M90">
            <v>3.5157355018044734</v>
          </cell>
          <cell r="V90">
            <v>96</v>
          </cell>
          <cell r="W90">
            <v>6912</v>
          </cell>
          <cell r="X90">
            <v>2.8194648933461108</v>
          </cell>
          <cell r="Y90">
            <v>4.6127243460783927</v>
          </cell>
          <cell r="Z90">
            <v>6.282963127148224</v>
          </cell>
          <cell r="AA90">
            <v>2.2284239615736694</v>
          </cell>
          <cell r="AJ90">
            <v>55</v>
          </cell>
          <cell r="AK90">
            <v>3960</v>
          </cell>
          <cell r="AL90">
            <v>1.9549147315962068</v>
          </cell>
          <cell r="AM90">
            <v>2.6153086690817955</v>
          </cell>
          <cell r="AN90">
            <v>4.472477664098192</v>
          </cell>
          <cell r="AO90">
            <v>2.2878121443416464</v>
          </cell>
        </row>
        <row r="91">
          <cell r="H91">
            <v>55.5</v>
          </cell>
          <cell r="I91">
            <v>3996</v>
          </cell>
          <cell r="J91">
            <v>1.3142475209183231</v>
          </cell>
          <cell r="K91">
            <v>3.3664881592122415</v>
          </cell>
          <cell r="L91">
            <v>4.615023304084648</v>
          </cell>
          <cell r="M91">
            <v>3.5115328205906953</v>
          </cell>
          <cell r="V91">
            <v>97</v>
          </cell>
          <cell r="W91">
            <v>6984</v>
          </cell>
          <cell r="X91">
            <v>2.8520351936238937</v>
          </cell>
          <cell r="Y91">
            <v>4.6468782827792321</v>
          </cell>
          <cell r="Z91">
            <v>6.3389070587893714</v>
          </cell>
          <cell r="AA91">
            <v>2.2225907565800194</v>
          </cell>
          <cell r="AJ91">
            <v>55.5</v>
          </cell>
          <cell r="AK91">
            <v>3996</v>
          </cell>
          <cell r="AL91">
            <v>1.9708377480135431</v>
          </cell>
          <cell r="AM91">
            <v>2.6377773662822577</v>
          </cell>
          <cell r="AN91">
            <v>4.5100732268951234</v>
          </cell>
          <cell r="AO91">
            <v>2.2884041222779192</v>
          </cell>
        </row>
        <row r="92">
          <cell r="H92">
            <v>56</v>
          </cell>
          <cell r="I92">
            <v>4032</v>
          </cell>
          <cell r="J92">
            <v>1.3265734499801285</v>
          </cell>
          <cell r="K92">
            <v>3.3924008834405401</v>
          </cell>
          <cell r="L92">
            <v>4.652645660921662</v>
          </cell>
          <cell r="M92">
            <v>3.5072657763438251</v>
          </cell>
          <cell r="V92">
            <v>98</v>
          </cell>
          <cell r="W92">
            <v>7056</v>
          </cell>
          <cell r="X92">
            <v>2.8847203639097039</v>
          </cell>
          <cell r="Y92">
            <v>4.6807233862516586</v>
          </cell>
          <cell r="Z92">
            <v>6.394677472456503</v>
          </cell>
          <cell r="AA92">
            <v>2.2167408503296668</v>
          </cell>
          <cell r="AJ92">
            <v>56</v>
          </cell>
          <cell r="AK92">
            <v>4032</v>
          </cell>
          <cell r="AL92">
            <v>1.9867790476985705</v>
          </cell>
          <cell r="AM92">
            <v>2.6601727341917187</v>
          </cell>
          <cell r="AN92">
            <v>4.5476128295053604</v>
          </cell>
          <cell r="AO92">
            <v>2.2889373807183988</v>
          </cell>
        </row>
        <row r="93">
          <cell r="H93">
            <v>56.5</v>
          </cell>
          <cell r="I93">
            <v>4068</v>
          </cell>
          <cell r="J93">
            <v>1.3389349817864231</v>
          </cell>
          <cell r="K93">
            <v>3.4182161905732289</v>
          </cell>
          <cell r="L93">
            <v>4.6902044232703304</v>
          </cell>
          <cell r="M93">
            <v>3.5029366526913828</v>
          </cell>
          <cell r="V93">
            <v>99</v>
          </cell>
          <cell r="W93">
            <v>7128</v>
          </cell>
          <cell r="X93">
            <v>2.9175206740122381</v>
          </cell>
          <cell r="Y93">
            <v>4.7142606493038777</v>
          </cell>
          <cell r="Z93">
            <v>6.4502755511767358</v>
          </cell>
          <cell r="AA93">
            <v>2.2108756961458567</v>
          </cell>
          <cell r="AJ93">
            <v>56.5</v>
          </cell>
          <cell r="AK93">
            <v>4068</v>
          </cell>
          <cell r="AL93">
            <v>2.0027386636926297</v>
          </cell>
          <cell r="AM93">
            <v>2.6824948271639886</v>
          </cell>
          <cell r="AN93">
            <v>4.5850965576719869</v>
          </cell>
          <cell r="AO93">
            <v>2.2894133122781137</v>
          </cell>
        </row>
        <row r="94">
          <cell r="H94">
            <v>57</v>
          </cell>
          <cell r="I94">
            <v>4104</v>
          </cell>
          <cell r="J94">
            <v>1.3513321205565203</v>
          </cell>
          <cell r="K94">
            <v>3.4439343108034022</v>
          </cell>
          <cell r="L94">
            <v>4.7276998253320963</v>
          </cell>
          <cell r="M94">
            <v>3.4985476578363901</v>
          </cell>
          <cell r="V94">
            <v>100</v>
          </cell>
          <cell r="W94">
            <v>7200</v>
          </cell>
          <cell r="X94">
            <v>2.9504363986882343</v>
          </cell>
          <cell r="Y94">
            <v>4.7474910656309701</v>
          </cell>
          <cell r="Z94">
            <v>6.505702479055846</v>
          </cell>
          <cell r="AA94">
            <v>2.2049966852185952</v>
          </cell>
          <cell r="AJ94">
            <v>57</v>
          </cell>
          <cell r="AK94">
            <v>4104</v>
          </cell>
          <cell r="AL94">
            <v>2.0187166292650032</v>
          </cell>
          <cell r="AM94">
            <v>2.7047436993399425</v>
          </cell>
          <cell r="AN94">
            <v>4.6225244971416952</v>
          </cell>
          <cell r="AO94">
            <v>2.289833268389291</v>
          </cell>
        </row>
        <row r="95">
          <cell r="H95">
            <v>57.5</v>
          </cell>
          <cell r="J95">
            <v>1.3637648708533499</v>
          </cell>
          <cell r="K95">
            <v>3.4695554727406588</v>
          </cell>
          <cell r="L95">
            <v>4.7651321000513409</v>
          </cell>
          <cell r="M95">
            <v>3.4941009274345443</v>
          </cell>
          <cell r="AJ95">
            <v>57.5</v>
          </cell>
          <cell r="AL95">
            <v>2.0347129779110045</v>
          </cell>
          <cell r="AM95">
            <v>2.726919404657802</v>
          </cell>
          <cell r="AN95">
            <v>4.6598967336732562</v>
          </cell>
          <cell r="AO95">
            <v>2.2901985608100217</v>
          </cell>
        </row>
        <row r="96">
          <cell r="H96">
            <v>58</v>
          </cell>
          <cell r="J96">
            <v>1.3762332375793147</v>
          </cell>
          <cell r="K96">
            <v>3.4950799034381523</v>
          </cell>
          <cell r="L96">
            <v>4.8025014791385008</v>
          </cell>
          <cell r="M96">
            <v>3.4895985273438974</v>
          </cell>
          <cell r="AJ96">
            <v>58</v>
          </cell>
          <cell r="AL96">
            <v>2.0507277433500217</v>
          </cell>
          <cell r="AM96">
            <v>2.7490219968633491</v>
          </cell>
          <cell r="AN96">
            <v>4.6972133530458695</v>
          </cell>
          <cell r="AO96">
            <v>2.2905104630674229</v>
          </cell>
        </row>
        <row r="97">
          <cell r="H97">
            <v>58.5</v>
          </cell>
          <cell r="J97">
            <v>1.3887372259721791</v>
          </cell>
          <cell r="K97">
            <v>3.5205078284193241</v>
          </cell>
          <cell r="L97">
            <v>4.8398081930928942</v>
          </cell>
          <cell r="M97">
            <v>3.4850424562536002</v>
          </cell>
          <cell r="AJ97">
            <v>58.5</v>
          </cell>
          <cell r="AL97">
            <v>2.0667609595235978</v>
          </cell>
          <cell r="AM97">
            <v>2.7710515295200264</v>
          </cell>
          <cell r="AN97">
            <v>4.7344744410674444</v>
          </cell>
          <cell r="AO97">
            <v>2.2907702118385149</v>
          </cell>
        </row>
        <row r="98">
          <cell r="H98">
            <v>59</v>
          </cell>
          <cell r="J98">
            <v>1.4012768416009767</v>
          </cell>
          <cell r="K98">
            <v>3.5458394717042241</v>
          </cell>
          <cell r="L98">
            <v>4.8770524712251522</v>
          </cell>
          <cell r="M98">
            <v>3.4804346481977522</v>
          </cell>
          <cell r="AJ98">
            <v>59</v>
          </cell>
          <cell r="AL98">
            <v>2.082812660593456</v>
          </cell>
          <cell r="AM98">
            <v>2.7930080560189743</v>
          </cell>
          <cell r="AN98">
            <v>4.7716800835827575</v>
          </cell>
          <cell r="AO98">
            <v>2.2909790082719979</v>
          </cell>
        </row>
        <row r="99">
          <cell r="H99">
            <v>59.5</v>
          </cell>
          <cell r="J99">
            <v>1.4138520903619689</v>
          </cell>
          <cell r="K99">
            <v>3.5710750558355095</v>
          </cell>
          <cell r="L99">
            <v>4.91423454167938</v>
          </cell>
          <cell r="M99">
            <v>3.4757769749601297</v>
          </cell>
          <cell r="AJ99">
            <v>59.5</v>
          </cell>
          <cell r="AL99">
            <v>2.0988828809395654</v>
          </cell>
          <cell r="AM99">
            <v>2.8148916295889603</v>
          </cell>
          <cell r="AN99">
            <v>4.8088303664815477</v>
          </cell>
          <cell r="AO99">
            <v>2.2911380192537822</v>
          </cell>
        </row>
        <row r="100">
          <cell r="H100">
            <v>60</v>
          </cell>
          <cell r="J100">
            <v>1.426462978474615</v>
          </cell>
          <cell r="K100">
            <v>3.5962148019040816</v>
          </cell>
          <cell r="L100">
            <v>4.9513546314549659</v>
          </cell>
          <cell r="M100">
            <v>3.4710712483752548</v>
          </cell>
          <cell r="AJ100">
            <v>60</v>
          </cell>
          <cell r="AL100">
            <v>2.1149716551581483</v>
          </cell>
          <cell r="AM100">
            <v>2.8367023033062475</v>
          </cell>
          <cell r="AN100">
            <v>4.8459253757064884</v>
          </cell>
          <cell r="AO100">
            <v>2.2912483786191125</v>
          </cell>
        </row>
        <row r="101">
          <cell r="H101">
            <v>60.5</v>
          </cell>
          <cell r="J101">
            <v>1.4391095124775839</v>
          </cell>
          <cell r="K101">
            <v>3.6212589295743718</v>
          </cell>
          <cell r="L101">
            <v>4.9884129664280765</v>
          </cell>
          <cell r="M101">
            <v>3.4663192225308692</v>
          </cell>
          <cell r="AJ101">
            <v>60.5</v>
          </cell>
          <cell r="AL101">
            <v>2.1310790180597192</v>
          </cell>
          <cell r="AM101">
            <v>2.8584401301043663</v>
          </cell>
          <cell r="AN101">
            <v>4.8829651972610995</v>
          </cell>
          <cell r="AO101">
            <v>2.2913111883138368</v>
          </cell>
        </row>
        <row r="102">
          <cell r="H102">
            <v>61</v>
          </cell>
          <cell r="J102">
            <v>1.4517916992247872</v>
          </cell>
          <cell r="K102">
            <v>3.6462076571092958</v>
          </cell>
          <cell r="L102">
            <v>5.0254097713728436</v>
          </cell>
          <cell r="M102">
            <v>3.4615225958767089</v>
          </cell>
          <cell r="AJ102">
            <v>61</v>
          </cell>
          <cell r="AL102">
            <v>2.1472050046670885</v>
          </cell>
          <cell r="AM102">
            <v>2.880105162783789</v>
          </cell>
          <cell r="AN102">
            <v>4.9199499172175232</v>
          </cell>
          <cell r="AO102">
            <v>2.2913275195073104</v>
          </cell>
        </row>
        <row r="103">
          <cell r="H103">
            <v>61.5</v>
          </cell>
          <cell r="J103">
            <v>1.4645095458814472</v>
          </cell>
          <cell r="K103">
            <v>3.6710612013948678</v>
          </cell>
          <cell r="L103">
            <v>5.0623452699822424</v>
          </cell>
          <cell r="M103">
            <v>3.4566830132441089</v>
          </cell>
          <cell r="AJ103">
            <v>61.5</v>
          </cell>
          <cell r="AL103">
            <v>2.1633496502133784</v>
          </cell>
          <cell r="AM103">
            <v>2.9016974540215523</v>
          </cell>
          <cell r="AN103">
            <v>4.9568796217242621</v>
          </cell>
          <cell r="AO103">
            <v>2.2912984136592751</v>
          </cell>
        </row>
        <row r="104">
          <cell r="H104">
            <v>62</v>
          </cell>
          <cell r="J104">
            <v>1.4772630599201888</v>
          </cell>
          <cell r="K104">
            <v>3.6958197779644806</v>
          </cell>
          <cell r="L104">
            <v>5.0992196848886602</v>
          </cell>
          <cell r="M104">
            <v>3.4518020677807733</v>
          </cell>
          <cell r="AJ104">
            <v>62</v>
          </cell>
          <cell r="AL104">
            <v>2.179512990140005</v>
          </cell>
          <cell r="AM104">
            <v>2.9232170563807705</v>
          </cell>
          <cell r="AN104">
            <v>4.9937543970137757</v>
          </cell>
          <cell r="AO104">
            <v>2.2912248835429021</v>
          </cell>
        </row>
        <row r="105">
          <cell r="H105">
            <v>62.5</v>
          </cell>
          <cell r="J105">
            <v>1.4900522491171573</v>
          </cell>
          <cell r="K105">
            <v>3.7204836010228766</v>
          </cell>
          <cell r="L105">
            <v>5.1360332376841757</v>
          </cell>
          <cell r="M105">
            <v>3.4468813028048042</v>
          </cell>
          <cell r="AJ105">
            <v>62.5</v>
          </cell>
          <cell r="AL105">
            <v>2.1956950600946752</v>
          </cell>
          <cell r="AM105">
            <v>2.9446640223200866</v>
          </cell>
          <cell r="AN105">
            <v>5.0305743294100278</v>
          </cell>
          <cell r="AO105">
            <v>2.291107914226084</v>
          </cell>
        </row>
        <row r="106">
          <cell r="H106">
            <v>63</v>
          </cell>
          <cell r="J106">
            <v>1.5028771215481651</v>
          </cell>
          <cell r="K106">
            <v>3.7450528834697749</v>
          </cell>
          <cell r="L106">
            <v>5.1727861489405313</v>
          </cell>
          <cell r="M106">
            <v>3.4419222135818179</v>
          </cell>
          <cell r="AJ106">
            <v>63</v>
          </cell>
          <cell r="AL106">
            <v>2.2118958959293642</v>
          </cell>
          <cell r="AM106">
            <v>2.9660384042030188</v>
          </cell>
          <cell r="AN106">
            <v>5.067339505335914</v>
          </cell>
          <cell r="AO106">
            <v>2.2909484640129452</v>
          </cell>
        </row>
        <row r="107">
          <cell r="H107">
            <v>63.5</v>
          </cell>
          <cell r="J107">
            <v>1.5157376855848725</v>
          </cell>
          <cell r="K107">
            <v>3.7695278369232015</v>
          </cell>
          <cell r="L107">
            <v>5.2094786382288305</v>
          </cell>
          <cell r="M107">
            <v>3.4369262490288133</v>
          </cell>
          <cell r="AJ107">
            <v>63.5</v>
          </cell>
          <cell r="AL107">
            <v>2.2281155336982841</v>
          </cell>
          <cell r="AM107">
            <v>2.9873402543072456</v>
          </cell>
          <cell r="AN107">
            <v>5.1040500113206155</v>
          </cell>
          <cell r="AO107">
            <v>2.2907474653474456</v>
          </cell>
        </row>
        <row r="108">
          <cell r="H108">
            <v>64</v>
          </cell>
          <cell r="J108">
            <v>1.5286339498909729</v>
          </cell>
          <cell r="K108">
            <v>3.793908671742491</v>
          </cell>
          <cell r="L108">
            <v>5.2461109241389154</v>
          </cell>
          <cell r="M108">
            <v>3.4318948133482743</v>
          </cell>
          <cell r="AJ108">
            <v>64</v>
          </cell>
          <cell r="AL108">
            <v>2.2443540096558419</v>
          </cell>
          <cell r="AM108">
            <v>3.0085696248338167</v>
          </cell>
          <cell r="AN108">
            <v>5.140705934006867</v>
          </cell>
          <cell r="AO108">
            <v>2.2905058256808442</v>
          </cell>
        </row>
        <row r="109">
          <cell r="H109">
            <v>64.5</v>
          </cell>
          <cell r="J109">
            <v>1.54156592341843</v>
          </cell>
          <cell r="K109">
            <v>3.8181955970510071</v>
          </cell>
          <cell r="L109">
            <v>5.2826832242985153</v>
          </cell>
          <cell r="M109">
            <v>3.426829267595731</v>
          </cell>
          <cell r="AJ109">
            <v>64.5</v>
          </cell>
          <cell r="AL109">
            <v>2.2606113602545963</v>
          </cell>
          <cell r="AM109">
            <v>3.0297265679162591</v>
          </cell>
          <cell r="AN109">
            <v>5.1773073601581254</v>
          </cell>
          <cell r="AO109">
            <v>2.2902244283046702</v>
          </cell>
        </row>
        <row r="110">
          <cell r="H110">
            <v>65</v>
          </cell>
          <cell r="J110">
            <v>1.5545336154037206</v>
          </cell>
          <cell r="K110">
            <v>3.8423888207585262</v>
          </cell>
          <cell r="L110">
            <v>5.3191957553920606</v>
          </cell>
          <cell r="M110">
            <v>3.4217309311839084</v>
          </cell>
          <cell r="AJ110">
            <v>65</v>
          </cell>
          <cell r="AL110">
            <v>2.2768876221432022</v>
          </cell>
          <cell r="AM110">
            <v>3.050811135629623</v>
          </cell>
          <cell r="AN110">
            <v>5.2138543766656653</v>
          </cell>
          <cell r="AO110">
            <v>2.2899041331508219</v>
          </cell>
        </row>
        <row r="111">
          <cell r="H111">
            <v>65.5</v>
          </cell>
          <cell r="J111">
            <v>1.5675370353641067</v>
          </cell>
          <cell r="K111">
            <v>3.8664885495833525</v>
          </cell>
          <cell r="L111">
            <v>5.3556487331792537</v>
          </cell>
          <cell r="M111">
            <v>3.4166010833263956</v>
          </cell>
          <cell r="AJ111">
            <v>65.5</v>
          </cell>
          <cell r="AL111">
            <v>2.2931828321643386</v>
          </cell>
          <cell r="AM111">
            <v>3.0718233799994406</v>
          </cell>
          <cell r="AN111">
            <v>5.2503470705555619</v>
          </cell>
          <cell r="AO111">
            <v>2.2895457775602694</v>
          </cell>
        </row>
        <row r="112">
          <cell r="H112">
            <v>66</v>
          </cell>
          <cell r="J112">
            <v>1.5805761930939379</v>
          </cell>
          <cell r="K112">
            <v>3.8904949890741207</v>
          </cell>
          <cell r="L112">
            <v>5.3920423725133615</v>
          </cell>
          <cell r="M112">
            <v>3.4114409644235972</v>
          </cell>
          <cell r="AJ112">
            <v>66</v>
          </cell>
          <cell r="AL112">
            <v>2.3094970273526365</v>
          </cell>
          <cell r="AM112">
            <v>3.0927633530106142</v>
          </cell>
          <cell r="AN112">
            <v>5.2867855289956189</v>
          </cell>
          <cell r="AO112">
            <v>2.2891501770218046</v>
          </cell>
        </row>
        <row r="113">
          <cell r="H113">
            <v>66.5</v>
          </cell>
          <cell r="J113">
            <v>1.5936510986609669</v>
          </cell>
          <cell r="K113">
            <v>3.9144083436313211</v>
          </cell>
          <cell r="L113">
            <v>5.4283768873592395</v>
          </cell>
          <cell r="M113">
            <v>3.4062517773936363</v>
          </cell>
          <cell r="AJ113">
            <v>66.5</v>
          </cell>
          <cell r="AL113">
            <v>2.3258302449326016</v>
          </cell>
          <cell r="AM113">
            <v>3.1136311066162228</v>
          </cell>
          <cell r="AN113">
            <v>5.323169839302194</v>
          </cell>
          <cell r="AO113">
            <v>2.2887181258821623</v>
          </cell>
        </row>
        <row r="114">
          <cell r="H114">
            <v>67</v>
          </cell>
          <cell r="J114">
            <v>1.6067617624026991</v>
          </cell>
          <cell r="K114">
            <v>3.9382288165285275</v>
          </cell>
          <cell r="L114">
            <v>5.4646524908110914</v>
          </cell>
          <cell r="M114">
            <v>3.4010346889506682</v>
          </cell>
          <cell r="AJ114">
            <v>67</v>
          </cell>
          <cell r="AL114">
            <v>2.342182522316516</v>
          </cell>
          <cell r="AM114">
            <v>3.1344266927462483</v>
          </cell>
          <cell r="AN114">
            <v>5.3595000889469384</v>
          </cell>
          <cell r="AO114">
            <v>2.2882503980288309</v>
          </cell>
        </row>
        <row r="115">
          <cell r="H115">
            <v>67.5</v>
          </cell>
          <cell r="J115">
            <v>1.6199081949227561</v>
          </cell>
          <cell r="K115">
            <v>3.9619566099333543</v>
          </cell>
          <cell r="L115">
            <v>5.500869395109973</v>
          </cell>
          <cell r="M115">
            <v>3.3957908308330258</v>
          </cell>
          <cell r="AJ115">
            <v>67.5</v>
          </cell>
          <cell r="AL115">
            <v>2.3585538971023454</v>
          </cell>
          <cell r="AM115">
            <v>3.155150163316232</v>
          </cell>
          <cell r="AN115">
            <v>5.3957763655634601</v>
          </cell>
          <cell r="AO115">
            <v>2.2877477475467329</v>
          </cell>
        </row>
        <row r="116">
          <cell r="H116">
            <v>68</v>
          </cell>
          <cell r="J116">
            <v>1.6330904070872572</v>
          </cell>
          <cell r="K116">
            <v>3.9855919249281198</v>
          </cell>
          <cell r="L116">
            <v>5.5370278116610141</v>
          </cell>
          <cell r="M116">
            <v>3.3905213009834103</v>
          </cell>
          <cell r="AJ116">
            <v>68</v>
          </cell>
          <cell r="AL116">
            <v>2.3749444070716192</v>
          </cell>
          <cell r="AM116">
            <v>3.175801570235842</v>
          </cell>
          <cell r="AN116">
            <v>5.4319987569538801</v>
          </cell>
          <cell r="AO116">
            <v>2.2872109093499602</v>
          </cell>
        </row>
        <row r="117">
          <cell r="H117">
            <v>68.5</v>
          </cell>
          <cell r="J117">
            <v>1.6463084100212495</v>
          </cell>
          <cell r="K117">
            <v>4.0091349615302541</v>
          </cell>
          <cell r="L117">
            <v>5.5731279510504415</v>
          </cell>
          <cell r="M117">
            <v>3.3852271646832608</v>
          </cell>
          <cell r="AJ117">
            <v>68.5</v>
          </cell>
          <cell r="AL117">
            <v>2.3913540901873231</v>
          </cell>
          <cell r="AM117">
            <v>3.196380965417386</v>
          </cell>
          <cell r="AN117">
            <v>5.4681673510953424</v>
          </cell>
          <cell r="AO117">
            <v>2.2866405997896369</v>
          </cell>
        </row>
        <row r="118">
          <cell r="H118">
            <v>69</v>
          </cell>
          <cell r="J118">
            <v>1.6595622151051186</v>
          </cell>
          <cell r="K118">
            <v>4.0325859187124298</v>
          </cell>
          <cell r="L118">
            <v>5.6091700230622923</v>
          </cell>
          <cell r="M118">
            <v>3.3799094556433973</v>
          </cell>
          <cell r="AJ118">
            <v>69</v>
          </cell>
          <cell r="AL118">
            <v>2.4077829845917678</v>
          </cell>
          <cell r="AM118">
            <v>3.21688840078422</v>
          </cell>
          <cell r="AN118">
            <v>5.5042822361463992</v>
          </cell>
          <cell r="AO118">
            <v>2.2860375172389689</v>
          </cell>
        </row>
        <row r="119">
          <cell r="H119">
            <v>69.5</v>
          </cell>
          <cell r="J119">
            <v>1.6728518339710581</v>
          </cell>
          <cell r="K119">
            <v>4.0559449944224086</v>
          </cell>
          <cell r="L119">
            <v>5.6451542366949141</v>
          </cell>
          <cell r="M119">
            <v>3.3745691770527602</v>
          </cell>
          <cell r="AJ119">
            <v>69.5</v>
          </cell>
          <cell r="AL119">
            <v>2.4242311286044531</v>
          </cell>
          <cell r="AM119">
            <v>3.2373239282791135</v>
          </cell>
          <cell r="AN119">
            <v>5.5403435004533437</v>
          </cell>
          <cell r="AO119">
            <v>2.2854023426564654</v>
          </cell>
        </row>
        <row r="120">
          <cell r="H120">
            <v>70</v>
          </cell>
          <cell r="J120">
            <v>1.6861772784995319</v>
          </cell>
          <cell r="K120">
            <v>4.0792123856026556</v>
          </cell>
          <cell r="L120">
            <v>5.6810808001772113</v>
          </cell>
          <cell r="M120">
            <v>3.3692073025871867</v>
          </cell>
          <cell r="AJ120">
            <v>70</v>
          </cell>
          <cell r="AL120">
            <v>2.4406985607199343</v>
          </cell>
          <cell r="AM120">
            <v>3.2576875998725119</v>
          </cell>
          <cell r="AN120">
            <v>5.5763512325564495</v>
          </cell>
          <cell r="AO120">
            <v>2.2847357401282649</v>
          </cell>
        </row>
        <row r="121">
          <cell r="H121">
            <v>70.5</v>
          </cell>
          <cell r="J121">
            <v>1.6995385608157771</v>
          </cell>
          <cell r="K121">
            <v>4.1023882882096707</v>
          </cell>
          <cell r="L121">
            <v>5.7169499209846588</v>
          </cell>
          <cell r="M121">
            <v>3.3638247773798833</v>
          </cell>
          <cell r="AJ121">
            <v>70.5</v>
          </cell>
          <cell r="AL121">
            <v>2.4571853196056521</v>
          </cell>
          <cell r="AM121">
            <v>3.2779794675707397</v>
          </cell>
          <cell r="AN121">
            <v>5.6123055211961095</v>
          </cell>
          <cell r="AO121">
            <v>2.2840383573904859</v>
          </cell>
        </row>
        <row r="122">
          <cell r="H122">
            <v>71</v>
          </cell>
          <cell r="J122">
            <v>1.7129356932863156</v>
          </cell>
          <cell r="K122">
            <v>4.1254728972330641</v>
          </cell>
          <cell r="L122">
            <v>5.752761805855064</v>
          </cell>
          <cell r="M122">
            <v>3.3584225189552961</v>
          </cell>
          <cell r="AJ122">
            <v>71</v>
          </cell>
          <cell r="AL122">
            <v>2.4736914440997988</v>
          </cell>
          <cell r="AM122">
            <v>3.2981995834241311</v>
          </cell>
          <cell r="AN122">
            <v>5.6482064553189399</v>
          </cell>
          <cell r="AO122">
            <v>2.2833108263324164</v>
          </cell>
        </row>
        <row r="123">
          <cell r="H123">
            <v>71.5</v>
          </cell>
          <cell r="J123">
            <v>1.7263686885154859</v>
          </cell>
          <cell r="K123">
            <v>4.148466406714399</v>
          </cell>
          <cell r="L123">
            <v>5.7885166608041105</v>
          </cell>
          <cell r="M123">
            <v>3.3530014181279486</v>
          </cell>
          <cell r="AJ123">
            <v>71.5</v>
          </cell>
          <cell r="AL123">
            <v>2.4902169732091131</v>
          </cell>
          <cell r="AM123">
            <v>3.3183479995350695</v>
          </cell>
          <cell r="AN123">
            <v>5.684054124083727</v>
          </cell>
          <cell r="AO123">
            <v>2.2825537634814022</v>
          </cell>
        </row>
        <row r="124">
          <cell r="H124">
            <v>72</v>
          </cell>
          <cell r="J124">
            <v>1.7398375593420004</v>
          </cell>
          <cell r="K124">
            <v>4.1713690097657592</v>
          </cell>
          <cell r="L124">
            <v>5.8242146911406589</v>
          </cell>
          <cell r="M124">
            <v>3.3475623398677254</v>
          </cell>
          <cell r="AJ124">
            <v>72</v>
          </cell>
          <cell r="AL124">
            <v>2.5067619461067472</v>
          </cell>
          <cell r="AM124">
            <v>3.3384247680659827</v>
          </cell>
          <cell r="AN124">
            <v>5.7198486168673925</v>
          </cell>
          <cell r="AO124">
            <v>2.2817677704701445</v>
          </cell>
        </row>
        <row r="125">
          <cell r="H125">
            <v>72.5</v>
          </cell>
          <cell r="J125">
            <v>1.7533423188355173</v>
          </cell>
          <cell r="K125">
            <v>4.1941808985880815</v>
          </cell>
          <cell r="L125">
            <v>5.8598561014818227</v>
          </cell>
          <cell r="M125">
            <v>3.3421061241330485</v>
          </cell>
          <cell r="AJ125">
            <v>72.5</v>
          </cell>
          <cell r="AL125">
            <v>2.5233264021300417</v>
          </cell>
          <cell r="AM125">
            <v>3.3584299412472305</v>
          </cell>
          <cell r="AN125">
            <v>5.75559002327077</v>
          </cell>
          <cell r="AO125">
            <v>2.2809534344872087</v>
          </cell>
        </row>
        <row r="126">
          <cell r="H126">
            <v>73</v>
          </cell>
          <cell r="J126">
            <v>1.76688298029323</v>
          </cell>
          <cell r="K126">
            <v>4.2169022644892538</v>
          </cell>
          <cell r="L126">
            <v>5.895441095767822</v>
          </cell>
          <cell r="M126">
            <v>3.3366335866733072</v>
          </cell>
          <cell r="AJ126">
            <v>73</v>
          </cell>
          <cell r="AL126">
            <v>2.539910380778359</v>
          </cell>
          <cell r="AM126">
            <v>3.378363571384952</v>
          </cell>
          <cell r="AN126">
            <v>5.7912784331243934</v>
          </cell>
          <cell r="AO126">
            <v>2.2801113287113886</v>
          </cell>
        </row>
        <row r="127">
          <cell r="H127">
            <v>73.5</v>
          </cell>
          <cell r="J127">
            <v>1.7804595572364832</v>
          </cell>
          <cell r="K127">
            <v>4.2395332979019562</v>
          </cell>
          <cell r="L127">
            <v>5.9309698772766151</v>
          </cell>
          <cell r="M127">
            <v>3.3311455198018041</v>
          </cell>
          <cell r="AJ127">
            <v>73.5</v>
          </cell>
          <cell r="AL127">
            <v>2.5565139217108666</v>
          </cell>
          <cell r="AM127">
            <v>3.3982257108688123</v>
          </cell>
          <cell r="AN127">
            <v>5.8269139364941349</v>
          </cell>
          <cell r="AO127">
            <v>2.2792420127306232</v>
          </cell>
        </row>
        <row r="128">
          <cell r="H128">
            <v>74</v>
          </cell>
          <cell r="J128">
            <v>1.7940720634073908</v>
          </cell>
          <cell r="K128">
            <v>4.2620741884012689</v>
          </cell>
          <cell r="L128">
            <v>5.9664426486382904</v>
          </cell>
          <cell r="M128">
            <v>3.3256426931405008</v>
          </cell>
          <cell r="AJ128">
            <v>74</v>
          </cell>
          <cell r="AL128">
            <v>2.5731370647443419</v>
          </cell>
          <cell r="AM128">
            <v>3.4180164121796937</v>
          </cell>
          <cell r="AN128">
            <v>5.8624966236868179</v>
          </cell>
          <cell r="AO128">
            <v>2.2783460329460903</v>
          </cell>
        </row>
        <row r="129">
          <cell r="H129">
            <v>74.5</v>
          </cell>
          <cell r="J129">
            <v>1.8077205127654925</v>
          </cell>
          <cell r="K129">
            <v>4.2845251247220668</v>
          </cell>
          <cell r="L129">
            <v>6.0018596118492846</v>
          </cell>
          <cell r="M129">
            <v>3.3201258543376828</v>
          </cell>
          <cell r="AJ129">
            <v>74.5</v>
          </cell>
          <cell r="AL129">
            <v>2.5897798498509332</v>
          </cell>
          <cell r="AM129">
            <v>3.437735727897326</v>
          </cell>
          <cell r="AN129">
            <v>5.8980265852557121</v>
          </cell>
          <cell r="AO129">
            <v>2.2774239229621007</v>
          </cell>
        </row>
        <row r="130">
          <cell r="H130">
            <v>75</v>
          </cell>
          <cell r="J130">
            <v>1.8214049194844135</v>
          </cell>
          <cell r="K130">
            <v>4.3068862947761417</v>
          </cell>
          <cell r="L130">
            <v>6.0372209682863343</v>
          </cell>
          <cell r="M130">
            <v>3.3145957297596929</v>
          </cell>
          <cell r="AJ130">
            <v>75</v>
          </cell>
          <cell r="AL130">
            <v>2.6064423171559543</v>
          </cell>
          <cell r="AM130">
            <v>3.4573837107077954</v>
          </cell>
          <cell r="AN130">
            <v>5.9335039120059516</v>
          </cell>
          <cell r="AO130">
            <v>2.2764762039623245</v>
          </cell>
        </row>
        <row r="131">
          <cell r="H131">
            <v>75.5</v>
          </cell>
          <cell r="J131">
            <v>1.8351252979485433</v>
          </cell>
          <cell r="K131">
            <v>4.3291578856691437</v>
          </cell>
          <cell r="L131">
            <v>6.0725269187202597</v>
          </cell>
          <cell r="M131">
            <v>3.3090530251578127</v>
          </cell>
          <cell r="AJ131">
            <v>75.5</v>
          </cell>
          <cell r="AL131">
            <v>2.6231245069356399</v>
          </cell>
          <cell r="AM131">
            <v>3.4769604134110561</v>
          </cell>
          <cell r="AN131">
            <v>5.9689286949999136</v>
          </cell>
          <cell r="AO131">
            <v>2.27550338507297</v>
          </cell>
        </row>
        <row r="132">
          <cell r="H132">
            <v>76</v>
          </cell>
          <cell r="J132">
            <v>1.8488816627497369</v>
          </cell>
          <cell r="K132">
            <v>4.3513400837172567</v>
          </cell>
          <cell r="L132">
            <v>6.1077776633295064</v>
          </cell>
          <cell r="M132">
            <v>3.3034984263112626</v>
          </cell>
          <cell r="AJ132">
            <v>76</v>
          </cell>
          <cell r="AL132">
            <v>2.6398264596149117</v>
          </cell>
          <cell r="AM132">
            <v>3.4964658889282969</v>
          </cell>
          <cell r="AN132">
            <v>6.0043010255624623</v>
          </cell>
          <cell r="AO132">
            <v>2.2745059637133678</v>
          </cell>
        </row>
        <row r="133">
          <cell r="H133">
            <v>76.5</v>
          </cell>
          <cell r="J133">
            <v>1.8626740286840326</v>
          </cell>
          <cell r="K133">
            <v>4.3734330744636676</v>
          </cell>
          <cell r="L133">
            <v>6.1429734017134985</v>
          </cell>
          <cell r="M133">
            <v>3.2979325996473308</v>
          </cell>
          <cell r="AJ133">
            <v>76.5</v>
          </cell>
          <cell r="AL133">
            <v>2.6565482157651172</v>
          </cell>
          <cell r="AM133">
            <v>3.5159001903092912</v>
          </cell>
          <cell r="AN133">
            <v>6.0396209952861524</v>
          </cell>
          <cell r="AO133">
            <v>2.2734844259345279</v>
          </cell>
        </row>
        <row r="134">
          <cell r="H134">
            <v>77</v>
          </cell>
          <cell r="J134">
            <v>1.8765024107483796</v>
          </cell>
          <cell r="K134">
            <v>4.3954370426948293</v>
          </cell>
          <cell r="L134">
            <v>6.1781143329057899</v>
          </cell>
          <cell r="M134">
            <v>3.2923561928395593</v>
          </cell>
          <cell r="AJ134">
            <v>77</v>
          </cell>
          <cell r="AL134">
            <v>2.6732898161017875</v>
          </cell>
          <cell r="AM134">
            <v>3.5352633707396497</v>
          </cell>
          <cell r="AN134">
            <v>6.0748886960363482</v>
          </cell>
          <cell r="AO134">
            <v>2.2724392467460932</v>
          </cell>
        </row>
        <row r="135">
          <cell r="H135">
            <v>77.5</v>
          </cell>
          <cell r="J135">
            <v>1.8903668241373859</v>
          </cell>
          <cell r="K135">
            <v>4.4173521724564804</v>
          </cell>
          <cell r="L135">
            <v>6.2132006553869967</v>
          </cell>
          <cell r="M135">
            <v>3.2867698353848391</v>
          </cell>
          <cell r="AJ135">
            <v>77.5</v>
          </cell>
          <cell r="AL135">
            <v>2.6900513014823613</v>
          </cell>
          <cell r="AM135">
            <v>3.5545554835479973</v>
          </cell>
          <cell r="AN135">
            <v>6.1101042199562405</v>
          </cell>
          <cell r="AO135">
            <v>2.2713708904321819</v>
          </cell>
        </row>
        <row r="136">
          <cell r="H136">
            <v>78</v>
          </cell>
          <cell r="J136">
            <v>1.9042672842400876</v>
          </cell>
          <cell r="K136">
            <v>4.439178647069463</v>
          </cell>
          <cell r="L136">
            <v>6.2482325670975456</v>
          </cell>
          <cell r="M136">
            <v>3.2811741391602758</v>
          </cell>
          <cell r="AJ136">
            <v>78</v>
          </cell>
          <cell r="AL136">
            <v>2.7068327129039189</v>
          </cell>
          <cell r="AM136">
            <v>3.5737765822131125</v>
          </cell>
          <cell r="AN136">
            <v>6.1452676594718358</v>
          </cell>
          <cell r="AO136">
            <v>2.2702798108565516</v>
          </cell>
        </row>
        <row r="137">
          <cell r="H137">
            <v>78.5</v>
          </cell>
          <cell r="J137">
            <v>1.9182038066367249</v>
          </cell>
          <cell r="K137">
            <v>4.4609166491453438</v>
          </cell>
          <cell r="L137">
            <v>6.2832102654502329</v>
          </cell>
          <cell r="M137">
            <v>3.2755696989606515</v>
          </cell>
          <cell r="AJ137">
            <v>78.5</v>
          </cell>
          <cell r="AL137">
            <v>2.7236340915008972</v>
          </cell>
          <cell r="AM137">
            <v>3.5929267203709561</v>
          </cell>
          <cell r="AN137">
            <v>6.1803791072968082</v>
          </cell>
          <cell r="AO137">
            <v>2.2691664517574837</v>
          </cell>
        </row>
        <row r="138">
          <cell r="H138">
            <v>79</v>
          </cell>
          <cell r="J138">
            <v>1.9321764070955449</v>
          </cell>
          <cell r="K138">
            <v>4.482566360601778</v>
          </cell>
          <cell r="L138">
            <v>6.3181339473425453</v>
          </cell>
          <cell r="M138">
            <v>3.2699570930171893</v>
          </cell>
          <cell r="AJ138">
            <v>79</v>
          </cell>
          <cell r="AL138">
            <v>2.7404554785428163</v>
          </cell>
          <cell r="AM138">
            <v>3.6120059518216481</v>
          </cell>
          <cell r="AN138">
            <v>6.215438656437323</v>
          </cell>
          <cell r="AO138">
            <v>2.2680312470327966</v>
          </cell>
        </row>
        <row r="139">
          <cell r="H139">
            <v>79.5</v>
          </cell>
          <cell r="J139">
            <v>1.9461851015696026</v>
          </cell>
          <cell r="K139">
            <v>4.5041279626777211</v>
          </cell>
          <cell r="L139">
            <v>6.3530038091688432</v>
          </cell>
          <cell r="M139">
            <v>3.2643368834984563</v>
          </cell>
          <cell r="AJ139">
            <v>79.5</v>
          </cell>
          <cell r="AL139">
            <v>2.7572969154319664</v>
          </cell>
          <cell r="AM139">
            <v>3.6310143305363844</v>
          </cell>
          <cell r="AN139">
            <v>6.2504464001967524</v>
          </cell>
          <cell r="AO139">
            <v>2.2668746210153934</v>
          </cell>
        </row>
        <row r="140">
          <cell r="H140">
            <v>80</v>
          </cell>
          <cell r="J140">
            <v>1.9602299061936017</v>
          </cell>
          <cell r="K140">
            <v>4.5256016359484077</v>
          </cell>
          <cell r="L140">
            <v>6.3878200468323296</v>
          </cell>
          <cell r="M140">
            <v>3.2587096169939964</v>
          </cell>
          <cell r="AJ140">
            <v>80</v>
          </cell>
          <cell r="AL140">
            <v>2.774158443701118</v>
          </cell>
          <cell r="AM140">
            <v>3.6499519106642691</v>
          </cell>
          <cell r="AN140">
            <v>6.285402432180331</v>
          </cell>
          <cell r="AO140">
            <v>2.2656969887396623</v>
          </cell>
        </row>
        <row r="141">
          <cell r="H141">
            <v>80.5</v>
          </cell>
          <cell r="J141">
            <v>1.9743108372807243</v>
          </cell>
          <cell r="K141">
            <v>4.5469875603401286</v>
          </cell>
          <cell r="L141">
            <v>6.4225828557568168</v>
          </cell>
          <cell r="M141">
            <v>3.2530758249814538</v>
          </cell>
          <cell r="AJ141">
            <v>80.5</v>
          </cell>
          <cell r="AL141">
            <v>2.791040105011215</v>
          </cell>
          <cell r="AM141">
            <v>3.6688187465390736</v>
          </cell>
          <cell r="AN141">
            <v>6.3203068462997276</v>
          </cell>
          <cell r="AO141">
            <v>2.2644987561991092</v>
          </cell>
        </row>
        <row r="142">
          <cell r="H142">
            <v>81</v>
          </cell>
          <cell r="J142">
            <v>1.9884279113194987</v>
          </cell>
          <cell r="K142">
            <v>4.5682859151448048</v>
          </cell>
          <cell r="L142">
            <v>6.4572924308983284</v>
          </cell>
          <cell r="M142">
            <v>3.2474360242777625</v>
          </cell>
          <cell r="AJ142">
            <v>81</v>
          </cell>
          <cell r="AL142">
            <v>2.8079419411490543</v>
          </cell>
          <cell r="AM142">
            <v>3.6876148926859464</v>
          </cell>
          <cell r="AN142">
            <v>6.3551597367775479</v>
          </cell>
          <cell r="AO142">
            <v>2.2632803205955589</v>
          </cell>
        </row>
        <row r="143">
          <cell r="H143">
            <v>81.5</v>
          </cell>
          <cell r="J143">
            <v>2.0025811449706672</v>
          </cell>
          <cell r="K143">
            <v>4.5894968790343853</v>
          </cell>
          <cell r="L143">
            <v>6.4919489667565191</v>
          </cell>
          <cell r="M143">
            <v>3.2417907174750762</v>
          </cell>
          <cell r="AJ143">
            <v>81.5</v>
          </cell>
          <cell r="AL143">
            <v>2.8248639940249656</v>
          </cell>
          <cell r="AM143">
            <v>3.7063404038280487</v>
          </cell>
          <cell r="AN143">
            <v>6.3899611981517666</v>
          </cell>
          <cell r="AO143">
            <v>2.2620420705802284</v>
          </cell>
        </row>
        <row r="144">
          <cell r="H144">
            <v>82</v>
          </cell>
          <cell r="J144">
            <v>2.0167705550640713</v>
          </cell>
          <cell r="K144">
            <v>4.6106206300750223</v>
          </cell>
          <cell r="L144">
            <v>6.5265526573858903</v>
          </cell>
          <cell r="M144">
            <v>3.2361403933619739</v>
          </cell>
          <cell r="AJ144">
            <v>82</v>
          </cell>
          <cell r="AL144">
            <v>2.8418063056704783</v>
          </cell>
          <cell r="AM144">
            <v>3.7249953348930784</v>
          </cell>
          <cell r="AN144">
            <v>6.4247113252800325</v>
          </cell>
          <cell r="AO144">
            <v>2.2607843864869692</v>
          </cell>
        </row>
        <row r="145">
          <cell r="H145">
            <v>82.5</v>
          </cell>
          <cell r="J145">
            <v>2.0309961585955594</v>
          </cell>
          <cell r="K145">
            <v>4.6316573457410612</v>
          </cell>
          <cell r="L145">
            <v>6.5611036964068425</v>
          </cell>
          <cell r="M145">
            <v>3.2304855273305231</v>
          </cell>
          <cell r="AJ145">
            <v>82.5</v>
          </cell>
          <cell r="AL145">
            <v>2.8587689182360014</v>
          </cell>
          <cell r="AM145">
            <v>3.7435797410197984</v>
          </cell>
          <cell r="AN145">
            <v>6.4594102133439995</v>
          </cell>
          <cell r="AO145">
            <v>2.259507640558009</v>
          </cell>
        </row>
        <row r="146">
          <cell r="H146">
            <v>83</v>
          </cell>
          <cell r="J146">
            <v>2.0452579727238955</v>
          </cell>
          <cell r="K146">
            <v>4.6526072029288512</v>
          </cell>
          <cell r="L146">
            <v>6.5956022770165514</v>
          </cell>
          <cell r="M146">
            <v>3.224826581769761</v>
          </cell>
          <cell r="AJ146">
            <v>83</v>
          </cell>
          <cell r="AL146">
            <v>2.8757518739884542</v>
          </cell>
          <cell r="AM146">
            <v>3.7620936775644442</v>
          </cell>
          <cell r="AN146">
            <v>6.4940579578534763</v>
          </cell>
          <cell r="AO146">
            <v>2.2582121971624418</v>
          </cell>
        </row>
        <row r="147">
          <cell r="H147">
            <v>83.5</v>
          </cell>
          <cell r="J147">
            <v>2.0595560147676935</v>
          </cell>
          <cell r="K147">
            <v>4.6734703779703652</v>
          </cell>
          <cell r="L147">
            <v>6.6300485919996737</v>
          </cell>
          <cell r="M147">
            <v>3.2191640064460723</v>
          </cell>
          <cell r="AJ147">
            <v>83.5</v>
          </cell>
          <cell r="AL147">
            <v>2.8927552153089495</v>
          </cell>
          <cell r="AM147">
            <v>3.7805372001070703</v>
          </cell>
          <cell r="AN147">
            <v>6.5286546546505724</v>
          </cell>
          <cell r="AO147">
            <v>2.2568984130077197</v>
          </cell>
        </row>
        <row r="148">
          <cell r="H148">
            <v>84</v>
          </cell>
          <cell r="J148">
            <v>2.0738903022023627</v>
          </cell>
          <cell r="K148">
            <v>4.6942470466465949</v>
          </cell>
          <cell r="L148">
            <v>6.6644428337388391</v>
          </cell>
          <cell r="M148">
            <v>3.2134982388709519</v>
          </cell>
          <cell r="AJ148">
            <v>84</v>
          </cell>
          <cell r="AL148">
            <v>2.9097789846904076</v>
          </cell>
          <cell r="AM148">
            <v>3.7989103644578472</v>
          </cell>
          <cell r="AN148">
            <v>6.5632003999137343</v>
          </cell>
          <cell r="AO148">
            <v>2.2555666373444652</v>
          </cell>
        </row>
        <row r="149">
          <cell r="H149">
            <v>84.5</v>
          </cell>
          <cell r="J149">
            <v>2.088260852657061</v>
          </cell>
          <cell r="K149">
            <v>4.7149373842008204</v>
          </cell>
          <cell r="L149">
            <v>6.6987851942250281</v>
          </cell>
          <cell r="M149">
            <v>3.2078297046566902</v>
          </cell>
          <cell r="AJ149">
            <v>84.5</v>
          </cell>
          <cell r="AL149">
            <v>2.9268232247352262</v>
          </cell>
          <cell r="AM149">
            <v>3.8172132266632595</v>
          </cell>
          <cell r="AN149">
            <v>6.5976952901617238</v>
          </cell>
          <cell r="AO149">
            <v>2.2542172121647632</v>
          </cell>
        </row>
        <row r="150">
          <cell r="H150">
            <v>85</v>
          </cell>
          <cell r="J150">
            <v>2.1026676839116725</v>
          </cell>
          <cell r="K150">
            <v>4.7355415653516735</v>
          </cell>
          <cell r="L150">
            <v>6.7330758650677627</v>
          </cell>
          <cell r="M150">
            <v>3.2021588178603508</v>
          </cell>
          <cell r="AJ150">
            <v>85</v>
          </cell>
          <cell r="AL150">
            <v>2.9438879781528802</v>
          </cell>
          <cell r="AM150">
            <v>3.8354458430122675</v>
          </cell>
          <cell r="AN150">
            <v>6.6321394222575041</v>
          </cell>
          <cell r="AO150">
            <v>2.2528504723942615</v>
          </cell>
        </row>
        <row r="151">
          <cell r="H151">
            <v>85.5</v>
          </cell>
          <cell r="J151">
            <v>2.1171108138937886</v>
          </cell>
          <cell r="K151">
            <v>4.7560597643059879</v>
          </cell>
          <cell r="L151">
            <v>6.767315037505087</v>
          </cell>
          <cell r="M151">
            <v>3.1964859813165125</v>
          </cell>
          <cell r="AJ151">
            <v>85.5</v>
          </cell>
          <cell r="AL151">
            <v>2.9609732877575783</v>
          </cell>
          <cell r="AM151">
            <v>3.853608270042383</v>
          </cell>
          <cell r="AN151">
            <v>6.6665328934120822</v>
          </cell>
          <cell r="AO151">
            <v>2.2514667460782194</v>
          </cell>
        </row>
        <row r="152">
          <cell r="H152">
            <v>86</v>
          </cell>
          <cell r="J152">
            <v>2.1315902606757082</v>
          </cell>
          <cell r="K152">
            <v>4.7764921547715007</v>
          </cell>
          <cell r="L152">
            <v>6.8015029024134233</v>
          </cell>
          <cell r="M152">
            <v>3.190811586959196</v>
          </cell>
          <cell r="AJ152">
            <v>86</v>
          </cell>
          <cell r="AL152">
            <v>2.9780791964658655</v>
          </cell>
          <cell r="AM152">
            <v>3.8717005645456748</v>
          </cell>
          <cell r="AN152">
            <v>6.7008758011882463</v>
          </cell>
          <cell r="AO152">
            <v>2.2500663545617874</v>
          </cell>
        </row>
        <row r="153">
          <cell r="H153">
            <v>86.5</v>
          </cell>
          <cell r="J153">
            <v>2.1461060424714526</v>
          </cell>
          <cell r="K153">
            <v>4.7968389099693942</v>
          </cell>
          <cell r="L153">
            <v>6.8356396503172743</v>
          </cell>
          <cell r="M153">
            <v>3.1851360161333693</v>
          </cell>
          <cell r="AJ153">
            <v>86.5</v>
          </cell>
          <cell r="AL153">
            <v>2.9952057472942482</v>
          </cell>
          <cell r="AM153">
            <v>3.8897227835747081</v>
          </cell>
          <cell r="AN153">
            <v>6.7351682435042441</v>
          </cell>
          <cell r="AO153">
            <v>2.2486496126646833</v>
          </cell>
        </row>
        <row r="154">
          <cell r="H154">
            <v>87</v>
          </cell>
          <cell r="J154">
            <v>2.1606581776337861</v>
          </cell>
          <cell r="K154">
            <v>4.8171002026466354</v>
          </cell>
          <cell r="L154">
            <v>6.8697254713987324</v>
          </cell>
          <cell r="M154">
            <v>3.1794596398964012</v>
          </cell>
          <cell r="AJ154">
            <v>87</v>
          </cell>
          <cell r="AL154">
            <v>3.012352983356791</v>
          </cell>
          <cell r="AM154">
            <v>3.9076749844484375</v>
          </cell>
          <cell r="AN154">
            <v>6.7694103186373891</v>
          </cell>
          <cell r="AO154">
            <v>2.2472168288504992</v>
          </cell>
        </row>
        <row r="155">
          <cell r="H155">
            <v>87.5</v>
          </cell>
          <cell r="J155">
            <v>2.1752466846512601</v>
          </cell>
          <cell r="K155">
            <v>4.8372762050881182</v>
          </cell>
          <cell r="L155">
            <v>6.9037605555068158</v>
          </cell>
          <cell r="M155">
            <v>3.1737828193098201</v>
          </cell>
          <cell r="AJ155">
            <v>87.5</v>
          </cell>
          <cell r="AL155">
            <v>3.0295209478627392</v>
          </cell>
          <cell r="AM155">
            <v>3.9255572247579913</v>
          </cell>
          <cell r="AN155">
            <v>6.8036021252275933</v>
          </cell>
          <cell r="AO155">
            <v>2.2457683053907864</v>
          </cell>
        </row>
        <row r="156">
          <cell r="H156">
            <v>88</v>
          </cell>
          <cell r="J156">
            <v>2.1898715821452632</v>
          </cell>
          <cell r="K156">
            <v>4.8573670891287097</v>
          </cell>
          <cell r="L156">
            <v>6.9377450921667094</v>
          </cell>
          <cell r="M156">
            <v>3.1681059057217813</v>
          </cell>
          <cell r="AJ156">
            <v>88</v>
          </cell>
          <cell r="AL156">
            <v>3.0467096841141004</v>
          </cell>
          <cell r="AM156">
            <v>3.9433695623724163</v>
          </cell>
          <cell r="AN156">
            <v>6.8377437622808115</v>
          </cell>
          <cell r="AO156">
            <v>2.2443043385241479</v>
          </cell>
        </row>
        <row r="157">
          <cell r="H157">
            <v>88.5</v>
          </cell>
          <cell r="J157">
            <v>2.2045328888670848</v>
          </cell>
          <cell r="K157">
            <v>4.8773730261650421</v>
          </cell>
          <cell r="L157">
            <v>6.9716792705887727</v>
          </cell>
          <cell r="M157">
            <v>3.1624292410405075</v>
          </cell>
          <cell r="AJ157">
            <v>88.5</v>
          </cell>
          <cell r="AL157">
            <v>3.0639192355032496</v>
          </cell>
          <cell r="AM157">
            <v>3.9611120554443477</v>
          </cell>
          <cell r="AN157">
            <v>6.8718353291724341</v>
          </cell>
          <cell r="AO157">
            <v>2.2428252186104811</v>
          </cell>
        </row>
        <row r="158">
          <cell r="H158">
            <v>89</v>
          </cell>
          <cell r="J158">
            <v>2.219230623694993</v>
          </cell>
          <cell r="K158">
            <v>4.8972941871672004</v>
          </cell>
          <cell r="L158">
            <v>7.0055632796774443</v>
          </cell>
          <cell r="M158">
            <v>3.1567531579990833</v>
          </cell>
          <cell r="AJ158">
            <v>89</v>
          </cell>
          <cell r="AL158">
            <v>3.0811496455105067</v>
          </cell>
          <cell r="AM158">
            <v>3.9787847624156258</v>
          </cell>
          <cell r="AN158">
            <v>6.905876925650607</v>
          </cell>
          <cell r="AO158">
            <v>2.2413312302805704</v>
          </cell>
        </row>
        <row r="159">
          <cell r="H159">
            <v>89.5</v>
          </cell>
          <cell r="J159">
            <v>2.2339648056313299</v>
          </cell>
          <cell r="K159">
            <v>4.9171307426901967</v>
          </cell>
          <cell r="L159">
            <v>7.0393973080399599</v>
          </cell>
          <cell r="M159">
            <v>3.1510779804118667</v>
          </cell>
          <cell r="AJ159">
            <v>89.5</v>
          </cell>
          <cell r="AL159">
            <v>3.0984009577017337</v>
          </cell>
          <cell r="AM159">
            <v>3.9963877420228062</v>
          </cell>
          <cell r="AN159">
            <v>6.9398686518394532</v>
          </cell>
          <cell r="AO159">
            <v>2.2398226525811435</v>
          </cell>
        </row>
        <row r="160">
          <cell r="H160">
            <v>90</v>
          </cell>
          <cell r="J160">
            <v>2.2487354537996063</v>
          </cell>
          <cell r="K160">
            <v>4.9368828628853301</v>
          </cell>
          <cell r="L160">
            <v>7.0731815439949557</v>
          </cell>
          <cell r="M160">
            <v>3.1454040234228793</v>
          </cell>
          <cell r="AJ160">
            <v>90</v>
          </cell>
          <cell r="AL160">
            <v>3.1156732157258999</v>
          </cell>
          <cell r="AM160">
            <v>4.0139210533026466</v>
          </cell>
          <cell r="AN160">
            <v>6.9738106082422515</v>
          </cell>
          <cell r="AO160">
            <v>2.238299759115614</v>
          </cell>
        </row>
        <row r="161">
          <cell r="H161">
            <v>90.5</v>
          </cell>
          <cell r="J161">
            <v>2.2635425874416271</v>
          </cell>
          <cell r="K161">
            <v>4.956550717511317</v>
          </cell>
          <cell r="L161">
            <v>7.1069161755808627</v>
          </cell>
          <cell r="M161">
            <v>3.1397315937463617</v>
          </cell>
          <cell r="AJ161">
            <v>90.5</v>
          </cell>
          <cell r="AL161">
            <v>3.1329664633126666</v>
          </cell>
          <cell r="AM161">
            <v>4.0313847555974975</v>
          </cell>
          <cell r="AN161">
            <v>7.0077028957445311</v>
          </cell>
          <cell r="AO161">
            <v>2.236762818180595</v>
          </cell>
        </row>
        <row r="162">
          <cell r="H162">
            <v>91</v>
          </cell>
          <cell r="J162">
            <v>2.278386225914609</v>
          </cell>
          <cell r="K162">
            <v>4.9761344759453419</v>
          </cell>
          <cell r="L162">
            <v>7.1406013905642203</v>
          </cell>
          <cell r="M162">
            <v>3.1340609898998926</v>
          </cell>
          <cell r="AJ162">
            <v>91</v>
          </cell>
          <cell r="AL162">
            <v>3.1502807442699448</v>
          </cell>
          <cell r="AM162">
            <v>4.0487789085606334</v>
          </cell>
          <cell r="AN162">
            <v>7.0415456156170801</v>
          </cell>
          <cell r="AO162">
            <v>2.2352120928983772</v>
          </cell>
        </row>
        <row r="163">
          <cell r="H163">
            <v>91.5</v>
          </cell>
          <cell r="J163">
            <v>2.2932663886883393</v>
          </cell>
          <cell r="K163">
            <v>4.9956343071938623</v>
          </cell>
          <cell r="L163">
            <v>7.1742373764477847</v>
          </cell>
          <cell r="M163">
            <v>3.1283925024302013</v>
          </cell>
          <cell r="AJ163">
            <v>91.5</v>
          </cell>
          <cell r="AL163">
            <v>3.167616102481472</v>
          </cell>
          <cell r="AM163">
            <v>4.0661035721615244</v>
          </cell>
          <cell r="AN163">
            <v>7.075338869518923</v>
          </cell>
          <cell r="AO163">
            <v>2.2336478413454803</v>
          </cell>
        </row>
        <row r="164">
          <cell r="H164">
            <v>92</v>
          </cell>
          <cell r="J164">
            <v>2.3081830953423057</v>
          </cell>
          <cell r="K164">
            <v>5.0150503799033253</v>
          </cell>
          <cell r="L164">
            <v>7.2078243204785153</v>
          </cell>
          <cell r="M164">
            <v>3.1227264141320594</v>
          </cell>
          <cell r="AJ164">
            <v>92</v>
          </cell>
          <cell r="AL164">
            <v>3.1849725819043697</v>
          </cell>
          <cell r="AM164">
            <v>4.0833588066910256</v>
          </cell>
          <cell r="AN164">
            <v>7.1090827595001773</v>
          </cell>
          <cell r="AO164">
            <v>2.232070316677417</v>
          </cell>
        </row>
        <row r="165">
          <cell r="H165">
            <v>92.5</v>
          </cell>
          <cell r="J165">
            <v>2.3231363655628803</v>
          </cell>
          <cell r="K165">
            <v>5.0343828623706948</v>
          </cell>
          <cell r="L165">
            <v>7.241362409655431</v>
          </cell>
          <cell r="M165">
            <v>3.1170630002603819</v>
          </cell>
          <cell r="AJ165">
            <v>92.5</v>
          </cell>
          <cell r="AL165">
            <v>3.2023502265666908</v>
          </cell>
          <cell r="AM165">
            <v>4.1005446727665165</v>
          </cell>
          <cell r="AN165">
            <v>7.1427773880048724</v>
          </cell>
          <cell r="AO165">
            <v>2.2304797672498173</v>
          </cell>
        </row>
        <row r="166">
          <cell r="H166">
            <v>93</v>
          </cell>
          <cell r="J166">
            <v>2.3381262191404906</v>
          </cell>
          <cell r="K166">
            <v>5.0536319225538175</v>
          </cell>
          <cell r="L166">
            <v>7.2748518307372834</v>
          </cell>
          <cell r="M166">
            <v>3.1114025287358369</v>
          </cell>
          <cell r="AJ166">
            <v>93</v>
          </cell>
          <cell r="AL166">
            <v>3.2197490805649851</v>
          </cell>
          <cell r="AM166">
            <v>4.1176612313369452</v>
          </cell>
          <cell r="AN166">
            <v>7.1764228578736811</v>
          </cell>
          <cell r="AO166">
            <v>2.2288764367359954</v>
          </cell>
        </row>
        <row r="167">
          <cell r="H167">
            <v>93.5</v>
          </cell>
          <cell r="J167">
            <v>2.3531526759668111</v>
          </cell>
          <cell r="K167">
            <v>5.0727977280816612</v>
          </cell>
          <cell r="L167">
            <v>7.3082927702501319</v>
          </cell>
          <cell r="M167">
            <v>3.1057452603441735</v>
          </cell>
          <cell r="AJ167">
            <v>93.5</v>
          </cell>
          <cell r="AL167">
            <v>3.2371691880618392</v>
          </cell>
          <cell r="AM167">
            <v>4.1347085436878546</v>
          </cell>
          <cell r="AN167">
            <v>7.2100192723466012</v>
          </cell>
          <cell r="AO167">
            <v>2.2272605642411265</v>
          </cell>
        </row>
        <row r="168">
          <cell r="H168">
            <v>94</v>
          </cell>
          <cell r="J168">
            <v>2.368215756031963</v>
          </cell>
          <cell r="K168">
            <v>5.091880446264379</v>
          </cell>
          <cell r="L168">
            <v>7.3416854144947443</v>
          </cell>
          <cell r="M168">
            <v>3.1000914489294766</v>
          </cell>
          <cell r="AJ168">
            <v>94</v>
          </cell>
          <cell r="AL168">
            <v>3.2546105932834308</v>
          </cell>
          <cell r="AM168">
            <v>4.1516866714462717</v>
          </cell>
          <cell r="AN168">
            <v>7.2435667350655306</v>
          </cell>
          <cell r="AO168">
            <v>2.2256323844130983</v>
          </cell>
        </row>
        <row r="169">
          <cell r="H169">
            <v>94.5</v>
          </cell>
          <cell r="J169">
            <v>2.3833154794217344</v>
          </cell>
          <cell r="K169">
            <v>5.1108802441032335</v>
          </cell>
          <cell r="L169">
            <v>7.3750299495538805</v>
          </cell>
          <cell r="M169">
            <v>3.0944413415815557</v>
          </cell>
          <cell r="AJ169">
            <v>94.5</v>
          </cell>
          <cell r="AL169">
            <v>3.2720733405170579</v>
          </cell>
          <cell r="AM169">
            <v>4.1685956765855972</v>
          </cell>
          <cell r="AN169">
            <v>7.2770653500768017</v>
          </cell>
          <cell r="AO169">
            <v>2.2239921275501939</v>
          </cell>
        </row>
        <row r="170">
          <cell r="H170">
            <v>95</v>
          </cell>
          <cell r="J170">
            <v>2.3984518663148</v>
          </cell>
          <cell r="K170">
            <v>5.1297972883003577</v>
          </cell>
          <cell r="L170">
            <v>7.4083265612994182</v>
          </cell>
          <cell r="M170">
            <v>3.0887951788176791</v>
          </cell>
          <cell r="AJ170">
            <v>95</v>
          </cell>
          <cell r="AL170">
            <v>3.2895574741086855</v>
          </cell>
          <cell r="AM170">
            <v>4.1854356214303934</v>
          </cell>
          <cell r="AN170">
            <v>7.3105152218336444</v>
          </cell>
          <cell r="AO170">
            <v>2.2223400197056744</v>
          </cell>
        </row>
        <row r="171">
          <cell r="H171">
            <v>95.5</v>
          </cell>
          <cell r="J171">
            <v>2.4136249369799665</v>
          </cell>
          <cell r="K171">
            <v>5.1486317452684016</v>
          </cell>
          <cell r="L171">
            <v>7.4415754353993702</v>
          </cell>
          <cell r="M171">
            <v>3.0831531947588329</v>
          </cell>
          <cell r="AJ171">
            <v>95.5</v>
          </cell>
          <cell r="AL171">
            <v>3.3070630384604813</v>
          </cell>
          <cell r="AM171">
            <v>4.2022065686611008</v>
          </cell>
          <cell r="AN171">
            <v>7.3439164551985581</v>
          </cell>
          <cell r="AO171">
            <v>2.2206762827893751</v>
          </cell>
        </row>
        <row r="172">
          <cell r="H172">
            <v>96</v>
          </cell>
          <cell r="J172">
            <v>2.4288347117734195</v>
          </cell>
          <cell r="K172">
            <v>5.167383781139983</v>
          </cell>
          <cell r="L172">
            <v>7.4747767573247312</v>
          </cell>
          <cell r="M172">
            <v>3.0775156173006954</v>
          </cell>
          <cell r="AJ172">
            <v>96</v>
          </cell>
          <cell r="AL172">
            <v>3.3245900780283466</v>
          </cell>
          <cell r="AM172">
            <v>4.2189085813187024</v>
          </cell>
          <cell r="AN172">
            <v>7.3772691554456316</v>
          </cell>
          <cell r="AO172">
            <v>2.2190011346664225</v>
          </cell>
        </row>
        <row r="173">
          <cell r="H173">
            <v>96.5</v>
          </cell>
          <cell r="J173">
            <v>2.4440812111359849</v>
          </cell>
          <cell r="K173">
            <v>5.1860535617770473</v>
          </cell>
          <cell r="L173">
            <v>7.5079307123562327</v>
          </cell>
          <cell r="M173">
            <v>3.0718826682795131</v>
          </cell>
          <cell r="AJ173">
            <v>96.5</v>
          </cell>
          <cell r="AL173">
            <v>3.3421386373194375</v>
          </cell>
          <cell r="AM173">
            <v>4.2355417228093231</v>
          </cell>
          <cell r="AN173">
            <v>7.4105734282627882</v>
          </cell>
          <cell r="AO173">
            <v>2.2173147892531588</v>
          </cell>
        </row>
        <row r="174">
          <cell r="H174">
            <v>97</v>
          </cell>
          <cell r="J174">
            <v>2.4593644555904079</v>
          </cell>
          <cell r="K174">
            <v>5.2046412527800268</v>
          </cell>
          <cell r="L174">
            <v>7.5410374855909144</v>
          </cell>
          <cell r="M174">
            <v>3.0662545636330152</v>
          </cell>
          <cell r="AJ174">
            <v>97</v>
          </cell>
          <cell r="AL174">
            <v>3.3597087608897085</v>
          </cell>
          <cell r="AM174">
            <v>4.2521060569087439</v>
          </cell>
          <cell r="AN174">
            <v>7.443829379753967</v>
          </cell>
          <cell r="AO174">
            <v>2.2156174566103504</v>
          </cell>
        </row>
        <row r="175">
          <cell r="H175">
            <v>97.5</v>
          </cell>
          <cell r="J175">
            <v>2.4746844657386342</v>
          </cell>
          <cell r="K175">
            <v>5.2231470194969249</v>
          </cell>
          <cell r="L175">
            <v>7.5740972619486273</v>
          </cell>
          <cell r="M175">
            <v>3.060631513556594</v>
          </cell>
          <cell r="AJ175">
            <v>97.5</v>
          </cell>
          <cell r="AL175">
            <v>3.377300493341421</v>
          </cell>
          <cell r="AM175">
            <v>4.2686016477668671</v>
          </cell>
          <cell r="AN175">
            <v>7.4770371164412168</v>
          </cell>
          <cell r="AO175">
            <v>2.2139093430337948</v>
          </cell>
        </row>
        <row r="176">
          <cell r="H176">
            <v>98</v>
          </cell>
          <cell r="J176">
            <v>2.4900412622591142</v>
          </cell>
          <cell r="K176">
            <v>5.2415710270321778</v>
          </cell>
          <cell r="L176">
            <v>7.6071102261783361</v>
          </cell>
          <cell r="M176">
            <v>3.0550137226548251</v>
          </cell>
          <cell r="AJ176">
            <v>98</v>
          </cell>
          <cell r="AL176">
            <v>3.3949138793206708</v>
          </cell>
          <cell r="AM176">
            <v>4.2850285599121003</v>
          </cell>
          <cell r="AN176">
            <v>7.5101967452667378</v>
          </cell>
          <cell r="AO176">
            <v>2.2121906511423917</v>
          </cell>
        </row>
        <row r="177">
          <cell r="H177">
            <v>98.5</v>
          </cell>
          <cell r="J177">
            <v>2.5054348659041077</v>
          </cell>
          <cell r="K177">
            <v>5.259913440255465</v>
          </cell>
          <cell r="L177">
            <v>7.6400765628643672</v>
          </cell>
          <cell r="M177">
            <v>3.0494013900885744</v>
          </cell>
          <cell r="AJ177">
            <v>98.5</v>
          </cell>
        </row>
        <row r="178">
          <cell r="H178">
            <v>99</v>
          </cell>
          <cell r="J178">
            <v>2.5208652974970116</v>
          </cell>
          <cell r="K178">
            <v>5.278174423810297</v>
          </cell>
          <cell r="L178">
            <v>7.6729964564324575</v>
          </cell>
          <cell r="M178">
            <v>3.0437947097177465</v>
          </cell>
          <cell r="AJ178">
            <v>99</v>
          </cell>
        </row>
        <row r="179">
          <cell r="H179">
            <v>99.5</v>
          </cell>
          <cell r="J179">
            <v>2.5363325779296866</v>
          </cell>
          <cell r="K179">
            <v>5.2963541421225413</v>
          </cell>
          <cell r="L179">
            <v>7.7058700911557434</v>
          </cell>
          <cell r="M179">
            <v>3.0381938702399025</v>
          </cell>
          <cell r="AJ179">
            <v>99.5</v>
          </cell>
        </row>
      </sheetData>
      <sheetData sheetId="4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X14">
            <v>0.65951331759052856</v>
          </cell>
          <cell r="Y14">
            <v>1.5803276011651357</v>
          </cell>
          <cell r="Z14">
            <v>2.1638887682471712</v>
          </cell>
          <cell r="AA14">
            <v>3.2810387759154591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J15">
            <v>0.49821445772469536</v>
          </cell>
          <cell r="K15">
            <v>1.5420596735448449</v>
          </cell>
          <cell r="L15">
            <v>2.0153634083833056</v>
          </cell>
          <cell r="M15">
            <v>4.0451724696776274</v>
          </cell>
          <cell r="V15">
            <v>21</v>
          </cell>
          <cell r="W15">
            <v>1512</v>
          </cell>
          <cell r="X15">
            <v>0.68592622692109473</v>
          </cell>
          <cell r="Y15">
            <v>1.6605690440492684</v>
          </cell>
          <cell r="Z15">
            <v>2.2674301755629664</v>
          </cell>
          <cell r="AA15">
            <v>3.3056472935008498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J16">
            <v>0.50806122715421409</v>
          </cell>
          <cell r="K16">
            <v>1.5884681898939719</v>
          </cell>
          <cell r="L16">
            <v>2.0711263556904753</v>
          </cell>
          <cell r="M16">
            <v>4.0765290579078517</v>
          </cell>
          <cell r="V16">
            <v>22</v>
          </cell>
          <cell r="W16">
            <v>1584</v>
          </cell>
          <cell r="X16">
            <v>0.71247387942385532</v>
          </cell>
          <cell r="Y16">
            <v>1.7401426953617962</v>
          </cell>
          <cell r="Z16">
            <v>2.3704281476416047</v>
          </cell>
          <cell r="AA16">
            <v>3.3270386692049123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J17">
            <v>0.5179545699839806</v>
          </cell>
          <cell r="K17">
            <v>1.6346766890245741</v>
          </cell>
          <cell r="L17">
            <v>2.1267335305093558</v>
          </cell>
          <cell r="M17">
            <v>4.1060232957788783</v>
          </cell>
          <cell r="V17">
            <v>23</v>
          </cell>
          <cell r="W17">
            <v>1656</v>
          </cell>
          <cell r="X17">
            <v>0.73915593673671154</v>
          </cell>
          <cell r="Y17">
            <v>1.8190578670001769</v>
          </cell>
          <cell r="Z17">
            <v>2.4728910833327129</v>
          </cell>
          <cell r="AA17">
            <v>3.3455607408772803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J18">
            <v>0.52789430065589049</v>
          </cell>
          <cell r="K18">
            <v>1.6806866636709334</v>
          </cell>
          <cell r="L18">
            <v>2.1821862492940296</v>
          </cell>
          <cell r="M18">
            <v>4.1337560314304174</v>
          </cell>
          <cell r="V18">
            <v>24</v>
          </cell>
          <cell r="W18">
            <v>1728</v>
          </cell>
          <cell r="X18">
            <v>0.76597205131419865</v>
          </cell>
          <cell r="Y18">
            <v>1.8973236018434925</v>
          </cell>
          <cell r="Z18">
            <v>2.5748271466688388</v>
          </cell>
          <cell r="AA18">
            <v>3.3615157919288823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J19">
            <v>0.53788023668786145</v>
          </cell>
          <cell r="K19">
            <v>1.7264995846928113</v>
          </cell>
          <cell r="L19">
            <v>2.2374858095462797</v>
          </cell>
          <cell r="M19">
            <v>4.1598215679463983</v>
          </cell>
          <cell r="V19">
            <v>25</v>
          </cell>
          <cell r="W19">
            <v>1800</v>
          </cell>
          <cell r="X19">
            <v>0.79292186465286507</v>
          </cell>
          <cell r="Y19">
            <v>1.974948683988111</v>
          </cell>
          <cell r="Z19">
            <v>2.6762442758600646</v>
          </cell>
          <cell r="AA19">
            <v>3.3751677121827171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J20">
            <v>0.54791219861494889</v>
          </cell>
          <cell r="K20">
            <v>1.7721169015041713</v>
          </cell>
          <cell r="L20">
            <v>2.2926334901883729</v>
          </cell>
          <cell r="M20">
            <v>4.1843081719732718</v>
          </cell>
          <cell r="V20">
            <v>26</v>
          </cell>
          <cell r="W20">
            <v>1872</v>
          </cell>
          <cell r="X20">
            <v>0.82000500563204237</v>
          </cell>
          <cell r="Y20">
            <v>2.0519416485112849</v>
          </cell>
          <cell r="Z20">
            <v>2.7771501918748069</v>
          </cell>
          <cell r="AA20">
            <v>3.3867478525137038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J21">
            <v>0.55799000993189718</v>
          </cell>
          <cell r="K21">
            <v>1.8175400424915951</v>
          </cell>
          <cell r="L21">
            <v>2.3476305519268976</v>
          </cell>
          <cell r="M21">
            <v>4.2072985360677455</v>
          </cell>
          <cell r="V21">
            <v>27</v>
          </cell>
          <cell r="W21">
            <v>1944</v>
          </cell>
          <cell r="X21">
            <v>0.84722108898188575</v>
          </cell>
          <cell r="Y21">
            <v>2.1283107907888885</v>
          </cell>
          <cell r="Z21">
            <v>2.8775524066296834</v>
          </cell>
          <cell r="AA21">
            <v>3.3964598427166957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J22">
            <v>0.56811349703708613</v>
          </cell>
          <cell r="K22">
            <v>1.8627704154226656</v>
          </cell>
          <cell r="L22">
            <v>2.4024782376078972</v>
          </cell>
          <cell r="M22">
            <v>4.2288701995951081</v>
          </cell>
          <cell r="V22">
            <v>28</v>
          </cell>
          <cell r="W22">
            <v>2016</v>
          </cell>
          <cell r="X22">
            <v>0.8745697138896944</v>
          </cell>
          <cell r="Y22">
            <v>2.2040641753917929</v>
          </cell>
          <cell r="Z22">
            <v>2.9774582308098041</v>
          </cell>
          <cell r="AA22">
            <v>3.4044835803510773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J23">
            <v>0.57828248917783764</v>
          </cell>
          <cell r="K23">
            <v>1.9078094078446224</v>
          </cell>
          <cell r="L23">
            <v>2.4571777725635684</v>
          </cell>
          <cell r="M23">
            <v>4.2490959324343631</v>
          </cell>
          <cell r="V23">
            <v>29</v>
          </cell>
          <cell r="W23">
            <v>2088</v>
          </cell>
          <cell r="X23">
            <v>0.90205046275459744</v>
          </cell>
          <cell r="Y23">
            <v>2.2792096445837915</v>
          </cell>
          <cell r="Z23">
            <v>3.0768747813395079</v>
          </cell>
          <cell r="AA23">
            <v>3.4109785520686229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0.58849681839703638</v>
          </cell>
          <cell r="K24">
            <v>1.9526583874735661</v>
          </cell>
          <cell r="L24">
            <v>2.5117303649507505</v>
          </cell>
          <cell r="M24">
            <v>4.2680440852548189</v>
          </cell>
          <cell r="V24">
            <v>30</v>
          </cell>
          <cell r="W24">
            <v>2160</v>
          </cell>
          <cell r="X24">
            <v>0.92966290009970098</v>
          </cell>
          <cell r="Y24">
            <v>2.3537548264425765</v>
          </cell>
          <cell r="Z24">
            <v>3.1758089885222875</v>
          </cell>
          <cell r="AA24">
            <v>3.4160866139561987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0.59875631948103014</v>
          </cell>
          <cell r="K25">
            <v>1.9973187025744661</v>
          </cell>
          <cell r="L25">
            <v>2.5661372060814447</v>
          </cell>
          <cell r="M25">
            <v>4.2857789097000847</v>
          </cell>
          <cell r="V25">
            <v>31</v>
          </cell>
          <cell r="W25">
            <v>2232</v>
          </cell>
          <cell r="X25">
            <v>0.95740657164972742</v>
          </cell>
          <cell r="Y25">
            <v>2.4277071426238908</v>
          </cell>
          <cell r="Z25">
            <v>3.2742676028674875</v>
          </cell>
          <cell r="AA25">
            <v>3.4199343307467882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0.60906082990876687</v>
          </cell>
          <cell r="K26">
            <v>2.0417916823322657</v>
          </cell>
          <cell r="L26">
            <v>2.6203994707455944</v>
          </cell>
          <cell r="M26">
            <v>4.302360851440918</v>
          </cell>
          <cell r="V26">
            <v>32</v>
          </cell>
          <cell r="W26">
            <v>2304</v>
          </cell>
          <cell r="X26">
            <v>0.98528100358107562</v>
          </cell>
          <cell r="Y26">
            <v>2.5010738157877466</v>
          </cell>
          <cell r="Z26">
            <v>3.3722572016202768</v>
          </cell>
          <cell r="AA26">
            <v>3.4226349532403062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J27">
            <v>0.61941018980214324</v>
          </cell>
          <cell r="K27">
            <v>2.0860786372143081</v>
          </cell>
          <cell r="L27">
            <v>2.6745183175263443</v>
          </cell>
          <cell r="M27">
            <v>4.317846818730346</v>
          </cell>
          <cell r="V27">
            <v>33</v>
          </cell>
          <cell r="W27">
            <v>2376</v>
          </cell>
          <cell r="X27">
            <v>1.0132857019500223</v>
          </cell>
          <cell r="Y27">
            <v>2.5738618767044192</v>
          </cell>
          <cell r="Z27">
            <v>3.469784195010341</v>
          </cell>
          <cell r="AA27">
            <v>3.4242900973860571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J28">
            <v>0.62980424187751483</v>
          </cell>
          <cell r="K28">
            <v>2.1301808593243328</v>
          </cell>
          <cell r="L28">
            <v>2.7284948891079717</v>
          </cell>
          <cell r="M28">
            <v>4.332290428806945</v>
          </cell>
          <cell r="V28">
            <v>34</v>
          </cell>
          <cell r="W28">
            <v>2448</v>
          </cell>
          <cell r="X28">
            <v>1.0414201523035718</v>
          </cell>
          <cell r="Y28">
            <v>2.6460781710568626</v>
          </cell>
          <cell r="Z28">
            <v>3.5668548322338522</v>
          </cell>
          <cell r="AA28">
            <v>3.4249911760821408</v>
          </cell>
          <cell r="AJ28">
            <v>24</v>
          </cell>
          <cell r="AK28">
            <v>1728</v>
          </cell>
          <cell r="AL28">
            <v>0.99575384865457284</v>
          </cell>
          <cell r="AM28">
            <v>1.6775250417912719</v>
          </cell>
          <cell r="AN28">
            <v>2.6234911980131161</v>
          </cell>
          <cell r="AO28">
            <v>2.634678441421928</v>
          </cell>
        </row>
        <row r="29">
          <cell r="H29">
            <v>24.5</v>
          </cell>
          <cell r="I29">
            <v>1764</v>
          </cell>
          <cell r="J29">
            <v>0.6402428313983507</v>
          </cell>
          <cell r="K29">
            <v>2.1740996227482858</v>
          </cell>
          <cell r="L29">
            <v>2.7823303125767191</v>
          </cell>
          <cell r="M29">
            <v>4.3457422342392302</v>
          </cell>
          <cell r="V29">
            <v>35</v>
          </cell>
          <cell r="W29">
            <v>2520</v>
          </cell>
          <cell r="X29">
            <v>1.0696838194761871</v>
          </cell>
          <cell r="Y29">
            <v>2.717729365955186</v>
          </cell>
          <cell r="Z29">
            <v>3.663475207182378</v>
          </cell>
          <cell r="AA29">
            <v>3.4248206250108031</v>
          </cell>
          <cell r="AJ29">
            <v>24.5</v>
          </cell>
          <cell r="AK29">
            <v>1764</v>
          </cell>
          <cell r="AL29">
            <v>1.0120690562986348</v>
          </cell>
          <cell r="AM29">
            <v>1.7127246427984004</v>
          </cell>
          <cell r="AN29">
            <v>2.6741902462821034</v>
          </cell>
          <cell r="AO29">
            <v>2.6423001766917187</v>
          </cell>
        </row>
        <row r="30">
          <cell r="H30">
            <v>25</v>
          </cell>
          <cell r="I30">
            <v>1800</v>
          </cell>
          <cell r="J30">
            <v>0.65072580612898812</v>
          </cell>
          <cell r="K30">
            <v>2.2178361838921785</v>
          </cell>
          <cell r="L30">
            <v>2.8360256997147171</v>
          </cell>
          <cell r="M30">
            <v>4.3582499310816551</v>
          </cell>
          <cell r="V30">
            <v>36</v>
          </cell>
          <cell r="W30">
            <v>2592</v>
          </cell>
          <cell r="X30">
            <v>1.0980761475742828</v>
          </cell>
          <cell r="Y30">
            <v>2.7888219561778764</v>
          </cell>
          <cell r="Z30">
            <v>3.7596512639315494</v>
          </cell>
          <cell r="AA30">
            <v>3.4238529561331865</v>
          </cell>
          <cell r="AJ30">
            <v>25</v>
          </cell>
          <cell r="AK30">
            <v>1800</v>
          </cell>
          <cell r="AL30">
            <v>1.0284038815654786</v>
          </cell>
          <cell r="AM30">
            <v>1.7478104970665012</v>
          </cell>
          <cell r="AN30">
            <v>2.7247941845537058</v>
          </cell>
          <cell r="AO30">
            <v>2.6495370480378897</v>
          </cell>
        </row>
        <row r="31">
          <cell r="H31">
            <v>25.5</v>
          </cell>
          <cell r="I31">
            <v>1836</v>
          </cell>
          <cell r="J31">
            <v>0.66125301628946032</v>
          </cell>
          <cell r="K31">
            <v>2.2613917818121885</v>
          </cell>
          <cell r="L31">
            <v>2.8895821472871757</v>
          </cell>
          <cell r="M31">
            <v>4.369858550516275</v>
          </cell>
          <cell r="V31">
            <v>37</v>
          </cell>
          <cell r="W31">
            <v>2664</v>
          </cell>
          <cell r="X31">
            <v>1.1265965601490675</v>
          </cell>
          <cell r="Y31">
            <v>2.859362270153591</v>
          </cell>
          <cell r="Z31">
            <v>3.855388802001583</v>
          </cell>
          <cell r="AA31">
            <v>3.4221556663473662</v>
          </cell>
          <cell r="AJ31">
            <v>25.5</v>
          </cell>
          <cell r="AK31">
            <v>1836</v>
          </cell>
          <cell r="AL31">
            <v>1.0447582892933003</v>
          </cell>
          <cell r="AM31">
            <v>1.7827831183552136</v>
          </cell>
          <cell r="AN31">
            <v>2.7753034931838489</v>
          </cell>
          <cell r="AO31">
            <v>2.656407249050047</v>
          </cell>
        </row>
        <row r="32">
          <cell r="H32">
            <v>26</v>
          </cell>
          <cell r="I32">
            <v>1872</v>
          </cell>
          <cell r="J32">
            <v>0.67182431451136859</v>
          </cell>
          <cell r="K32">
            <v>2.3047676385372515</v>
          </cell>
          <cell r="L32">
            <v>2.9430007373230516</v>
          </cell>
          <cell r="M32">
            <v>4.3806106354807293</v>
          </cell>
          <cell r="V32">
            <v>38</v>
          </cell>
          <cell r="W32">
            <v>2736</v>
          </cell>
          <cell r="X32">
            <v>1.1552444605569132</v>
          </cell>
          <cell r="Y32">
            <v>2.9293564756965353</v>
          </cell>
          <cell r="Z32">
            <v>3.9506934814010251</v>
          </cell>
          <cell r="AA32">
            <v>3.4197900239196981</v>
          </cell>
          <cell r="AJ32">
            <v>26</v>
          </cell>
          <cell r="AK32">
            <v>1872</v>
          </cell>
          <cell r="AL32">
            <v>1.0611322450458402</v>
          </cell>
          <cell r="AM32">
            <v>1.8176430144484641</v>
          </cell>
          <cell r="AN32">
            <v>2.8257186472420122</v>
          </cell>
          <cell r="AO32">
            <v>2.6629278871079287</v>
          </cell>
        </row>
        <row r="33">
          <cell r="H33">
            <v>26.5</v>
          </cell>
          <cell r="I33">
            <v>1908</v>
          </cell>
          <cell r="J33">
            <v>0.68243955579476301</v>
          </cell>
          <cell r="K33">
            <v>2.3479649593843184</v>
          </cell>
          <cell r="L33">
            <v>2.9962825373893431</v>
          </cell>
          <cell r="M33">
            <v>4.3905464036296946</v>
          </cell>
          <cell r="V33">
            <v>39</v>
          </cell>
          <cell r="W33">
            <v>2808</v>
          </cell>
          <cell r="X33">
            <v>1.1840192325050871</v>
          </cell>
          <cell r="Y33">
            <v>2.9988105855076621</v>
          </cell>
          <cell r="Z33">
            <v>4.0455708274644175</v>
          </cell>
          <cell r="AA33">
            <v>3.4168117513640435</v>
          </cell>
          <cell r="AJ33">
            <v>26.5</v>
          </cell>
          <cell r="AK33">
            <v>1908</v>
          </cell>
          <cell r="AL33">
            <v>1.0775257151034605</v>
          </cell>
          <cell r="AM33">
            <v>1.8523906872477691</v>
          </cell>
          <cell r="AN33">
            <v>2.8760401165960565</v>
          </cell>
          <cell r="AO33">
            <v>2.6691150626692082</v>
          </cell>
        </row>
        <row r="34">
          <cell r="H34">
            <v>27</v>
          </cell>
          <cell r="I34">
            <v>1944</v>
          </cell>
          <cell r="J34">
            <v>0.69309859746601399</v>
          </cell>
          <cell r="K34">
            <v>2.3909849332665059</v>
          </cell>
          <cell r="L34">
            <v>3.0494286008592191</v>
          </cell>
          <cell r="M34">
            <v>4.3997038978408085</v>
          </cell>
          <cell r="V34">
            <v>40</v>
          </cell>
          <cell r="W34">
            <v>2880</v>
          </cell>
          <cell r="X34">
            <v>1.2129202407793171</v>
          </cell>
          <cell r="Y34">
            <v>3.0677304624532344</v>
          </cell>
          <cell r="Z34">
            <v>4.1400262354939761</v>
          </cell>
          <cell r="AA34">
            <v>3.4132716202624791</v>
          </cell>
          <cell r="AJ34">
            <v>27</v>
          </cell>
          <cell r="AK34">
            <v>1944</v>
          </cell>
          <cell r="AL34">
            <v>1.0939386664543407</v>
          </cell>
          <cell r="AM34">
            <v>1.8870266328638652</v>
          </cell>
          <cell r="AN34">
            <v>2.9262683659954885</v>
          </cell>
          <cell r="AO34">
            <v>2.6749839417232324</v>
          </cell>
        </row>
        <row r="35">
          <cell r="H35">
            <v>27.5</v>
          </cell>
          <cell r="I35">
            <v>1980</v>
          </cell>
          <cell r="J35">
            <v>0.7038012991366378</v>
          </cell>
          <cell r="K35">
            <v>2.4338287329943165</v>
          </cell>
          <cell r="L35">
            <v>3.1024399671741225</v>
          </cell>
          <cell r="M35">
            <v>4.408119125355304</v>
          </cell>
          <cell r="V35">
            <v>41</v>
          </cell>
          <cell r="W35">
            <v>2952</v>
          </cell>
          <cell r="X35">
            <v>1.24194683214829</v>
          </cell>
          <cell r="Y35">
            <v>3.1361218246316329</v>
          </cell>
          <cell r="Z35">
            <v>4.2340649752147979</v>
          </cell>
          <cell r="AA35">
            <v>3.4092159709371881</v>
          </cell>
          <cell r="AJ35">
            <v>27.5</v>
          </cell>
          <cell r="AK35">
            <v>1980</v>
          </cell>
          <cell r="AL35">
            <v>1.1103710667858557</v>
          </cell>
          <cell r="AM35">
            <v>1.9215513417066612</v>
          </cell>
          <cell r="AN35">
            <v>2.9764038551532241</v>
          </cell>
          <cell r="AO35">
            <v>2.6805488220878222</v>
          </cell>
        </row>
        <row r="36">
          <cell r="H36">
            <v>28</v>
          </cell>
          <cell r="I36">
            <v>2016</v>
          </cell>
          <cell r="J36">
            <v>0.71454752266305166</v>
          </cell>
          <cell r="K36">
            <v>2.4764975155701126</v>
          </cell>
          <cell r="L36">
            <v>3.1553176621000114</v>
          </cell>
          <cell r="M36">
            <v>4.4158261865361146</v>
          </cell>
          <cell r="V36">
            <v>42</v>
          </cell>
          <cell r="W36">
            <v>3024</v>
          </cell>
          <cell r="X36">
            <v>1.2710983364389155</v>
          </cell>
          <cell r="Y36">
            <v>3.2039902502386446</v>
          </cell>
          <cell r="Z36">
            <v>4.3276921950525606</v>
          </cell>
          <cell r="AA36">
            <v>3.404687167774084</v>
          </cell>
          <cell r="AJ36">
            <v>28</v>
          </cell>
          <cell r="AK36">
            <v>2016</v>
          </cell>
          <cell r="AL36">
            <v>1.1268228844760884</v>
          </cell>
          <cell r="AM36">
            <v>1.9559652985735914</v>
          </cell>
          <cell r="AN36">
            <v>3.0264470388258751</v>
          </cell>
          <cell r="AO36">
            <v>2.6858231941508794</v>
          </cell>
        </row>
        <row r="37">
          <cell r="H37">
            <v>28.5</v>
          </cell>
          <cell r="I37">
            <v>2052</v>
          </cell>
          <cell r="J37">
            <v>0.72533713210723583</v>
          </cell>
          <cell r="K37">
            <v>2.5189924224760567</v>
          </cell>
          <cell r="L37">
            <v>3.2080626979779305</v>
          </cell>
          <cell r="M37">
            <v>4.4228573941305429</v>
          </cell>
          <cell r="V37">
            <v>43</v>
          </cell>
          <cell r="W37">
            <v>3096</v>
          </cell>
          <cell r="X37">
            <v>1.3003740677748457</v>
          </cell>
          <cell r="Y37">
            <v>3.2713411822409348</v>
          </cell>
          <cell r="Z37">
            <v>4.4209129262421722</v>
          </cell>
          <cell r="AA37">
            <v>3.3997239992697508</v>
          </cell>
          <cell r="AJ37">
            <v>28.5</v>
          </cell>
          <cell r="AK37">
            <v>2052</v>
          </cell>
          <cell r="AL37">
            <v>1.1432940885854859</v>
          </cell>
          <cell r="AM37">
            <v>1.9902689827363791</v>
          </cell>
          <cell r="AN37">
            <v>3.0763983668925907</v>
          </cell>
          <cell r="AO37">
            <v>2.6908197965921379</v>
          </cell>
        </row>
        <row r="38">
          <cell r="H38">
            <v>29</v>
          </cell>
          <cell r="I38">
            <v>2088</v>
          </cell>
          <cell r="J38">
            <v>0.73616999369827474</v>
          </cell>
          <cell r="K38">
            <v>2.561314579955642</v>
          </cell>
          <cell r="L38">
            <v>3.2606760739690031</v>
          </cell>
          <cell r="M38">
            <v>4.4292433838391645</v>
          </cell>
          <cell r="V38">
            <v>44</v>
          </cell>
          <cell r="W38">
            <v>3168</v>
          </cell>
          <cell r="X38">
            <v>1.3297733259695919</v>
          </cell>
          <cell r="Y38">
            <v>3.3381799328667969</v>
          </cell>
          <cell r="Z38">
            <v>4.5137320867753683</v>
          </cell>
          <cell r="AA38">
            <v>3.394362030449229</v>
          </cell>
          <cell r="AJ38">
            <v>29</v>
          </cell>
          <cell r="AK38">
            <v>2088</v>
          </cell>
          <cell r="AL38">
            <v>1.1597846488486729</v>
          </cell>
          <cell r="AM38">
            <v>2.0244628680262453</v>
          </cell>
          <cell r="AN38">
            <v>3.1262582844324847</v>
          </cell>
          <cell r="AO38">
            <v>2.6955506675622454</v>
          </cell>
        </row>
        <row r="39">
          <cell r="H39">
            <v>29.5</v>
          </cell>
          <cell r="I39">
            <v>2124</v>
          </cell>
          <cell r="J39">
            <v>0.74704597579475729</v>
          </cell>
          <cell r="K39">
            <v>2.603465099289036</v>
          </cell>
          <cell r="L39">
            <v>3.3131587762940553</v>
          </cell>
          <cell r="M39">
            <v>4.4350132169165306</v>
          </cell>
          <cell r="V39">
            <v>45</v>
          </cell>
          <cell r="W39">
            <v>3240</v>
          </cell>
          <cell r="X39">
            <v>1.3592953980643785</v>
          </cell>
          <cell r="Y39">
            <v>3.404511687922855</v>
          </cell>
          <cell r="Z39">
            <v>4.606154485194824</v>
          </cell>
          <cell r="AA39">
            <v>3.3886339141248745</v>
          </cell>
          <cell r="AJ39">
            <v>29.5</v>
          </cell>
          <cell r="AK39">
            <v>2124</v>
          </cell>
          <cell r="AL39">
            <v>1.1762945356663865</v>
          </cell>
          <cell r="AM39">
            <v>2.0585474229176195</v>
          </cell>
          <cell r="AN39">
            <v>3.1760272318006866</v>
          </cell>
          <cell r="AO39">
            <v>2.7000271917453267</v>
          </cell>
        </row>
        <row r="40">
          <cell r="H40">
            <v>30</v>
          </cell>
          <cell r="I40">
            <v>2160</v>
          </cell>
          <cell r="J40">
            <v>0.7579649488480017</v>
          </cell>
          <cell r="K40">
            <v>2.6454450770623743</v>
          </cell>
          <cell r="L40">
            <v>3.365511778467976</v>
          </cell>
          <cell r="M40">
            <v>4.4401944754609994</v>
          </cell>
          <cell r="V40">
            <v>46</v>
          </cell>
          <cell r="W40">
            <v>3312</v>
          </cell>
          <cell r="X40">
            <v>1.3889395599998051</v>
          </cell>
          <cell r="Y40">
            <v>3.4703415109447904</v>
          </cell>
          <cell r="Z40">
            <v>4.6981848242418351</v>
          </cell>
          <cell r="AA40">
            <v>3.3825696664889393</v>
          </cell>
          <cell r="AJ40">
            <v>30</v>
          </cell>
          <cell r="AK40">
            <v>2160</v>
          </cell>
          <cell r="AL40">
            <v>1.1928237200975556</v>
          </cell>
          <cell r="AM40">
            <v>2.0925231106103452</v>
          </cell>
          <cell r="AN40">
            <v>3.225705644703023</v>
          </cell>
          <cell r="AO40">
            <v>2.7042601436859481</v>
          </cell>
        </row>
        <row r="41">
          <cell r="H41">
            <v>30.5</v>
          </cell>
          <cell r="I41">
            <v>2196</v>
          </cell>
          <cell r="J41">
            <v>0.76892678536610104</v>
          </cell>
          <cell r="K41">
            <v>2.6872555954311625</v>
          </cell>
          <cell r="L41">
            <v>3.4177360415289586</v>
          </cell>
          <cell r="M41">
            <v>4.4448133509898575</v>
          </cell>
          <cell r="V41">
            <v>47</v>
          </cell>
          <cell r="W41">
            <v>3384</v>
          </cell>
          <cell r="X41">
            <v>1.4187050784094262</v>
          </cell>
          <cell r="Y41">
            <v>3.5356743471899086</v>
          </cell>
          <cell r="Z41">
            <v>4.7898277043644502</v>
          </cell>
          <cell r="AA41">
            <v>3.3761969117179311</v>
          </cell>
          <cell r="AJ41">
            <v>30.5</v>
          </cell>
          <cell r="AK41">
            <v>2196</v>
          </cell>
          <cell r="AL41">
            <v>1.2093721738515149</v>
          </cell>
          <cell r="AM41">
            <v>2.1263903891104605</v>
          </cell>
          <cell r="AN41">
            <v>3.2752939542693995</v>
          </cell>
          <cell r="AO41">
            <v>2.7082597277217788</v>
          </cell>
        </row>
        <row r="42">
          <cell r="H42">
            <v>31</v>
          </cell>
          <cell r="I42">
            <v>2232</v>
          </cell>
          <cell r="J42">
            <v>0.77993135987874729</v>
          </cell>
          <cell r="K42">
            <v>2.7288977223779538</v>
          </cell>
          <cell r="L42">
            <v>3.4698325142627637</v>
          </cell>
          <cell r="M42">
            <v>4.4488947268413526</v>
          </cell>
          <cell r="V42">
            <v>48</v>
          </cell>
          <cell r="W42">
            <v>3456</v>
          </cell>
          <cell r="X42">
            <v>1.4485912125224327</v>
          </cell>
          <cell r="Y42">
            <v>3.6005150274786946</v>
          </cell>
          <cell r="Z42">
            <v>4.8810876270922687</v>
          </cell>
          <cell r="AA42">
            <v>3.3695410995851809</v>
          </cell>
          <cell r="AJ42">
            <v>31</v>
          </cell>
          <cell r="AK42">
            <v>2232</v>
          </cell>
          <cell r="AL42">
            <v>1.225939869280338</v>
          </cell>
          <cell r="AM42">
            <v>2.1601497113095447</v>
          </cell>
          <cell r="AN42">
            <v>3.3247925871258657</v>
          </cell>
          <cell r="AO42">
            <v>2.7120356148280051</v>
          </cell>
        </row>
        <row r="43">
          <cell r="H43">
            <v>31.5</v>
          </cell>
          <cell r="I43">
            <v>2268</v>
          </cell>
          <cell r="J43">
            <v>0.79097854890282837</v>
          </cell>
          <cell r="K43">
            <v>2.7703725119644536</v>
          </cell>
          <cell r="L43">
            <v>3.5218021334221405</v>
          </cell>
          <cell r="M43">
            <v>4.4524622548958579</v>
          </cell>
          <cell r="V43">
            <v>49</v>
          </cell>
          <cell r="W43">
            <v>3528</v>
          </cell>
          <cell r="X43">
            <v>1.4785972161618717</v>
          </cell>
          <cell r="Y43">
            <v>3.6648682718923609</v>
          </cell>
          <cell r="Z43">
            <v>4.9719689982840691</v>
          </cell>
          <cell r="AA43">
            <v>3.3626256995060886</v>
          </cell>
          <cell r="AJ43">
            <v>31.5</v>
          </cell>
          <cell r="AK43">
            <v>2268</v>
          </cell>
          <cell r="AL43">
            <v>1.2425267793713117</v>
          </cell>
          <cell r="AM43">
            <v>2.1938015250626823</v>
          </cell>
          <cell r="AN43">
            <v>3.3742019654654287</v>
          </cell>
          <cell r="AO43">
            <v>2.7155969766484169</v>
          </cell>
        </row>
        <row r="44">
          <cell r="H44">
            <v>32</v>
          </cell>
          <cell r="I44">
            <v>2304</v>
          </cell>
          <cell r="J44">
            <v>0.80206823090876844</v>
          </cell>
          <cell r="K44">
            <v>2.8116810045781748</v>
          </cell>
          <cell r="L44">
            <v>3.5736458239415048</v>
          </cell>
          <cell r="M44">
            <v>4.4555384270643064</v>
          </cell>
          <cell r="V44">
            <v>50</v>
          </cell>
          <cell r="W44">
            <v>3600</v>
          </cell>
          <cell r="X44">
            <v>1.5087223398241436</v>
          </cell>
          <cell r="Y44">
            <v>3.7287386933328359</v>
          </cell>
          <cell r="Z44">
            <v>5.0624761312538995</v>
          </cell>
          <cell r="AA44">
            <v>3.355472373958472</v>
          </cell>
          <cell r="AJ44">
            <v>32</v>
          </cell>
          <cell r="AK44">
            <v>2304</v>
          </cell>
          <cell r="AL44">
            <v>1.2591328777395216</v>
          </cell>
          <cell r="AM44">
            <v>2.2273462732650691</v>
          </cell>
          <cell r="AN44">
            <v>3.4235225071176147</v>
          </cell>
          <cell r="AO44">
            <v>2.7189525169605195</v>
          </cell>
        </row>
        <row r="45">
          <cell r="H45">
            <v>32.5</v>
          </cell>
          <cell r="I45">
            <v>2340</v>
          </cell>
          <cell r="J45">
            <v>0.81320028628759611</v>
          </cell>
          <cell r="K45">
            <v>2.8528242271738193</v>
          </cell>
          <cell r="L45">
            <v>3.6253644991470355</v>
          </cell>
          <cell r="M45">
            <v>4.4581446419521926</v>
          </cell>
          <cell r="V45">
            <v>51</v>
          </cell>
          <cell r="W45">
            <v>3672</v>
          </cell>
          <cell r="X45">
            <v>1.5389658328249889</v>
          </cell>
          <cell r="Y45">
            <v>3.7921308009514179</v>
          </cell>
          <cell r="Z45">
            <v>5.1526132497810853</v>
          </cell>
          <cell r="AA45">
            <v>3.3481011338131768</v>
          </cell>
          <cell r="AJ45">
            <v>32.5</v>
          </cell>
          <cell r="AK45">
            <v>2340</v>
          </cell>
          <cell r="AL45">
            <v>1.2757581386205528</v>
          </cell>
          <cell r="AM45">
            <v>2.2607843939272882</v>
          </cell>
          <cell r="AN45">
            <v>3.4727546256168136</v>
          </cell>
          <cell r="AO45">
            <v>2.7221105007974487</v>
          </cell>
        </row>
        <row r="46">
          <cell r="H46">
            <v>33</v>
          </cell>
          <cell r="I46">
            <v>2376</v>
          </cell>
          <cell r="J46">
            <v>0.82437459731872054</v>
          </cell>
          <cell r="K46">
            <v>2.8938031935094921</v>
          </cell>
          <cell r="L46">
            <v>3.6769590609622766</v>
          </cell>
          <cell r="M46">
            <v>4.4603012670715358</v>
          </cell>
          <cell r="V46">
            <v>52</v>
          </cell>
          <cell r="W46">
            <v>3744</v>
          </cell>
          <cell r="X46">
            <v>1.5693269454967651</v>
          </cell>
          <cell r="Y46">
            <v>3.8550490034519074</v>
          </cell>
          <cell r="Z46">
            <v>5.2423844910092647</v>
          </cell>
          <cell r="AA46">
            <v>3.3405304777646609</v>
          </cell>
          <cell r="AJ46">
            <v>33</v>
          </cell>
          <cell r="AK46">
            <v>2376</v>
          </cell>
          <cell r="AL46">
            <v>1.2924025368633338</v>
          </cell>
          <cell r="AM46">
            <v>2.294116320249278</v>
          </cell>
          <cell r="AN46">
            <v>3.5218987302694451</v>
          </cell>
          <cell r="AO46">
            <v>2.7250787814275785</v>
          </cell>
        </row>
        <row r="47">
          <cell r="H47">
            <v>33.5</v>
          </cell>
          <cell r="I47">
            <v>2412</v>
          </cell>
          <cell r="J47">
            <v>0.83559104813839069</v>
          </cell>
          <cell r="K47">
            <v>2.9346189043778916</v>
          </cell>
          <cell r="L47">
            <v>3.7284304001093629</v>
          </cell>
          <cell r="M47">
            <v>4.4620276969408845</v>
          </cell>
          <cell r="V47">
            <v>53</v>
          </cell>
          <cell r="W47">
            <v>3816</v>
          </cell>
          <cell r="X47">
            <v>1.5998049314215004</v>
          </cell>
          <cell r="Y47">
            <v>3.9174976122737837</v>
          </cell>
          <cell r="Z47">
            <v>5.3317939082393089</v>
          </cell>
          <cell r="AA47">
            <v>3.332777517757596</v>
          </cell>
          <cell r="AJ47">
            <v>33.5</v>
          </cell>
          <cell r="AK47">
            <v>2412</v>
          </cell>
          <cell r="AL47">
            <v>1.3090660479230682</v>
          </cell>
          <cell r="AM47">
            <v>2.3273424806930487</v>
          </cell>
          <cell r="AN47">
            <v>3.5709552262199633</v>
          </cell>
          <cell r="AO47">
            <v>2.7278648253734428</v>
          </cell>
        </row>
        <row r="48">
          <cell r="H48">
            <v>34</v>
          </cell>
          <cell r="I48">
            <v>2448</v>
          </cell>
          <cell r="J48">
            <v>0.84684952470883257</v>
          </cell>
          <cell r="K48">
            <v>2.9752723478326168</v>
          </cell>
          <cell r="L48">
            <v>3.779779396306008</v>
          </cell>
          <cell r="M48">
            <v>4.4633424073841077</v>
          </cell>
          <cell r="V48">
            <v>54</v>
          </cell>
          <cell r="W48">
            <v>3888</v>
          </cell>
          <cell r="X48">
            <v>1.6303990496840743</v>
          </cell>
          <cell r="Y48">
            <v>3.9794808446606629</v>
          </cell>
          <cell r="Z48">
            <v>5.4208454736207097</v>
          </cell>
          <cell r="AA48">
            <v>3.3248580920548978</v>
          </cell>
          <cell r="AJ48">
            <v>34</v>
          </cell>
          <cell r="AK48">
            <v>2448</v>
          </cell>
          <cell r="AL48">
            <v>1.3257486478542853</v>
          </cell>
          <cell r="AM48">
            <v>2.3604632990541217</v>
          </cell>
          <cell r="AN48">
            <v>3.6199245145156924</v>
          </cell>
          <cell r="AO48">
            <v>2.7304757356339864</v>
          </cell>
        </row>
        <row r="49">
          <cell r="H49">
            <v>34.5</v>
          </cell>
          <cell r="I49">
            <v>2484</v>
          </cell>
          <cell r="J49">
            <v>0.85814991478803149</v>
          </cell>
          <cell r="K49">
            <v>3.0157644994096957</v>
          </cell>
          <cell r="L49">
            <v>3.8310069184583257</v>
          </cell>
          <cell r="M49">
            <v>4.4642630063123745</v>
          </cell>
          <cell r="V49">
            <v>55</v>
          </cell>
          <cell r="W49">
            <v>3960</v>
          </cell>
          <cell r="X49">
            <v>1.6611085671298884</v>
          </cell>
          <cell r="Y49">
            <v>4.0410028266190601</v>
          </cell>
          <cell r="Z49">
            <v>5.5095430807458969</v>
          </cell>
          <cell r="AA49">
            <v>3.3167868673782386</v>
          </cell>
          <cell r="AJ49">
            <v>34.5</v>
          </cell>
          <cell r="AK49">
            <v>2484</v>
          </cell>
          <cell r="AL49">
            <v>1.3424503133040151</v>
          </cell>
          <cell r="AM49">
            <v>2.3934791945317762</v>
          </cell>
          <cell r="AN49">
            <v>3.6688069921705901</v>
          </cell>
          <cell r="AO49">
            <v>2.7329182732588344</v>
          </cell>
        </row>
        <row r="50">
          <cell r="H50">
            <v>35</v>
          </cell>
          <cell r="I50">
            <v>2520</v>
          </cell>
          <cell r="J50">
            <v>0.86949210790015607</v>
          </cell>
          <cell r="K50">
            <v>3.0560963223444708</v>
          </cell>
          <cell r="L50">
            <v>3.8821138248496192</v>
          </cell>
          <cell r="M50">
            <v>4.464806281249655</v>
          </cell>
          <cell r="V50">
            <v>56</v>
          </cell>
          <cell r="W50">
            <v>4032</v>
          </cell>
          <cell r="X50">
            <v>1.6919327606114052</v>
          </cell>
          <cell r="Y50">
            <v>4.1020675957721249</v>
          </cell>
          <cell r="Z50">
            <v>5.5978905471514855</v>
          </cell>
          <cell r="AA50">
            <v>3.3085774313682559</v>
          </cell>
          <cell r="AJ50">
            <v>35</v>
          </cell>
          <cell r="AK50">
            <v>2520</v>
          </cell>
          <cell r="AL50">
            <v>1.3591710215050476</v>
          </cell>
          <cell r="AM50">
            <v>2.4263905817980751</v>
          </cell>
          <cell r="AN50">
            <v>3.7176030522278705</v>
          </cell>
          <cell r="AO50">
            <v>2.7351988774093092</v>
          </cell>
        </row>
        <row r="51">
          <cell r="H51">
            <v>35.5</v>
          </cell>
          <cell r="I51">
            <v>2556</v>
          </cell>
          <cell r="J51">
            <v>0.88087599530659877</v>
          </cell>
          <cell r="K51">
            <v>3.0962687677839513</v>
          </cell>
          <cell r="L51">
            <v>3.9331009633252201</v>
          </cell>
          <cell r="M51">
            <v>4.4649882438404509</v>
          </cell>
          <cell r="V51">
            <v>57</v>
          </cell>
          <cell r="W51">
            <v>4104</v>
          </cell>
          <cell r="X51">
            <v>1.7228709192083325</v>
          </cell>
          <cell r="Y51">
            <v>4.1626791041129039</v>
          </cell>
          <cell r="Z51">
            <v>5.6858916167305429</v>
          </cell>
          <cell r="AA51">
            <v>3.3002423764533897</v>
          </cell>
          <cell r="AJ51">
            <v>35.5</v>
          </cell>
          <cell r="AK51">
            <v>2556</v>
          </cell>
          <cell r="AL51">
            <v>1.3759107502693186</v>
          </cell>
          <cell r="AM51">
            <v>2.4591978710657498</v>
          </cell>
          <cell r="AN51">
            <v>3.7663130838216023</v>
          </cell>
          <cell r="AO51">
            <v>2.7373236840284809</v>
          </cell>
        </row>
        <row r="52">
          <cell r="H52">
            <v>36</v>
          </cell>
          <cell r="I52">
            <v>2592</v>
          </cell>
          <cell r="J52">
            <v>0.8923014699776155</v>
          </cell>
          <cell r="K52">
            <v>3.1362827749947551</v>
          </cell>
          <cell r="L52">
            <v>3.9839691714734897</v>
          </cell>
          <cell r="M52">
            <v>4.4648241715587815</v>
          </cell>
          <cell r="V52">
            <v>58</v>
          </cell>
          <cell r="W52">
            <v>4176</v>
          </cell>
          <cell r="X52">
            <v>1.7539223464064435</v>
          </cell>
          <cell r="Y52">
            <v>4.2228412206613344</v>
          </cell>
          <cell r="Z52">
            <v>5.7735499620594943</v>
          </cell>
          <cell r="AA52">
            <v>3.2917933760800411</v>
          </cell>
          <cell r="AJ52">
            <v>36</v>
          </cell>
          <cell r="AK52">
            <v>2592</v>
          </cell>
          <cell r="AL52">
            <v>1.3926694779813746</v>
          </cell>
          <cell r="AM52">
            <v>2.4919014681549059</v>
          </cell>
          <cell r="AN52">
            <v>3.8149374722372116</v>
          </cell>
          <cell r="AO52">
            <v>2.7392985432313983</v>
          </cell>
        </row>
        <row r="53">
          <cell r="H53">
            <v>36.5</v>
          </cell>
          <cell r="I53">
            <v>2628</v>
          </cell>
          <cell r="J53">
            <v>0.90376842656456102</v>
          </cell>
          <cell r="K53">
            <v>3.1761392715667376</v>
          </cell>
          <cell r="L53">
            <v>4.0347192768030702</v>
          </cell>
          <cell r="M53">
            <v>4.4643286468194061</v>
          </cell>
          <cell r="V53">
            <v>59</v>
          </cell>
          <cell r="W53">
            <v>4248</v>
          </cell>
          <cell r="X53">
            <v>1.7850863622206694</v>
          </cell>
          <cell r="Y53">
            <v>4.2825577340290719</v>
          </cell>
          <cell r="Z53">
            <v>5.8608691866433134</v>
          </cell>
          <cell r="AA53">
            <v>3.2832412541387184</v>
          </cell>
          <cell r="AJ53">
            <v>36.5</v>
          </cell>
          <cell r="AK53">
            <v>2628</v>
          </cell>
          <cell r="AL53">
            <v>1.4094471835919664</v>
          </cell>
          <cell r="AM53">
            <v>2.5245017745586416</v>
          </cell>
          <cell r="AN53">
            <v>3.8634765989710096</v>
          </cell>
          <cell r="AO53">
            <v>2.741129035516582</v>
          </cell>
        </row>
        <row r="54">
          <cell r="H54">
            <v>37</v>
          </cell>
          <cell r="I54">
            <v>2664</v>
          </cell>
          <cell r="J54">
            <v>0.9152767613726881</v>
          </cell>
          <cell r="K54">
            <v>3.2158391736124274</v>
          </cell>
          <cell r="L54">
            <v>4.0853520969164814</v>
          </cell>
          <cell r="M54">
            <v>4.4635155936762416</v>
          </cell>
          <cell r="V54">
            <v>60</v>
          </cell>
          <cell r="W54">
            <v>4320</v>
          </cell>
          <cell r="X54">
            <v>1.8163623052485962</v>
          </cell>
          <cell r="Y54">
            <v>4.3418323548959625</v>
          </cell>
          <cell r="Z54">
            <v>5.9478528270822988</v>
          </cell>
          <cell r="AA54">
            <v>3.274596048318811</v>
          </cell>
          <cell r="AJ54">
            <v>37</v>
          </cell>
          <cell r="AK54">
            <v>2664</v>
          </cell>
          <cell r="AL54">
            <v>1.4262438466117071</v>
          </cell>
          <cell r="AM54">
            <v>2.5569991875075333</v>
          </cell>
          <cell r="AN54">
            <v>3.9119308417886547</v>
          </cell>
          <cell r="AO54">
            <v>2.7428204868908876</v>
          </cell>
        </row>
        <row r="55">
          <cell r="H55">
            <v>37.5</v>
          </cell>
          <cell r="I55">
            <v>2700</v>
          </cell>
          <cell r="J55">
            <v>0.92682637233450949</v>
          </cell>
          <cell r="K55">
            <v>3.2553833859623751</v>
          </cell>
          <cell r="L55">
            <v>4.1358684396801593</v>
          </cell>
          <cell r="M55">
            <v>4.4623983122778954</v>
          </cell>
          <cell r="V55">
            <v>61</v>
          </cell>
          <cell r="W55">
            <v>4392</v>
          </cell>
          <cell r="X55">
            <v>1.8477495346413375</v>
          </cell>
          <cell r="Y55">
            <v>4.4006687184018185</v>
          </cell>
          <cell r="Z55">
            <v>6.0345043551637136</v>
          </cell>
          <cell r="AA55">
            <v>3.2658670680358513</v>
          </cell>
          <cell r="AJ55">
            <v>37.5</v>
          </cell>
          <cell r="AK55">
            <v>2700</v>
          </cell>
          <cell r="AL55">
            <v>1.4430594471048508</v>
          </cell>
          <cell r="AM55">
            <v>2.589394100033072</v>
          </cell>
          <cell r="AN55">
            <v>3.9603005747826803</v>
          </cell>
          <cell r="AO55">
            <v>2.7443779829916668</v>
          </cell>
        </row>
        <row r="56">
          <cell r="H56">
            <v>38</v>
          </cell>
          <cell r="I56">
            <v>2736</v>
          </cell>
          <cell r="J56">
            <v>0.93841715898370215</v>
          </cell>
          <cell r="K56">
            <v>3.2947728023564897</v>
          </cell>
          <cell r="L56">
            <v>4.1862691033910071</v>
          </cell>
          <cell r="M56">
            <v>4.46098951123688</v>
          </cell>
          <cell r="V56">
            <v>62</v>
          </cell>
          <cell r="W56">
            <v>4464</v>
          </cell>
          <cell r="X56">
            <v>1.8792474319794825</v>
          </cell>
          <cell r="Y56">
            <v>4.4590703864570038</v>
          </cell>
          <cell r="Z56">
            <v>6.1208271798812772</v>
          </cell>
          <cell r="AA56">
            <v>3.2570629474980728</v>
          </cell>
          <cell r="AJ56">
            <v>38</v>
          </cell>
          <cell r="AK56">
            <v>2736</v>
          </cell>
          <cell r="AL56">
            <v>1.4598939656831591</v>
          </cell>
          <cell r="AM56">
            <v>2.6216869010300257</v>
          </cell>
          <cell r="AN56">
            <v>4.0085861684290265</v>
          </cell>
          <cell r="AO56">
            <v>2.7458063822828418</v>
          </cell>
        </row>
        <row r="57">
          <cell r="H57">
            <v>38.5</v>
          </cell>
          <cell r="I57">
            <v>2772</v>
          </cell>
          <cell r="J57">
            <v>0.95004902242953981</v>
          </cell>
          <cell r="K57">
            <v>3.3340083056315035</v>
          </cell>
          <cell r="L57">
            <v>4.2365548769395662</v>
          </cell>
          <cell r="M57">
            <v>4.459301338056763</v>
          </cell>
          <cell r="V57">
            <v>63</v>
          </cell>
          <cell r="W57">
            <v>4536</v>
          </cell>
          <cell r="X57">
            <v>1.910855403042838</v>
          </cell>
          <cell r="Y57">
            <v>4.5170408499751051</v>
          </cell>
          <cell r="Z57">
            <v>6.2068246493854833</v>
          </cell>
          <cell r="AA57">
            <v>3.248191694411708</v>
          </cell>
          <cell r="AJ57">
            <v>38.5</v>
          </cell>
          <cell r="AK57">
            <v>2772</v>
          </cell>
          <cell r="AL57">
            <v>1.4767473834998499</v>
          </cell>
          <cell r="AM57">
            <v>2.6538779753177817</v>
          </cell>
          <cell r="AN57">
            <v>4.0567879896426389</v>
          </cell>
          <cell r="AO57">
            <v>2.7471103283949385</v>
          </cell>
        </row>
        <row r="58">
          <cell r="H58">
            <v>39</v>
          </cell>
          <cell r="I58">
            <v>2808</v>
          </cell>
          <cell r="J58">
            <v>0.96172186533184323</v>
          </cell>
          <cell r="K58">
            <v>3.3730907679046314</v>
          </cell>
          <cell r="L58">
            <v>4.286726539969882</v>
          </cell>
          <cell r="M58">
            <v>4.4573454077502355</v>
          </cell>
          <cell r="V58">
            <v>64</v>
          </cell>
          <cell r="W58">
            <v>4608</v>
          </cell>
          <cell r="X58">
            <v>1.9425728794636135</v>
          </cell>
          <cell r="Y58">
            <v>4.5745835310308598</v>
          </cell>
          <cell r="Z58">
            <v>6.2925000528674575</v>
          </cell>
          <cell r="AA58">
            <v>3.2392607347658191</v>
          </cell>
          <cell r="AJ58">
            <v>39</v>
          </cell>
          <cell r="AK58">
            <v>2808</v>
          </cell>
          <cell r="AL58">
            <v>1.4936196822436372</v>
          </cell>
          <cell r="AM58">
            <v>2.6859677037006677</v>
          </cell>
          <cell r="AN58">
            <v>4.1049064018321229</v>
          </cell>
          <cell r="AO58">
            <v>2.748294261673057</v>
          </cell>
        </row>
        <row r="59">
          <cell r="H59">
            <v>39.5</v>
          </cell>
          <cell r="I59">
            <v>2844</v>
          </cell>
          <cell r="J59">
            <v>0.97343559187643114</v>
          </cell>
          <cell r="K59">
            <v>3.4120210507535158</v>
          </cell>
          <cell r="L59">
            <v>4.336784863036125</v>
          </cell>
          <cell r="M59">
            <v>4.4551328297708688</v>
          </cell>
          <cell r="V59">
            <v>65</v>
          </cell>
          <cell r="W59">
            <v>4680</v>
          </cell>
          <cell r="X59">
            <v>1.9743993202538344</v>
          </cell>
          <cell r="Y59">
            <v>4.6317017849463156</v>
          </cell>
          <cell r="Z59">
            <v>6.3778566223790074</v>
          </cell>
          <cell r="AA59">
            <v>3.230276954085991</v>
          </cell>
          <cell r="AJ59">
            <v>39.5</v>
          </cell>
          <cell r="AK59">
            <v>2844</v>
          </cell>
          <cell r="AL59">
            <v>1.5105108441328687</v>
          </cell>
          <cell r="AM59">
            <v>2.7179564630272921</v>
          </cell>
          <cell r="AN59">
            <v>4.1529417649535176</v>
          </cell>
          <cell r="AO59">
            <v>2.7493624299914083</v>
          </cell>
        </row>
        <row r="60">
          <cell r="H60">
            <v>40</v>
          </cell>
          <cell r="I60">
            <v>2880</v>
          </cell>
          <cell r="J60">
            <v>0.98519010775106586</v>
          </cell>
          <cell r="K60">
            <v>3.4508000053925714</v>
          </cell>
          <cell r="L60">
            <v>4.3867306077560837</v>
          </cell>
          <cell r="M60">
            <v>4.4526742333719271</v>
          </cell>
          <cell r="V60">
            <v>66</v>
          </cell>
          <cell r="W60">
            <v>4752</v>
          </cell>
          <cell r="X60">
            <v>2.0063342131988477</v>
          </cell>
          <cell r="Y60">
            <v>4.688398902308105</v>
          </cell>
          <cell r="Z60">
            <v>6.462897534591387</v>
          </cell>
          <cell r="AA60">
            <v>3.2212467355013148</v>
          </cell>
          <cell r="AJ60">
            <v>40</v>
          </cell>
          <cell r="AK60">
            <v>2880</v>
          </cell>
          <cell r="AL60">
            <v>1.5274208519097394</v>
          </cell>
          <cell r="AM60">
            <v>2.7498446262488883</v>
          </cell>
          <cell r="AN60">
            <v>4.200894435563141</v>
          </cell>
          <cell r="AO60">
            <v>2.7503188988881151</v>
          </cell>
        </row>
        <row r="61">
          <cell r="H61">
            <v>40.5</v>
          </cell>
          <cell r="I61">
            <v>2916</v>
          </cell>
          <cell r="J61">
            <v>0.99698532012187413</v>
          </cell>
          <cell r="K61">
            <v>3.4894284728457849</v>
          </cell>
          <cell r="L61">
            <v>4.4365645269615657</v>
          </cell>
          <cell r="M61">
            <v>4.4499797914970589</v>
          </cell>
          <cell r="V61">
            <v>67</v>
          </cell>
          <cell r="W61">
            <v>4824</v>
          </cell>
          <cell r="X61">
            <v>2.0383770761100384</v>
          </cell>
          <cell r="Y61">
            <v>4.7446781109185165</v>
          </cell>
          <cell r="Z61">
            <v>6.5476259124951399</v>
          </cell>
          <cell r="AA61">
            <v>3.2121759949294471</v>
          </cell>
          <cell r="AJ61">
            <v>40.5</v>
          </cell>
          <cell r="AK61">
            <v>2916</v>
          </cell>
          <cell r="AL61">
            <v>1.5443496888345836</v>
          </cell>
          <cell r="AM61">
            <v>2.7816325624767391</v>
          </cell>
          <cell r="AN61">
            <v>4.2487647668695931</v>
          </cell>
          <cell r="AO61">
            <v>2.7511675610695718</v>
          </cell>
        </row>
        <row r="62">
          <cell r="H62">
            <v>41</v>
          </cell>
          <cell r="I62">
            <v>2952</v>
          </cell>
          <cell r="J62">
            <v>1.0088211376102332</v>
          </cell>
          <cell r="K62">
            <v>3.5279072841160937</v>
          </cell>
          <cell r="L62">
            <v>4.4862873648458148</v>
          </cell>
          <cell r="M62">
            <v>4.4470592432998082</v>
          </cell>
          <cell r="V62">
            <v>68</v>
          </cell>
          <cell r="W62">
            <v>4896</v>
          </cell>
          <cell r="X62">
            <v>2.0705274579310289</v>
          </cell>
          <cell r="Y62">
            <v>4.8005425776829922</v>
          </cell>
          <cell r="Z62">
            <v>6.6320448270433241</v>
          </cell>
          <cell r="AA62">
            <v>3.2030702136499962</v>
          </cell>
          <cell r="AJ62">
            <v>41</v>
          </cell>
          <cell r="AK62">
            <v>2952</v>
          </cell>
          <cell r="AL62">
            <v>1.561297338680264</v>
          </cell>
          <cell r="AM62">
            <v>2.8133206370386494</v>
          </cell>
          <cell r="AN62">
            <v>4.2965531087849005</v>
          </cell>
          <cell r="AO62">
            <v>2.7519121453295359</v>
          </cell>
        </row>
        <row r="63">
          <cell r="H63">
            <v>41.5</v>
          </cell>
          <cell r="I63">
            <v>2988</v>
          </cell>
          <cell r="J63">
            <v>1.0206974702701148</v>
          </cell>
          <cell r="K63">
            <v>3.5662372603513828</v>
          </cell>
          <cell r="L63">
            <v>4.5358998571079923</v>
          </cell>
          <cell r="M63">
            <v>4.4439219153816687</v>
          </cell>
          <cell r="V63">
            <v>69</v>
          </cell>
          <cell r="W63">
            <v>4968</v>
          </cell>
          <cell r="X63">
            <v>2.1027849396929081</v>
          </cell>
          <cell r="Y63">
            <v>4.8559954104364795</v>
          </cell>
          <cell r="Z63">
            <v>6.7161572987402804</v>
          </cell>
          <cell r="AA63">
            <v>3.1939344685059003</v>
          </cell>
          <cell r="AJ63">
            <v>41.5</v>
          </cell>
          <cell r="AK63">
            <v>2988</v>
          </cell>
          <cell r="AL63">
            <v>1.5782637857266177</v>
          </cell>
          <cell r="AM63">
            <v>2.8449092115344969</v>
          </cell>
          <cell r="AN63">
            <v>4.3442598079747832</v>
          </cell>
          <cell r="AO63">
            <v>2.7525562249245472</v>
          </cell>
        </row>
        <row r="64">
          <cell r="H64">
            <v>42</v>
          </cell>
          <cell r="I64">
            <v>3024</v>
          </cell>
          <cell r="J64">
            <v>1.0326142295658711</v>
          </cell>
          <cell r="K64">
            <v>3.6044192130072146</v>
          </cell>
          <cell r="L64">
            <v>4.585402731094792</v>
          </cell>
          <cell r="M64">
            <v>4.4405767418318209</v>
          </cell>
          <cell r="V64">
            <v>70</v>
          </cell>
          <cell r="W64">
            <v>5040</v>
          </cell>
          <cell r="X64">
            <v>2.1351491353152801</v>
          </cell>
          <cell r="Y64">
            <v>4.9110396597110269</v>
          </cell>
          <cell r="Z64">
            <v>6.7999662991780045</v>
          </cell>
          <cell r="AA64">
            <v>3.1847734599456485</v>
          </cell>
          <cell r="AJ64">
            <v>42</v>
          </cell>
          <cell r="AK64">
            <v>3024</v>
          </cell>
          <cell r="AL64">
            <v>1.5952490147550051</v>
          </cell>
          <cell r="AM64">
            <v>2.8763986438909068</v>
          </cell>
          <cell r="AN64">
            <v>4.3918852079081621</v>
          </cell>
          <cell r="AO64">
            <v>2.753103225443871</v>
          </cell>
        </row>
        <row r="65">
          <cell r="H65">
            <v>42.5</v>
          </cell>
          <cell r="I65">
            <v>3060</v>
          </cell>
          <cell r="J65">
            <v>1.0445713283504543</v>
          </cell>
          <cell r="K65">
            <v>3.6424539440063581</v>
          </cell>
          <cell r="L65">
            <v>4.6347967059392898</v>
          </cell>
          <cell r="M65">
            <v>4.4370322831456397</v>
          </cell>
          <cell r="V65">
            <v>71</v>
          </cell>
          <cell r="W65">
            <v>5112</v>
          </cell>
          <cell r="X65">
            <v>2.1676196922511686</v>
          </cell>
          <cell r="Y65">
            <v>4.965678320446842</v>
          </cell>
          <cell r="Z65">
            <v>6.8834747525221287</v>
          </cell>
          <cell r="AA65">
            <v>3.1755915380955675</v>
          </cell>
          <cell r="AJ65">
            <v>42.5</v>
          </cell>
          <cell r="AK65">
            <v>3060</v>
          </cell>
          <cell r="AL65">
            <v>1.6122530110429112</v>
          </cell>
          <cell r="AM65">
            <v>2.9077892884150303</v>
          </cell>
          <cell r="AN65">
            <v>4.4394296489057954</v>
          </cell>
          <cell r="AO65">
            <v>2.753556432209161</v>
          </cell>
        </row>
        <row r="66">
          <cell r="H66">
            <v>43</v>
          </cell>
          <cell r="I66">
            <v>3096</v>
          </cell>
          <cell r="J66">
            <v>1.0565686808440533</v>
          </cell>
          <cell r="K66">
            <v>3.6803422458951847</v>
          </cell>
          <cell r="L66">
            <v>4.6840824926970352</v>
          </cell>
          <cell r="M66">
            <v>4.4332967440934334</v>
          </cell>
          <cell r="V66">
            <v>72</v>
          </cell>
          <cell r="W66">
            <v>5184</v>
          </cell>
          <cell r="X66">
            <v>2.2001962919750429</v>
          </cell>
          <cell r="Y66">
            <v>5.0199143336489707</v>
          </cell>
          <cell r="Z66">
            <v>6.9666855369493712</v>
          </cell>
          <cell r="AA66">
            <v>3.166392727030555</v>
          </cell>
          <cell r="AJ66">
            <v>43</v>
          </cell>
          <cell r="AK66">
            <v>3096</v>
          </cell>
          <cell r="AL66">
            <v>1.6292757603586407</v>
          </cell>
          <cell r="AM66">
            <v>2.9390814958474625</v>
          </cell>
          <cell r="AN66">
            <v>4.4868934681881711</v>
          </cell>
          <cell r="AO66">
            <v>2.7539189972362341</v>
          </cell>
        </row>
        <row r="67">
          <cell r="H67">
            <v>43.5</v>
          </cell>
          <cell r="I67">
            <v>3132</v>
          </cell>
          <cell r="J67">
            <v>1.0686062026131535</v>
          </cell>
          <cell r="K67">
            <v>3.7180849019970159</v>
          </cell>
          <cell r="L67">
            <v>4.733260794479512</v>
          </cell>
          <cell r="M67">
            <v>4.4293779906057695</v>
          </cell>
          <cell r="V67">
            <v>73</v>
          </cell>
          <cell r="W67">
            <v>5256</v>
          </cell>
          <cell r="X67">
            <v>2.2328786503144298</v>
          </cell>
          <cell r="Y67">
            <v>5.0737505879916371</v>
          </cell>
          <cell r="Z67">
            <v>7.0496014860382781</v>
          </cell>
          <cell r="AA67">
            <v>3.1571807473933107</v>
          </cell>
          <cell r="AJ67">
            <v>43.5</v>
          </cell>
          <cell r="AK67">
            <v>3132</v>
          </cell>
          <cell r="AL67">
            <v>1.6463172489560642</v>
          </cell>
          <cell r="AM67">
            <v>2.9702756134143304</v>
          </cell>
          <cell r="AN67">
            <v>4.5342769999225911</v>
          </cell>
          <cell r="AO67">
            <v>2.7541939457888769</v>
          </cell>
        </row>
        <row r="68">
          <cell r="H68">
            <v>44</v>
          </cell>
          <cell r="I68">
            <v>3168</v>
          </cell>
          <cell r="J68">
            <v>1.0806838105499801</v>
          </cell>
          <cell r="K68">
            <v>3.7556826865624973</v>
          </cell>
          <cell r="L68">
            <v>4.7823323065849781</v>
          </cell>
          <cell r="M68">
            <v>4.4252835657371055</v>
          </cell>
          <cell r="V68">
            <v>74</v>
          </cell>
          <cell r="W68">
            <v>5328</v>
          </cell>
          <cell r="X68">
            <v>2.265666517626761</v>
          </cell>
          <cell r="Y68">
            <v>5.1271899213721648</v>
          </cell>
          <cell r="Z68">
            <v>7.1322253901149457</v>
          </cell>
          <cell r="AA68">
            <v>3.1479590374958644</v>
          </cell>
          <cell r="AJ68">
            <v>44</v>
          </cell>
          <cell r="AK68">
            <v>3168</v>
          </cell>
          <cell r="AL68">
            <v>1.6633774635694654</v>
          </cell>
          <cell r="AM68">
            <v>3.0013719848785358</v>
          </cell>
          <cell r="AN68">
            <v>4.5815805752695278</v>
          </cell>
          <cell r="AO68">
            <v>2.7543841825521964</v>
          </cell>
        </row>
        <row r="69">
          <cell r="H69">
            <v>44.5</v>
          </cell>
          <cell r="I69">
            <v>3204</v>
          </cell>
          <cell r="J69">
            <v>1.0928014228523544</v>
          </cell>
          <cell r="K69">
            <v>3.793136364917046</v>
          </cell>
          <cell r="L69">
            <v>4.8312977166267821</v>
          </cell>
          <cell r="M69">
            <v>4.4210207047648824</v>
          </cell>
          <cell r="V69">
            <v>75</v>
          </cell>
          <cell r="W69">
            <v>5400</v>
          </cell>
          <cell r="X69">
            <v>2.298559678824172</v>
          </cell>
          <cell r="Y69">
            <v>5.1802351224164385</v>
          </cell>
          <cell r="Z69">
            <v>7.2145599975554342</v>
          </cell>
          <cell r="AA69">
            <v>3.1387307730230618</v>
          </cell>
          <cell r="AJ69">
            <v>44.5</v>
          </cell>
          <cell r="AK69">
            <v>3204</v>
          </cell>
          <cell r="AL69">
            <v>1.6804563914084187</v>
          </cell>
          <cell r="AM69">
            <v>3.0323709505901899</v>
          </cell>
          <cell r="AN69">
            <v>4.6288045224281875</v>
          </cell>
          <cell r="AO69">
            <v>2.7544924974510696</v>
          </cell>
        </row>
        <row r="70">
          <cell r="H70">
            <v>45</v>
          </cell>
          <cell r="I70">
            <v>3240</v>
          </cell>
          <cell r="J70">
            <v>1.1049589590039159</v>
          </cell>
          <cell r="K70">
            <v>3.8304466936054817</v>
          </cell>
          <cell r="L70">
            <v>4.8801577046592017</v>
          </cell>
          <cell r="M70">
            <v>4.4165963494775431</v>
          </cell>
          <cell r="V70">
            <v>76</v>
          </cell>
          <cell r="W70">
            <v>5472</v>
          </cell>
          <cell r="X70">
            <v>2.3315579532501176</v>
          </cell>
          <cell r="Y70">
            <v>5.2328889319375209</v>
          </cell>
          <cell r="Z70">
            <v>7.2966080160463287</v>
          </cell>
          <cell r="AA70">
            <v>3.1294988854448542</v>
          </cell>
          <cell r="AJ70">
            <v>45</v>
          </cell>
          <cell r="AK70">
            <v>3240</v>
          </cell>
          <cell r="AL70">
            <v>1.6975540201527735</v>
          </cell>
          <cell r="AM70">
            <v>3.0632728475362594</v>
          </cell>
          <cell r="AN70">
            <v>4.6759491666813942</v>
          </cell>
          <cell r="AO70">
            <v>2.7545215711371451</v>
          </cell>
        </row>
        <row r="71">
          <cell r="H71">
            <v>45.5</v>
          </cell>
          <cell r="I71">
            <v>3276</v>
          </cell>
          <cell r="J71">
            <v>1.1171563397547259</v>
          </cell>
          <cell r="K71">
            <v>3.8676144205338452</v>
          </cell>
          <cell r="L71">
            <v>4.9289129433008352</v>
          </cell>
          <cell r="M71">
            <v>4.4120171617009207</v>
          </cell>
          <cell r="V71">
            <v>77</v>
          </cell>
          <cell r="W71">
            <v>5544</v>
          </cell>
          <cell r="X71">
            <v>2.3646611944125442</v>
          </cell>
          <cell r="Y71">
            <v>5.2851540443493183</v>
          </cell>
          <cell r="Z71">
            <v>7.3783721138050868</v>
          </cell>
          <cell r="AA71">
            <v>3.1202660792334376</v>
          </cell>
          <cell r="AJ71">
            <v>45.5</v>
          </cell>
          <cell r="AK71">
            <v>3276</v>
          </cell>
          <cell r="AL71">
            <v>1.7146703379476733</v>
          </cell>
          <cell r="AM71">
            <v>3.0940780093894191</v>
          </cell>
          <cell r="AN71">
            <v>4.723014830439709</v>
          </cell>
          <cell r="AO71">
            <v>2.7544739801662339</v>
          </cell>
        </row>
        <row r="72">
          <cell r="H72">
            <v>46</v>
          </cell>
          <cell r="I72">
            <v>3312</v>
          </cell>
          <cell r="J72">
            <v>1.1293934871022326</v>
          </cell>
          <cell r="K72">
            <v>3.9046402851085489</v>
          </cell>
          <cell r="L72">
            <v>4.9775640978556694</v>
          </cell>
          <cell r="M72">
            <v>4.407289536109305</v>
          </cell>
          <cell r="V72">
            <v>78</v>
          </cell>
          <cell r="W72">
            <v>5616</v>
          </cell>
          <cell r="X72">
            <v>2.3978692895793929</v>
          </cell>
          <cell r="Y72">
            <v>5.3370331090367555</v>
          </cell>
          <cell r="Z72">
            <v>7.459854920761499</v>
          </cell>
          <cell r="AA72">
            <v>3.1110348479712262</v>
          </cell>
          <cell r="AJ72">
            <v>46</v>
          </cell>
          <cell r="AK72">
            <v>3312</v>
          </cell>
          <cell r="AL72">
            <v>1.7318053333986609</v>
          </cell>
          <cell r="AM72">
            <v>3.1247867665561526</v>
          </cell>
          <cell r="AN72">
            <v>4.7700018332848799</v>
          </cell>
          <cell r="AO72">
            <v>2.7543522018862077</v>
          </cell>
        </row>
        <row r="73">
          <cell r="H73">
            <v>46.5</v>
          </cell>
          <cell r="I73">
            <v>3348</v>
          </cell>
          <cell r="J73">
            <v>1.1416703242725925</v>
          </cell>
          <cell r="K73">
            <v>3.9415250183728325</v>
          </cell>
          <cell r="L73">
            <v>5.0261118264317952</v>
          </cell>
          <cell r="M73">
            <v>4.4024196123641453</v>
          </cell>
          <cell r="V73">
            <v>79</v>
          </cell>
          <cell r="W73">
            <v>5688</v>
          </cell>
          <cell r="X73">
            <v>2.4311821592429386</v>
          </cell>
          <cell r="Y73">
            <v>5.3885287316841159</v>
          </cell>
          <cell r="Z73">
            <v>7.5410590297016808</v>
          </cell>
          <cell r="AA73">
            <v>3.1018074894272587</v>
          </cell>
          <cell r="AJ73">
            <v>46.5</v>
          </cell>
          <cell r="AK73">
            <v>3348</v>
          </cell>
          <cell r="AL73">
            <v>1.7489589955668405</v>
          </cell>
          <cell r="AM73">
            <v>3.1553994462240835</v>
          </cell>
          <cell r="AN73">
            <v>4.8169104920125818</v>
          </cell>
          <cell r="AO73">
            <v>2.7541586190540808</v>
          </cell>
        </row>
        <row r="74">
          <cell r="H74">
            <v>47</v>
          </cell>
          <cell r="I74">
            <v>3384</v>
          </cell>
          <cell r="J74">
            <v>1.1539867757023401</v>
          </cell>
          <cell r="K74">
            <v>3.9782693431406599</v>
          </cell>
          <cell r="L74">
            <v>5.0745567800578826</v>
          </cell>
          <cell r="M74">
            <v>4.3974132866205533</v>
          </cell>
          <cell r="V74">
            <v>80</v>
          </cell>
          <cell r="W74">
            <v>5760</v>
          </cell>
          <cell r="X74">
            <v>2.4645997564603186</v>
          </cell>
          <cell r="Y74">
            <v>5.4396434755629857</v>
          </cell>
          <cell r="Z74">
            <v>7.6219869973759202</v>
          </cell>
          <cell r="AA74">
            <v>3.0925861196718976</v>
          </cell>
          <cell r="AJ74">
            <v>47</v>
          </cell>
          <cell r="AK74">
            <v>3384</v>
          </cell>
          <cell r="AL74">
            <v>1.7661313139640873</v>
          </cell>
          <cell r="AM74">
            <v>3.1859163724085855</v>
          </cell>
          <cell r="AN74">
            <v>4.8637411206744687</v>
          </cell>
          <cell r="AO74">
            <v>2.7538955241996059</v>
          </cell>
        </row>
        <row r="75">
          <cell r="H75">
            <v>47.5</v>
          </cell>
          <cell r="I75">
            <v>3420</v>
          </cell>
          <cell r="J75">
            <v>1.1663427670203921</v>
          </cell>
          <cell r="K75">
            <v>4.0148739741280863</v>
          </cell>
          <cell r="L75">
            <v>5.1228996027974585</v>
          </cell>
          <cell r="M75">
            <v>4.3922762224390688</v>
          </cell>
          <cell r="V75">
            <v>81</v>
          </cell>
          <cell r="W75">
            <v>5832</v>
          </cell>
          <cell r="X75">
            <v>2.4981220660781678</v>
          </cell>
          <cell r="Y75">
            <v>5.4903798627812517</v>
          </cell>
          <cell r="Z75">
            <v>7.7026413455716058</v>
          </cell>
          <cell r="AA75">
            <v>3.0833726862931385</v>
          </cell>
          <cell r="AJ75">
            <v>47.5</v>
          </cell>
          <cell r="AK75">
            <v>3420</v>
          </cell>
          <cell r="AL75">
            <v>1.7833222785483478</v>
          </cell>
          <cell r="AM75">
            <v>3.2163378659986628</v>
          </cell>
          <cell r="AN75">
            <v>4.910494030619593</v>
          </cell>
          <cell r="AO75">
            <v>2.7535651237513905</v>
          </cell>
        </row>
        <row r="76">
          <cell r="H76">
            <v>48</v>
          </cell>
          <cell r="I76">
            <v>3456</v>
          </cell>
          <cell r="J76">
            <v>1.1787382250303908</v>
          </cell>
          <cell r="K76">
            <v>4.0513396180821282</v>
          </cell>
          <cell r="L76">
            <v>5.1711409318609993</v>
          </cell>
          <cell r="M76">
            <v>4.387013861137552</v>
          </cell>
          <cell r="V76">
            <v>82</v>
          </cell>
          <cell r="W76">
            <v>5904</v>
          </cell>
          <cell r="X76">
            <v>2.53174910384995</v>
          </cell>
          <cell r="Y76">
            <v>5.5407403754944733</v>
          </cell>
          <cell r="Z76">
            <v>7.7830245621524714</v>
          </cell>
          <cell r="AA76">
            <v>3.0741689807718604</v>
          </cell>
          <cell r="AJ76">
            <v>48</v>
          </cell>
          <cell r="AK76">
            <v>3456</v>
          </cell>
          <cell r="AL76">
            <v>1.8005318797189664</v>
          </cell>
          <cell r="AM76">
            <v>3.2466642448021181</v>
          </cell>
          <cell r="AN76">
            <v>4.9571695305351362</v>
          </cell>
          <cell r="AO76">
            <v>2.7531695419405011</v>
          </cell>
        </row>
        <row r="77">
          <cell r="H77">
            <v>48.5</v>
          </cell>
          <cell r="I77">
            <v>3492</v>
          </cell>
          <cell r="J77">
            <v>1.1911730776933602</v>
          </cell>
          <cell r="K77">
            <v>4.0876669739072424</v>
          </cell>
          <cell r="L77">
            <v>5.2192813977159345</v>
          </cell>
          <cell r="M77">
            <v>4.3816314316159497</v>
          </cell>
          <cell r="V77">
            <v>83</v>
          </cell>
          <cell r="W77">
            <v>5976</v>
          </cell>
          <cell r="X77">
            <v>2.5654809154549252</v>
          </cell>
          <cell r="Y77">
            <v>5.590727457080976</v>
          </cell>
          <cell r="Z77">
            <v>7.8631391020652854</v>
          </cell>
          <cell r="AA77">
            <v>3.0649766500683362</v>
          </cell>
          <cell r="AJ77">
            <v>48.5</v>
          </cell>
          <cell r="AK77">
            <v>3492</v>
          </cell>
          <cell r="AL77">
            <v>1.817760108312098</v>
          </cell>
          <cell r="AM77">
            <v>3.2768958235900261</v>
          </cell>
          <cell r="AN77">
            <v>5.0037679264865194</v>
          </cell>
          <cell r="AO77">
            <v>2.752710824495332</v>
          </cell>
        </row>
        <row r="78">
          <cell r="H78">
            <v>49</v>
          </cell>
          <cell r="I78">
            <v>3528</v>
          </cell>
          <cell r="J78">
            <v>1.2036472541106848</v>
          </cell>
          <cell r="K78">
            <v>4.1238567327894371</v>
          </cell>
          <cell r="L78">
            <v>5.2673216241945875</v>
          </cell>
          <cell r="M78">
            <v>4.3761339596843509</v>
          </cell>
          <cell r="V78">
            <v>84</v>
          </cell>
          <cell r="W78">
            <v>6048</v>
          </cell>
          <cell r="X78">
            <v>2.5993175754281852</v>
          </cell>
          <cell r="Y78">
            <v>5.6403435132818798</v>
          </cell>
          <cell r="Z78">
            <v>7.9429873883151014</v>
          </cell>
          <cell r="AA78">
            <v>3.0557972074676769</v>
          </cell>
          <cell r="AJ78">
            <v>49</v>
          </cell>
          <cell r="AK78">
            <v>3528</v>
          </cell>
          <cell r="AL78">
            <v>1.8350069555961563</v>
          </cell>
          <cell r="AM78">
            <v>3.3070329141405357</v>
          </cell>
          <cell r="AN78">
            <v>5.0502895219568842</v>
          </cell>
          <cell r="AO78">
            <v>2.7521909421406789</v>
          </cell>
        </row>
        <row r="79">
          <cell r="H79">
            <v>49.5</v>
          </cell>
          <cell r="I79">
            <v>3564</v>
          </cell>
          <cell r="J79">
            <v>1.2161606845073978</v>
          </cell>
          <cell r="K79">
            <v>4.1599095783180564</v>
          </cell>
          <cell r="L79">
            <v>5.3152622286000843</v>
          </cell>
          <cell r="M79">
            <v>4.3705262769228685</v>
          </cell>
          <cell r="V79">
            <v>85</v>
          </cell>
          <cell r="W79">
            <v>6120</v>
          </cell>
          <cell r="X79">
            <v>2.6332591860113794</v>
          </cell>
          <cell r="Y79">
            <v>5.6895909133072697</v>
          </cell>
          <cell r="Z79">
            <v>8.0225718129101367</v>
          </cell>
          <cell r="AA79">
            <v>3.0466320427280067</v>
          </cell>
          <cell r="AJ79">
            <v>49.5</v>
          </cell>
          <cell r="AK79">
            <v>3564</v>
          </cell>
          <cell r="AL79">
            <v>1.8522724132673294</v>
          </cell>
          <cell r="AM79">
            <v>3.3370758252819761</v>
          </cell>
          <cell r="AN79">
            <v>5.0967346178859394</v>
          </cell>
          <cell r="AO79">
            <v>2.7516117939129252</v>
          </cell>
        </row>
        <row r="80">
          <cell r="H80">
            <v>50</v>
          </cell>
          <cell r="I80">
            <v>3600</v>
          </cell>
          <cell r="J80">
            <v>1.2287133002157611</v>
          </cell>
          <cell r="K80">
            <v>4.1958261866053466</v>
          </cell>
          <cell r="L80">
            <v>5.36310382181032</v>
          </cell>
          <cell r="M80">
            <v>4.3648130291000866</v>
          </cell>
          <cell r="V80">
            <v>86</v>
          </cell>
          <cell r="W80">
            <v>6192</v>
          </cell>
          <cell r="X80">
            <v>2.6673058759339825</v>
          </cell>
          <cell r="Y80">
            <v>5.7384719909096482</v>
          </cell>
          <cell r="Z80">
            <v>8.1018947377772683</v>
          </cell>
          <cell r="AA80">
            <v>3.0374824315716369</v>
          </cell>
          <cell r="AJ80">
            <v>50</v>
          </cell>
          <cell r="AK80">
            <v>3600</v>
          </cell>
          <cell r="AL80">
            <v>1.8695564734451484</v>
          </cell>
          <cell r="AM80">
            <v>3.3670248629353305</v>
          </cell>
          <cell r="AN80">
            <v>5.1431035127082216</v>
          </cell>
          <cell r="AO80">
            <v>2.7509752103025291</v>
          </cell>
        </row>
        <row r="81">
          <cell r="H81">
            <v>50.5</v>
          </cell>
          <cell r="I81">
            <v>3636</v>
          </cell>
          <cell r="J81">
            <v>1.2413050336591482</v>
          </cell>
          <cell r="K81">
            <v>4.2316072264037601</v>
          </cell>
          <cell r="L81">
            <v>5.4108470083799514</v>
          </cell>
          <cell r="M81">
            <v>4.358998684174936</v>
          </cell>
          <cell r="V81">
            <v>87</v>
          </cell>
          <cell r="W81">
            <v>6264</v>
          </cell>
          <cell r="X81">
            <v>2.7014577991350408</v>
          </cell>
          <cell r="Y81">
            <v>5.7869890454257611</v>
          </cell>
          <cell r="Z81">
            <v>8.1809584956491417</v>
          </cell>
          <cell r="AA81">
            <v>3.0283495445564763</v>
          </cell>
          <cell r="AJ81">
            <v>50.5</v>
          </cell>
          <cell r="AK81">
            <v>3636</v>
          </cell>
          <cell r="AL81">
            <v>1.886859128668098</v>
          </cell>
          <cell r="AM81">
            <v>3.3968803301560473</v>
          </cell>
          <cell r="AN81">
            <v>5.18939650239074</v>
          </cell>
          <cell r="AO81">
            <v>2.7502829562341771</v>
          </cell>
        </row>
        <row r="82">
          <cell r="H82">
            <v>51</v>
          </cell>
          <cell r="I82">
            <v>3672</v>
          </cell>
          <cell r="J82">
            <v>1.2539358183362141</v>
          </cell>
          <cell r="K82">
            <v>4.2672533592211712</v>
          </cell>
          <cell r="L82">
            <v>5.4584923866405743</v>
          </cell>
          <cell r="M82">
            <v>4.3530875399054949</v>
          </cell>
          <cell r="V82">
            <v>88</v>
          </cell>
          <cell r="W82">
            <v>6336</v>
          </cell>
          <cell r="X82">
            <v>2.7357151334353138</v>
          </cell>
          <cell r="Y82">
            <v>5.835144342787852</v>
          </cell>
          <cell r="Z82">
            <v>8.2597653909238193</v>
          </cell>
          <cell r="AA82">
            <v>3.0192344553622443</v>
          </cell>
          <cell r="AJ82">
            <v>51</v>
          </cell>
          <cell r="AK82">
            <v>3672</v>
          </cell>
          <cell r="AL82">
            <v>1.9041803718893033</v>
          </cell>
          <cell r="AM82">
            <v>3.4266425271752379</v>
          </cell>
          <cell r="AN82">
            <v>5.2356138804700763</v>
          </cell>
          <cell r="AO82">
            <v>2.7495367338942618</v>
          </cell>
        </row>
        <row r="83">
          <cell r="H83">
            <v>51.5</v>
          </cell>
          <cell r="I83">
            <v>3708</v>
          </cell>
          <cell r="J83">
            <v>1.266605588805336</v>
          </cell>
          <cell r="K83">
            <v>4.3027652394339064</v>
          </cell>
          <cell r="L83">
            <v>5.5060405487989756</v>
          </cell>
          <cell r="M83">
            <v>4.3470837310865491</v>
          </cell>
          <cell r="V83">
            <v>89</v>
          </cell>
          <cell r="W83">
            <v>6408</v>
          </cell>
          <cell r="X83">
            <v>2.77007807916968</v>
          </cell>
          <cell r="Y83">
            <v>5.8829401165053525</v>
          </cell>
          <cell r="Z83">
            <v>8.3383177004978606</v>
          </cell>
          <cell r="AA83">
            <v>3.0101381485236831</v>
          </cell>
          <cell r="AJ83">
            <v>51.5</v>
          </cell>
          <cell r="AK83">
            <v>3708</v>
          </cell>
          <cell r="AL83">
            <v>1.9215201964722302</v>
          </cell>
          <cell r="AM83">
            <v>3.4563117514402144</v>
          </cell>
          <cell r="AN83">
            <v>5.2817559380888328</v>
          </cell>
          <cell r="AO83">
            <v>2.7487381854147297</v>
          </cell>
        </row>
        <row r="84">
          <cell r="H84">
            <v>52</v>
          </cell>
          <cell r="I84">
            <v>3744</v>
          </cell>
          <cell r="J84">
            <v>1.2793142806693447</v>
          </cell>
          <cell r="K84">
            <v>4.3381435143977747</v>
          </cell>
          <cell r="L84">
            <v>5.5534920810336521</v>
          </cell>
          <cell r="M84">
            <v>4.3409912364364702</v>
          </cell>
          <cell r="V84">
            <v>90</v>
          </cell>
          <cell r="W84">
            <v>6480</v>
          </cell>
          <cell r="X84">
            <v>2.8045468577894708</v>
          </cell>
          <cell r="Y84">
            <v>5.93037856861796</v>
          </cell>
          <cell r="Z84">
            <v>8.4166176745736845</v>
          </cell>
          <cell r="AA84">
            <v>3.0010615266409273</v>
          </cell>
          <cell r="AJ84">
            <v>52</v>
          </cell>
          <cell r="AK84">
            <v>3744</v>
          </cell>
          <cell r="AL84">
            <v>1.9388785961864832</v>
          </cell>
          <cell r="AM84">
            <v>3.4858882976544678</v>
          </cell>
          <cell r="AN84">
            <v>5.3278229640316273</v>
          </cell>
          <cell r="AO84">
            <v>2.7478888954216876</v>
          </cell>
        </row>
        <row r="85">
          <cell r="H85">
            <v>52.5</v>
          </cell>
          <cell r="I85">
            <v>3780</v>
          </cell>
          <cell r="J85">
            <v>1.2920618305605021</v>
          </cell>
          <cell r="K85">
            <v>4.3733888245570416</v>
          </cell>
          <cell r="L85">
            <v>5.6008475635895181</v>
          </cell>
          <cell r="M85">
            <v>4.3348138851527303</v>
          </cell>
          <cell r="V85">
            <v>91</v>
          </cell>
          <cell r="W85">
            <v>6552</v>
          </cell>
          <cell r="X85">
            <v>2.8391217104441981</v>
          </cell>
          <cell r="Y85">
            <v>5.9774618706210552</v>
          </cell>
          <cell r="Z85">
            <v>8.4946675374420728</v>
          </cell>
          <cell r="AA85">
            <v>2.9920054170953558</v>
          </cell>
          <cell r="AJ85">
            <v>52.5</v>
          </cell>
          <cell r="AK85">
            <v>3780</v>
          </cell>
          <cell r="AL85">
            <v>1.9562555652035998</v>
          </cell>
          <cell r="AM85">
            <v>3.5153724578169991</v>
          </cell>
          <cell r="AN85">
            <v>5.3738152447604186</v>
          </cell>
          <cell r="AO85">
            <v>2.7469903934566609</v>
          </cell>
        </row>
        <row r="86">
          <cell r="H86">
            <v>53</v>
          </cell>
          <cell r="I86">
            <v>3816</v>
          </cell>
          <cell r="J86">
            <v>1.3048481761257655</v>
          </cell>
          <cell r="K86">
            <v>4.4085018035514452</v>
          </cell>
          <cell r="L86">
            <v>5.6481075708709225</v>
          </cell>
          <cell r="M86">
            <v>4.3285553631540195</v>
          </cell>
          <cell r="V86">
            <v>92</v>
          </cell>
          <cell r="W86">
            <v>6624</v>
          </cell>
          <cell r="X86">
            <v>2.8738028965518008</v>
          </cell>
          <cell r="Y86">
            <v>6.0241921643643073</v>
          </cell>
          <cell r="Z86">
            <v>8.5724694882405608</v>
          </cell>
          <cell r="AA86">
            <v>2.9829705782976408</v>
          </cell>
          <cell r="AJ86">
            <v>53</v>
          </cell>
          <cell r="AK86">
            <v>3816</v>
          </cell>
          <cell r="AL86">
            <v>1.9736510980929391</v>
          </cell>
          <cell r="AM86">
            <v>3.5447645212610959</v>
          </cell>
          <cell r="AN86">
            <v>5.419733064449388</v>
          </cell>
          <cell r="AO86">
            <v>2.7460441562778048</v>
          </cell>
        </row>
        <row r="87">
          <cell r="H87">
            <v>53.5</v>
          </cell>
          <cell r="I87">
            <v>3852</v>
          </cell>
          <cell r="J87">
            <v>1.3176732560122861</v>
          </cell>
          <cell r="K87">
            <v>4.4434830783212691</v>
          </cell>
          <cell r="L87">
            <v>5.6952726715329405</v>
          </cell>
          <cell r="M87">
            <v>4.3222192190260538</v>
          </cell>
          <cell r="V87">
            <v>93</v>
          </cell>
          <cell r="W87">
            <v>6696</v>
          </cell>
          <cell r="X87">
            <v>2.9085906923661864</v>
          </cell>
          <cell r="Y87">
            <v>6.0705715629243588</v>
          </cell>
          <cell r="Z87">
            <v>8.6500257016884934</v>
          </cell>
          <cell r="AA87">
            <v>2.9739577054932935</v>
          </cell>
          <cell r="AJ87">
            <v>53.5</v>
          </cell>
          <cell r="AK87">
            <v>3852</v>
          </cell>
          <cell r="AL87">
            <v>1.9910651898175813</v>
          </cell>
          <cell r="AM87">
            <v>3.5740647746925109</v>
          </cell>
          <cell r="AN87">
            <v>5.4655767050192132</v>
          </cell>
          <cell r="AO87">
            <v>2.7450516100479674</v>
          </cell>
        </row>
        <row r="88">
          <cell r="H88">
            <v>54</v>
          </cell>
          <cell r="I88">
            <v>3888</v>
          </cell>
          <cell r="J88">
            <v>1.3305370098531697</v>
          </cell>
          <cell r="K88">
            <v>4.47833326921055</v>
          </cell>
          <cell r="L88">
            <v>5.7423434285710613</v>
          </cell>
          <cell r="M88">
            <v>4.3158088696869488</v>
          </cell>
          <cell r="V88">
            <v>94</v>
          </cell>
          <cell r="W88">
            <v>6768</v>
          </cell>
          <cell r="X88">
            <v>2.9434853895504025</v>
          </cell>
          <cell r="Y88">
            <v>6.1166021514523798</v>
          </cell>
          <cell r="Z88">
            <v>8.7273383287995081</v>
          </cell>
          <cell r="AA88">
            <v>2.9649674361497511</v>
          </cell>
          <cell r="AJ88">
            <v>54</v>
          </cell>
          <cell r="AK88">
            <v>3888</v>
          </cell>
          <cell r="AL88">
            <v>2.0084978357302967</v>
          </cell>
          <cell r="AM88">
            <v>3.6032735022270868</v>
          </cell>
          <cell r="AN88">
            <v>5.5113464461708688</v>
          </cell>
          <cell r="AO88">
            <v>2.7440141324159923</v>
          </cell>
        </row>
        <row r="89">
          <cell r="H89">
            <v>54.5</v>
          </cell>
          <cell r="I89">
            <v>3924</v>
          </cell>
          <cell r="J89">
            <v>1.3434393782534755</v>
          </cell>
          <cell r="K89">
            <v>4.5130529900683998</v>
          </cell>
          <cell r="L89">
            <v>5.7893203994092017</v>
          </cell>
          <cell r="M89">
            <v>4.3093276057871313</v>
          </cell>
          <cell r="V89">
            <v>95</v>
          </cell>
          <cell r="W89">
            <v>6840</v>
          </cell>
          <cell r="X89">
            <v>2.9784872937632998</v>
          </cell>
          <cell r="Y89">
            <v>6.1622859879973007</v>
          </cell>
          <cell r="Z89">
            <v>8.8044094975720899</v>
          </cell>
          <cell r="AA89">
            <v>2.9560003549478884</v>
          </cell>
          <cell r="AJ89">
            <v>54.5</v>
          </cell>
          <cell r="AK89">
            <v>3924</v>
          </cell>
          <cell r="AL89">
            <v>2.0259490315695445</v>
          </cell>
          <cell r="AM89">
            <v>3.6323909854278051</v>
          </cell>
          <cell r="AN89">
            <v>5.5570425654188726</v>
          </cell>
          <cell r="AO89">
            <v>2.7429330544972879</v>
          </cell>
        </row>
        <row r="90">
          <cell r="H90">
            <v>55</v>
          </cell>
          <cell r="I90">
            <v>3960</v>
          </cell>
          <cell r="J90">
            <v>1.3563803027764612</v>
          </cell>
          <cell r="K90">
            <v>4.5476428483485529</v>
          </cell>
          <cell r="L90">
            <v>5.8362041359861907</v>
          </cell>
          <cell r="M90">
            <v>4.3027785968578964</v>
          </cell>
          <cell r="V90">
            <v>96</v>
          </cell>
          <cell r="W90">
            <v>6912</v>
          </cell>
          <cell r="X90">
            <v>3.0135967232670686</v>
          </cell>
          <cell r="Y90">
            <v>6.2076251043054373</v>
          </cell>
          <cell r="Z90">
            <v>8.881241313658915</v>
          </cell>
          <cell r="AA90">
            <v>2.9470569983997983</v>
          </cell>
          <cell r="AJ90">
            <v>55</v>
          </cell>
          <cell r="AK90">
            <v>3960</v>
          </cell>
          <cell r="AL90">
            <v>2.0434187734555254</v>
          </cell>
          <cell r="AM90">
            <v>3.661417503341311</v>
          </cell>
          <cell r="AN90">
            <v>5.6026653381240603</v>
          </cell>
          <cell r="AO90">
            <v>2.7418096627592727</v>
          </cell>
        </row>
        <row r="91">
          <cell r="H91">
            <v>55.5</v>
          </cell>
          <cell r="I91">
            <v>3996</v>
          </cell>
          <cell r="J91">
            <v>1.3693597259300534</v>
          </cell>
          <cell r="K91">
            <v>4.582103445207129</v>
          </cell>
          <cell r="L91">
            <v>5.8829951848406798</v>
          </cell>
          <cell r="M91">
            <v>4.2961648962218577</v>
          </cell>
          <cell r="V91">
            <v>97</v>
          </cell>
          <cell r="W91">
            <v>6984</v>
          </cell>
          <cell r="X91">
            <v>3.0488140075623957</v>
          </cell>
          <cell r="Y91">
            <v>6.2526215065973059</v>
          </cell>
          <cell r="Z91">
            <v>8.9578358610156492</v>
          </cell>
          <cell r="AA91">
            <v>2.938137859113835</v>
          </cell>
          <cell r="AJ91">
            <v>55.5</v>
          </cell>
          <cell r="AK91">
            <v>3996</v>
          </cell>
          <cell r="AL91">
            <v>2.0609070578862649</v>
          </cell>
          <cell r="AM91">
            <v>3.6903533325338951</v>
          </cell>
          <cell r="AN91">
            <v>5.6482150375258469</v>
          </cell>
          <cell r="AO91">
            <v>2.7406452008169864</v>
          </cell>
        </row>
        <row r="92">
          <cell r="H92">
            <v>56</v>
          </cell>
          <cell r="I92">
            <v>4032</v>
          </cell>
          <cell r="J92">
            <v>1.3823775911535516</v>
          </cell>
          <cell r="K92">
            <v>4.6164353755986509</v>
          </cell>
          <cell r="L92">
            <v>5.929694087194525</v>
          </cell>
          <cell r="M92">
            <v>4.2894894456777015</v>
          </cell>
          <cell r="V92">
            <v>98</v>
          </cell>
          <cell r="W92">
            <v>7056</v>
          </cell>
          <cell r="X92">
            <v>3.0841394860575115</v>
          </cell>
          <cell r="Y92">
            <v>6.2972771763222193</v>
          </cell>
          <cell r="Z92">
            <v>9.0341952025297338</v>
          </cell>
          <cell r="AA92">
            <v>2.9292433897269161</v>
          </cell>
          <cell r="AJ92">
            <v>56</v>
          </cell>
          <cell r="AK92">
            <v>4032</v>
          </cell>
          <cell r="AL92">
            <v>2.0784138817337552</v>
          </cell>
          <cell r="AM92">
            <v>3.7191987471269217</v>
          </cell>
          <cell r="AN92">
            <v>5.6936919347739892</v>
          </cell>
          <cell r="AO92">
            <v>2.7394408711437537</v>
          </cell>
        </row>
        <row r="93">
          <cell r="H93">
            <v>56.5</v>
          </cell>
          <cell r="I93">
            <v>4068</v>
          </cell>
          <cell r="J93">
            <v>1.395433842804555</v>
          </cell>
          <cell r="K93">
            <v>4.6506392283703981</v>
          </cell>
          <cell r="L93">
            <v>5.9763013790347248</v>
          </cell>
          <cell r="M93">
            <v>4.2827550799710457</v>
          </cell>
          <cell r="V93">
            <v>99</v>
          </cell>
          <cell r="W93">
            <v>7128</v>
          </cell>
          <cell r="X93">
            <v>3.1195735067767227</v>
          </cell>
          <cell r="Y93">
            <v>6.3415940708914524</v>
          </cell>
          <cell r="Z93">
            <v>9.1103213806299017</v>
          </cell>
          <cell r="AA93">
            <v>2.9203740065234354</v>
          </cell>
          <cell r="AJ93">
            <v>56.5</v>
          </cell>
          <cell r="AK93">
            <v>4068</v>
          </cell>
          <cell r="AL93">
            <v>2.0959392422401177</v>
          </cell>
          <cell r="AM93">
            <v>3.7479540188317766</v>
          </cell>
          <cell r="AN93">
            <v>5.7390962989598879</v>
          </cell>
          <cell r="AO93">
            <v>2.7381978367016031</v>
          </cell>
        </row>
        <row r="94">
          <cell r="H94">
            <v>57</v>
          </cell>
          <cell r="I94">
            <v>4104</v>
          </cell>
          <cell r="J94">
            <v>1.408528426146102</v>
          </cell>
          <cell r="K94">
            <v>4.6847155863550656</v>
          </cell>
          <cell r="L94">
            <v>6.0228175911938626</v>
          </cell>
          <cell r="M94">
            <v>4.2759645310623897</v>
          </cell>
          <cell r="V94">
            <v>100</v>
          </cell>
          <cell r="W94">
            <v>7200</v>
          </cell>
          <cell r="X94">
            <v>3.155116425113464</v>
          </cell>
          <cell r="Y94">
            <v>6.385574124390514</v>
          </cell>
          <cell r="Z94">
            <v>9.1862164178768602</v>
          </cell>
          <cell r="AA94">
            <v>2.9115300927592571</v>
          </cell>
          <cell r="AJ94">
            <v>57</v>
          </cell>
          <cell r="AK94">
            <v>4104</v>
          </cell>
          <cell r="AL94">
            <v>2.1134831370138243</v>
          </cell>
          <cell r="AM94">
            <v>3.7766194169842766</v>
          </cell>
          <cell r="AN94">
            <v>5.7844283971474102</v>
          </cell>
          <cell r="AO94">
            <v>2.7369172224957166</v>
          </cell>
        </row>
        <row r="95">
          <cell r="H95">
            <v>57.5</v>
          </cell>
          <cell r="J95">
            <v>1.4216612873340357</v>
          </cell>
          <cell r="K95">
            <v>4.7186650264618342</v>
          </cell>
          <cell r="L95">
            <v>6.0692432494291682</v>
          </cell>
          <cell r="M95">
            <v>4.2691204322025893</v>
          </cell>
          <cell r="AJ95">
            <v>57.5</v>
          </cell>
          <cell r="AL95">
            <v>2.1310455640259454</v>
          </cell>
          <cell r="AM95">
            <v>3.8051952085786032</v>
          </cell>
          <cell r="AN95">
            <v>5.8296884944032517</v>
          </cell>
          <cell r="AO95">
            <v>2.735600117057035</v>
          </cell>
        </row>
        <row r="96">
          <cell r="H96">
            <v>58</v>
          </cell>
          <cell r="J96">
            <v>1.4348323734045603</v>
          </cell>
          <cell r="K96">
            <v>4.7524881197658049</v>
          </cell>
          <cell r="L96">
            <v>6.1155788745001374</v>
          </cell>
          <cell r="M96">
            <v>4.2622253218256665</v>
          </cell>
          <cell r="AJ96">
            <v>58</v>
          </cell>
          <cell r="AL96">
            <v>2.1486265216064386</v>
          </cell>
          <cell r="AM96">
            <v>3.8336816583007138</v>
          </cell>
          <cell r="AN96">
            <v>5.8748768538268301</v>
          </cell>
          <cell r="AO96">
            <v>2.7342475738568233</v>
          </cell>
        </row>
        <row r="97">
          <cell r="H97">
            <v>58.5</v>
          </cell>
          <cell r="J97">
            <v>1.4480416322620215</v>
          </cell>
          <cell r="K97">
            <v>4.7861854315959347</v>
          </cell>
          <cell r="L97">
            <v>6.1618249822448554</v>
          </cell>
          <cell r="M97">
            <v>4.2552816472681911</v>
          </cell>
          <cell r="AJ97">
            <v>58.5</v>
          </cell>
          <cell r="AL97">
            <v>2.1662260084404839</v>
          </cell>
          <cell r="AM97">
            <v>3.8620790285613058</v>
          </cell>
          <cell r="AN97">
            <v>5.9199937365797659</v>
          </cell>
          <cell r="AO97">
            <v>2.7328606126568049</v>
          </cell>
        </row>
        <row r="98">
          <cell r="H98">
            <v>59</v>
          </cell>
          <cell r="J98">
            <v>1.4612890126668701</v>
          </cell>
          <cell r="K98">
            <v>4.819757521621379</v>
          </cell>
          <cell r="L98">
            <v>6.2079820836549056</v>
          </cell>
          <cell r="M98">
            <v>4.2482917683239565</v>
          </cell>
          <cell r="AJ98">
            <v>59</v>
          </cell>
          <cell r="AL98">
            <v>2.1838440235648355</v>
          </cell>
          <cell r="AM98">
            <v>3.8903875795282654</v>
          </cell>
          <cell r="AN98">
            <v>5.9650394019148596</v>
          </cell>
          <cell r="AO98">
            <v>2.7314402207982438</v>
          </cell>
        </row>
        <row r="99">
          <cell r="H99">
            <v>59.5</v>
          </cell>
          <cell r="J99">
            <v>1.4745744642238292</v>
          </cell>
          <cell r="K99">
            <v>4.8532049439364071</v>
          </cell>
          <cell r="L99">
            <v>6.2540506849490445</v>
          </cell>
          <cell r="M99">
            <v>4.2412579606422147</v>
          </cell>
          <cell r="AJ99">
            <v>59.5</v>
          </cell>
          <cell r="AL99">
            <v>2.2014805663642378</v>
          </cell>
          <cell r="AM99">
            <v>3.918607569158699</v>
          </cell>
          <cell r="AN99">
            <v>6.0100141072047251</v>
          </cell>
          <cell r="AO99">
            <v>2.7299873544331623</v>
          </cell>
        </row>
        <row r="100">
          <cell r="H100">
            <v>60</v>
          </cell>
          <cell r="J100">
            <v>1.4878979373702568</v>
          </cell>
          <cell r="K100">
            <v>4.8865282471438078</v>
          </cell>
          <cell r="L100">
            <v>6.3000312876455515</v>
          </cell>
          <cell r="M100">
            <v>4.2341824189771806</v>
          </cell>
          <cell r="AJ100">
            <v>60</v>
          </cell>
          <cell r="AL100">
            <v>2.2191356365678434</v>
          </cell>
          <cell r="AM100">
            <v>3.9467392532304491</v>
          </cell>
          <cell r="AN100">
            <v>6.0549181079699004</v>
          </cell>
          <cell r="AO100">
            <v>2.7285029397006797</v>
          </cell>
        </row>
        <row r="101">
          <cell r="H101">
            <v>60.5</v>
          </cell>
          <cell r="J101">
            <v>1.5012593833646786</v>
          </cell>
          <cell r="K101">
            <v>4.9197279744368796</v>
          </cell>
          <cell r="L101">
            <v>6.3459243886333239</v>
          </cell>
          <cell r="M101">
            <v>4.22706726029622</v>
          </cell>
          <cell r="AJ101">
            <v>60.5</v>
          </cell>
          <cell r="AL101">
            <v>2.2368092342457002</v>
          </cell>
          <cell r="AM101">
            <v>3.9747828853732163</v>
          </cell>
          <cell r="AN101">
            <v>6.0997516579066318</v>
          </cell>
          <cell r="AO101">
            <v>2.7269878738512978</v>
          </cell>
        </row>
        <row r="102">
          <cell r="H102">
            <v>61</v>
          </cell>
          <cell r="J102">
            <v>1.5146587542755254</v>
          </cell>
          <cell r="K102">
            <v>4.9528046636800331</v>
          </cell>
          <cell r="L102">
            <v>6.3917304802417823</v>
          </cell>
          <cell r="M102">
            <v>4.2199145267535876</v>
          </cell>
          <cell r="AJ102">
            <v>61</v>
          </cell>
          <cell r="AL102">
            <v>2.2545013598052384</v>
          </cell>
          <cell r="AM102">
            <v>4.0027387170991968</v>
          </cell>
          <cell r="AN102">
            <v>6.1445150089141727</v>
          </cell>
          <cell r="AO102">
            <v>2.7254430263217868</v>
          </cell>
        </row>
        <row r="103">
          <cell r="H103">
            <v>61.5</v>
          </cell>
          <cell r="J103">
            <v>1.5280960029700363</v>
          </cell>
          <cell r="K103">
            <v>4.9857588474879799</v>
          </cell>
          <cell r="L103">
            <v>6.4374500503095149</v>
          </cell>
          <cell r="M103">
            <v>4.2127261885362994</v>
          </cell>
          <cell r="AJ103">
            <v>61.5</v>
          </cell>
          <cell r="AL103">
            <v>2.2722120139878244</v>
          </cell>
          <cell r="AM103">
            <v>4.0306069978333099</v>
          </cell>
          <cell r="AN103">
            <v>6.1892084111217436</v>
          </cell>
          <cell r="AO103">
            <v>2.7238692397631641</v>
          </cell>
        </row>
        <row r="104">
          <cell r="H104">
            <v>62</v>
          </cell>
          <cell r="J104">
            <v>1.5415710831033353</v>
          </cell>
          <cell r="K104">
            <v>5.018591053303628</v>
          </cell>
          <cell r="L104">
            <v>6.4830835822517967</v>
          </cell>
          <cell r="M104">
            <v>4.2055041465883667</v>
          </cell>
          <cell r="AJ104">
            <v>62</v>
          </cell>
          <cell r="AL104">
            <v>2.2899411978653115</v>
          </cell>
          <cell r="AM104">
            <v>4.0583879749429705</v>
          </cell>
          <cell r="AN104">
            <v>6.2338321129150165</v>
          </cell>
          <cell r="AO104">
            <v>2.722267331024137</v>
          </cell>
        </row>
        <row r="105">
          <cell r="H105">
            <v>62.5</v>
          </cell>
          <cell r="J105">
            <v>1.5550839491076931</v>
          </cell>
          <cell r="K105">
            <v>5.0513018034746082</v>
          </cell>
          <cell r="L105">
            <v>6.5286315551269167</v>
          </cell>
          <cell r="M105">
            <v>4.1982502352191622</v>
          </cell>
          <cell r="AJ105">
            <v>62.5</v>
          </cell>
          <cell r="AL105">
            <v>2.3076889128366553</v>
          </cell>
          <cell r="AM105">
            <v>4.086081893767477</v>
          </cell>
          <cell r="AN105">
            <v>6.2783863609622994</v>
          </cell>
          <cell r="AO105">
            <v>2.7206380920922251</v>
          </cell>
        </row>
        <row r="106">
          <cell r="H106">
            <v>63</v>
          </cell>
          <cell r="J106">
            <v>1.5686345561819377</v>
          </cell>
          <cell r="K106">
            <v>5.0838916153285334</v>
          </cell>
          <cell r="L106">
            <v>6.574094443701374</v>
          </cell>
          <cell r="M106">
            <v>4.1909662246015698</v>
          </cell>
          <cell r="AJ106">
            <v>63</v>
          </cell>
          <cell r="AL106">
            <v>2.3254551606245335</v>
          </cell>
          <cell r="AM106">
            <v>4.1136889976469542</v>
          </cell>
          <cell r="AN106">
            <v>6.3228714002402615</v>
          </cell>
          <cell r="AO106">
            <v>2.7189822909946653</v>
          </cell>
        </row>
        <row r="107">
          <cell r="H107">
            <v>63.5</v>
          </cell>
          <cell r="J107">
            <v>1.5822228602810506</v>
          </cell>
          <cell r="K107">
            <v>5.1163610012469993</v>
          </cell>
          <cell r="L107">
            <v>6.6194727185139977</v>
          </cell>
          <cell r="M107">
            <v>4.1836538231650753</v>
          </cell>
          <cell r="AJ107">
            <v>63.5</v>
          </cell>
          <cell r="AL107">
            <v>2.343239943272017</v>
          </cell>
          <cell r="AM107">
            <v>4.141209527950914</v>
          </cell>
          <cell r="AN107">
            <v>6.3672874740593297</v>
          </cell>
          <cell r="AO107">
            <v>2.7173006726610658</v>
          </cell>
        </row>
        <row r="108">
          <cell r="H108">
            <v>64</v>
          </cell>
          <cell r="J108">
            <v>1.5958488181059027</v>
          </cell>
          <cell r="K108">
            <v>5.1487104687383214</v>
          </cell>
          <cell r="L108">
            <v>6.6647668459389289</v>
          </cell>
          <cell r="M108">
            <v>4.1763146798888346</v>
          </cell>
          <cell r="AJ108">
            <v>64</v>
          </cell>
          <cell r="AL108">
            <v>2.3610432631392548</v>
          </cell>
          <cell r="AM108">
            <v>4.1686437241063841</v>
          </cell>
          <cell r="AN108">
            <v>6.4116348240886758</v>
          </cell>
          <cell r="AO108">
            <v>2.7155939597496972</v>
          </cell>
        </row>
        <row r="109">
          <cell r="H109">
            <v>64.5</v>
          </cell>
          <cell r="J109">
            <v>1.6095123870931638</v>
          </cell>
          <cell r="K109">
            <v>5.1809405205090693</v>
          </cell>
          <cell r="L109">
            <v>6.7099772882475746</v>
          </cell>
          <cell r="M109">
            <v>4.1689503864993736</v>
          </cell>
          <cell r="AJ109">
            <v>64.5</v>
          </cell>
          <cell r="AL109">
            <v>2.3788651229001925</v>
          </cell>
          <cell r="AM109">
            <v>4.1959918236256861</v>
          </cell>
          <cell r="AN109">
            <v>6.4559136903808687</v>
          </cell>
          <cell r="AO109">
            <v>2.7138628534391827</v>
          </cell>
        </row>
        <row r="110">
          <cell r="H110">
            <v>65</v>
          </cell>
          <cell r="J110">
            <v>1.6232135254053581</v>
          </cell>
          <cell r="K110">
            <v>5.2130516545344188</v>
          </cell>
          <cell r="L110">
            <v>6.755104503669509</v>
          </cell>
          <cell r="M110">
            <v>4.1615624795774089</v>
          </cell>
          <cell r="AJ110">
            <v>65</v>
          </cell>
          <cell r="AL110">
            <v>2.3967055255393328</v>
          </cell>
          <cell r="AM110">
            <v>4.2232540621337922</v>
          </cell>
          <cell r="AN110">
            <v>6.5001243113961582</v>
          </cell>
          <cell r="AO110">
            <v>2.7121080341872328</v>
          </cell>
        </row>
        <row r="111">
          <cell r="H111">
            <v>65.5</v>
          </cell>
          <cell r="J111">
            <v>1.6369521919210752</v>
          </cell>
          <cell r="K111">
            <v>5.2450443641273008</v>
          </cell>
          <cell r="L111">
            <v>6.8001489464523219</v>
          </cell>
          <cell r="M111">
            <v>4.1541524425779857</v>
          </cell>
          <cell r="AJ111">
            <v>65.5</v>
          </cell>
          <cell r="AL111">
            <v>2.4145644743484991</v>
          </cell>
          <cell r="AM111">
            <v>4.2504306733953054</v>
          </cell>
          <cell r="AN111">
            <v>6.5442669240263793</v>
          </cell>
          <cell r="AO111">
            <v>2.7103301624580398</v>
          </cell>
        </row>
        <row r="112">
          <cell r="H112">
            <v>66</v>
          </cell>
          <cell r="J112">
            <v>1.6507283462253217</v>
          </cell>
          <cell r="K112">
            <v>5.2769191380064537</v>
          </cell>
          <cell r="L112">
            <v>6.8451110669205093</v>
          </cell>
          <cell r="M112">
            <v>4.1467217077679983</v>
          </cell>
          <cell r="AJ112">
            <v>66</v>
          </cell>
          <cell r="AL112">
            <v>2.4324419729236442</v>
          </cell>
          <cell r="AM112">
            <v>4.2775218893410987</v>
          </cell>
          <cell r="AN112">
            <v>6.5883417636185602</v>
          </cell>
          <cell r="AO112">
            <v>2.7085298794198089</v>
          </cell>
        </row>
        <row r="113">
          <cell r="H113">
            <v>66.5</v>
          </cell>
          <cell r="J113">
            <v>1.6645419486000288</v>
          </cell>
          <cell r="K113">
            <v>5.3086764603633112</v>
          </cell>
          <cell r="L113">
            <v>6.889991311533338</v>
          </cell>
          <cell r="M113">
            <v>4.1392716580847955</v>
          </cell>
          <cell r="AJ113">
            <v>66.5</v>
          </cell>
          <cell r="AL113">
            <v>2.4503380251616824</v>
          </cell>
          <cell r="AM113">
            <v>4.3045279400945393</v>
          </cell>
          <cell r="AN113">
            <v>6.632349063998138</v>
          </cell>
          <cell r="AO113">
            <v>2.7067078076138134</v>
          </cell>
        </row>
        <row r="114">
          <cell r="H114">
            <v>67</v>
          </cell>
          <cell r="J114">
            <v>1.6783929600146914</v>
          </cell>
          <cell r="K114">
            <v>5.3403168109278125</v>
          </cell>
          <cell r="L114">
            <v>6.9347901229417692</v>
          </cell>
          <cell r="M114">
            <v>4.1318036289195748</v>
          </cell>
          <cell r="AJ114">
            <v>67</v>
          </cell>
          <cell r="AL114">
            <v>2.4682526352573442</v>
          </cell>
          <cell r="AM114">
            <v>4.3314490539973791</v>
          </cell>
          <cell r="AN114">
            <v>6.6762890574918554</v>
          </cell>
          <cell r="AO114">
            <v>2.7048645515963461</v>
          </cell>
        </row>
        <row r="115">
          <cell r="H115">
            <v>67.5</v>
          </cell>
          <cell r="J115">
            <v>1.6922813421171483</v>
          </cell>
          <cell r="K115">
            <v>5.371840665033111</v>
          </cell>
          <cell r="L115">
            <v>6.9795079400444013</v>
          </cell>
          <cell r="M115">
            <v>4.1243189098289097</v>
          </cell>
          <cell r="AJ115">
            <v>67.5</v>
          </cell>
          <cell r="AL115">
            <v>2.486185807700064</v>
          </cell>
          <cell r="AM115">
            <v>4.3582854576352892</v>
          </cell>
          <cell r="AN115">
            <v>6.7201619749503498</v>
          </cell>
          <cell r="AO115">
            <v>2.7030006985548187</v>
          </cell>
        </row>
        <row r="116">
          <cell r="H116">
            <v>68</v>
          </cell>
          <cell r="J116">
            <v>1.7062070572245025</v>
          </cell>
          <cell r="K116">
            <v>5.4032484936792793</v>
          </cell>
          <cell r="L116">
            <v>7.0241451980425564</v>
          </cell>
          <cell r="M116">
            <v>4.1168187461777217</v>
          </cell>
          <cell r="AJ116">
            <v>68</v>
          </cell>
          <cell r="AL116">
            <v>2.5041375472708793</v>
          </cell>
          <cell r="AM116">
            <v>4.3850373758630301</v>
          </cell>
          <cell r="AN116">
            <v>6.7639680457703655</v>
          </cell>
          <cell r="AO116">
            <v>2.7011168188992012</v>
          </cell>
        </row>
        <row r="117">
          <cell r="H117">
            <v>68.5</v>
          </cell>
          <cell r="J117">
            <v>1.7201700683141776</v>
          </cell>
          <cell r="K117">
            <v>5.4345407635958827</v>
          </cell>
          <cell r="L117">
            <v>7.0687023284943518</v>
          </cell>
          <cell r="M117">
            <v>4.1093043407166761</v>
          </cell>
          <cell r="AJ117">
            <v>68.5</v>
          </cell>
          <cell r="AL117">
            <v>2.52210785903937</v>
          </cell>
          <cell r="AM117">
            <v>4.4117050318292952</v>
          </cell>
          <cell r="AN117">
            <v>6.8077074979166969</v>
          </cell>
          <cell r="AO117">
            <v>2.6992134668299408</v>
          </cell>
        </row>
        <row r="118">
          <cell r="H118">
            <v>69</v>
          </cell>
          <cell r="J118">
            <v>1.7341703390150882</v>
          </cell>
          <cell r="K118">
            <v>5.4657179373036362</v>
          </cell>
          <cell r="L118">
            <v>7.11317975936797</v>
          </cell>
          <cell r="M118">
            <v>4.1017768550970937</v>
          </cell>
          <cell r="AJ118">
            <v>69</v>
          </cell>
          <cell r="AL118">
            <v>2.5400967483606109</v>
          </cell>
          <cell r="AM118">
            <v>4.4382886470011877</v>
          </cell>
          <cell r="AN118">
            <v>6.8513805579437683</v>
          </cell>
          <cell r="AO118">
            <v>2.6972911808834361</v>
          </cell>
        </row>
        <row r="119">
          <cell r="H119">
            <v>69.5</v>
          </cell>
          <cell r="J119">
            <v>1.7482078335989562</v>
          </cell>
          <cell r="K119">
            <v>5.4967804731749883</v>
          </cell>
          <cell r="L119">
            <v>7.1575779150939969</v>
          </cell>
          <cell r="M119">
            <v>4.0942374113259836</v>
          </cell>
          <cell r="AJ119">
            <v>69.5</v>
          </cell>
          <cell r="AL119">
            <v>2.5581042208721536</v>
          </cell>
          <cell r="AM119">
            <v>4.4647884411884053</v>
          </cell>
          <cell r="AN119">
            <v>6.8949874510169513</v>
          </cell>
          <cell r="AO119">
            <v>2.6953504844560991</v>
          </cell>
        </row>
        <row r="120">
          <cell r="H120">
            <v>70</v>
          </cell>
          <cell r="J120">
            <v>1.7622825169717453</v>
          </cell>
          <cell r="K120">
            <v>5.527728825493762</v>
          </cell>
          <cell r="L120">
            <v>7.2018972166169197</v>
          </cell>
          <cell r="M120">
            <v>4.0866870931639552</v>
          </cell>
          <cell r="AJ120">
            <v>70</v>
          </cell>
          <cell r="AL120">
            <v>2.5761302824910319</v>
          </cell>
          <cell r="AM120">
            <v>4.4912046325670483</v>
          </cell>
          <cell r="AN120">
            <v>6.938528400933528</v>
          </cell>
          <cell r="AO120">
            <v>2.6933918863079405</v>
          </cell>
        </row>
        <row r="121">
          <cell r="H121">
            <v>70.5</v>
          </cell>
          <cell r="J121">
            <v>1.7763943546652186</v>
          </cell>
          <cell r="K121">
            <v>5.5585634445138368</v>
          </cell>
          <cell r="L121">
            <v>7.2461380814457943</v>
          </cell>
          <cell r="M121">
            <v>4.0791269474684917</v>
          </cell>
          <cell r="AJ121">
            <v>70.5</v>
          </cell>
          <cell r="AL121">
            <v>2.5941749394107836</v>
          </cell>
          <cell r="AM121">
            <v>4.5175374377031456</v>
          </cell>
          <cell r="AN121">
            <v>6.9820036301433905</v>
          </cell>
          <cell r="AO121">
            <v>2.6914158810466411</v>
          </cell>
        </row>
        <row r="122">
          <cell r="H122">
            <v>71</v>
          </cell>
          <cell r="J122">
            <v>1.7905433128286137</v>
          </cell>
          <cell r="K122">
            <v>5.5892847765168661</v>
          </cell>
          <cell r="L122">
            <v>7.2903009237040486</v>
          </cell>
          <cell r="M122">
            <v>4.0715579854849668</v>
          </cell>
          <cell r="AJ122">
            <v>71</v>
          </cell>
          <cell r="AL122">
            <v>2.6122381980985048</v>
          </cell>
          <cell r="AM122">
            <v>4.5437870715758333</v>
          </cell>
          <cell r="AN122">
            <v>7.0254133597694128</v>
          </cell>
          <cell r="AO122">
            <v>2.6894229495929345</v>
          </cell>
        </row>
        <row r="123">
          <cell r="H123">
            <v>71.5</v>
          </cell>
          <cell r="J123">
            <v>1.8047293582204407</v>
          </cell>
          <cell r="K123">
            <v>5.6198932638690797</v>
          </cell>
          <cell r="L123">
            <v>7.3343861541784978</v>
          </cell>
          <cell r="M123">
            <v>4.0639811840876758</v>
          </cell>
          <cell r="AJ123">
            <v>71.5</v>
          </cell>
          <cell r="AL123">
            <v>2.6303200652919099</v>
          </cell>
          <cell r="AM123">
            <v>4.5699537476002501</v>
          </cell>
          <cell r="AN123">
            <v>7.0687578096275647</v>
          </cell>
          <cell r="AO123">
            <v>2.6874135596281823</v>
          </cell>
        </row>
        <row r="124">
          <cell r="H124">
            <v>72</v>
          </cell>
          <cell r="J124">
            <v>1.8189524582003951</v>
          </cell>
          <cell r="K124">
            <v>5.6503893450771976</v>
          </cell>
          <cell r="L124">
            <v>7.3783941803675726</v>
          </cell>
          <cell r="M124">
            <v>4.0563974869730712</v>
          </cell>
          <cell r="AJ124">
            <v>72</v>
          </cell>
          <cell r="AL124">
            <v>2.6484205479964333</v>
          </cell>
          <cell r="AM124">
            <v>4.5960376776500826</v>
          </cell>
          <cell r="AN124">
            <v>7.1120371982466946</v>
          </cell>
          <cell r="AO124">
            <v>2.6853881660248593</v>
          </cell>
        </row>
        <row r="125">
          <cell r="H125">
            <v>72.5</v>
          </cell>
          <cell r="J125">
            <v>1.8332125807213755</v>
          </cell>
          <cell r="K125">
            <v>5.6807734548434281</v>
          </cell>
          <cell r="L125">
            <v>7.422325406528735</v>
          </cell>
          <cell r="M125">
            <v>4.048807805807237</v>
          </cell>
          <cell r="AJ125">
            <v>72.5</v>
          </cell>
          <cell r="AL125">
            <v>2.66653965348234</v>
          </cell>
          <cell r="AM125">
            <v>4.622039072079847</v>
          </cell>
          <cell r="AN125">
            <v>7.15525174288807</v>
          </cell>
          <cell r="AO125">
            <v>2.6833472112607599</v>
          </cell>
        </row>
        <row r="126">
          <cell r="H126">
            <v>73</v>
          </cell>
          <cell r="J126">
            <v>1.8475096943216243</v>
          </cell>
          <cell r="K126">
            <v>5.7110460241196019</v>
          </cell>
          <cell r="L126">
            <v>7.4661802337251446</v>
          </cell>
          <cell r="M126">
            <v>4.0412130213295612</v>
          </cell>
          <cell r="AJ126">
            <v>73</v>
          </cell>
          <cell r="AL126">
            <v>2.6846773892818554</v>
          </cell>
          <cell r="AM126">
            <v>4.6479581397468577</v>
          </cell>
          <cell r="AN126">
            <v>7.1984016595646203</v>
          </cell>
          <cell r="AO126">
            <v>2.6812911258176073</v>
          </cell>
        </row>
        <row r="127">
          <cell r="H127">
            <v>73.5</v>
          </cell>
          <cell r="J127">
            <v>1.8618437681169779</v>
          </cell>
          <cell r="K127">
            <v>5.7412074801604653</v>
          </cell>
          <cell r="L127">
            <v>7.5099590598715942</v>
          </cell>
          <cell r="M127">
            <v>4.0336139844144805</v>
          </cell>
          <cell r="AJ127">
            <v>73.5</v>
          </cell>
          <cell r="AL127">
            <v>2.7028337631863164</v>
          </cell>
          <cell r="AM127">
            <v>4.6737950880328851</v>
          </cell>
          <cell r="AN127">
            <v>7.2414871630598849</v>
          </cell>
          <cell r="AO127">
            <v>2.6792203285647287</v>
          </cell>
        </row>
        <row r="128">
          <cell r="H128">
            <v>74</v>
          </cell>
          <cell r="J128">
            <v>1.8762147717932014</v>
          </cell>
          <cell r="K128">
            <v>5.7712582465760915</v>
          </cell>
          <cell r="L128">
            <v>7.5536622797796333</v>
          </cell>
          <cell r="M128">
            <v>4.0260115170931012</v>
          </cell>
          <cell r="AJ128">
            <v>74</v>
          </cell>
          <cell r="AL128">
            <v>2.7210087832433576</v>
          </cell>
          <cell r="AM128">
            <v>4.6995501228655607</v>
          </cell>
          <cell r="AN128">
            <v>7.2845084669467504</v>
          </cell>
          <cell r="AO128">
            <v>2.6771352271284634</v>
          </cell>
        </row>
        <row r="129">
          <cell r="H129">
            <v>74.5</v>
          </cell>
          <cell r="J129">
            <v>1.8906226755984581</v>
          </cell>
          <cell r="K129">
            <v>5.801198743383523</v>
          </cell>
          <cell r="L129">
            <v>7.5972902852020585</v>
          </cell>
          <cell r="M129">
            <v>4.0184064135363293</v>
          </cell>
          <cell r="AJ129">
            <v>74.5</v>
          </cell>
          <cell r="AL129">
            <v>2.739202457754085</v>
          </cell>
          <cell r="AM129">
            <v>4.7252234487394515</v>
          </cell>
          <cell r="AN129">
            <v>7.3274657836058328</v>
          </cell>
          <cell r="AO129">
            <v>2.6750362182478971</v>
          </cell>
        </row>
        <row r="130">
          <cell r="H130">
            <v>75</v>
          </cell>
          <cell r="J130">
            <v>1.9050674503358633</v>
          </cell>
          <cell r="K130">
            <v>5.8310293870575549</v>
          </cell>
          <cell r="L130">
            <v>7.6408434648766246</v>
          </cell>
          <cell r="M130">
            <v>4.01079944100118</v>
          </cell>
          <cell r="AJ130">
            <v>75</v>
          </cell>
          <cell r="AL130">
            <v>2.7574147952703001</v>
          </cell>
          <cell r="AM130">
            <v>4.750815268736897</v>
          </cell>
          <cell r="AN130">
            <v>7.3703593242436813</v>
          </cell>
          <cell r="AO130">
            <v>2.6729236881175109</v>
          </cell>
        </row>
        <row r="131">
          <cell r="H131">
            <v>75.5</v>
          </cell>
          <cell r="J131">
            <v>1.9195490673561424</v>
          </cell>
          <cell r="K131">
            <v>5.8607505905807376</v>
          </cell>
          <cell r="L131">
            <v>7.6843222045690727</v>
          </cell>
          <cell r="M131">
            <v>4.0031913407417816</v>
          </cell>
          <cell r="AJ131">
            <v>75.5</v>
          </cell>
          <cell r="AL131">
            <v>2.7756458045917278</v>
          </cell>
          <cell r="AM131">
            <v>4.7763257845485434</v>
          </cell>
          <cell r="AN131">
            <v>7.4131892989106847</v>
          </cell>
          <cell r="AO131">
            <v>2.6707980127172952</v>
          </cell>
        </row>
        <row r="132">
          <cell r="H132">
            <v>76</v>
          </cell>
          <cell r="J132">
            <v>1.9340674985503863</v>
          </cell>
          <cell r="K132">
            <v>5.8903627634926181</v>
          </cell>
          <cell r="L132">
            <v>7.7277268871154847</v>
          </cell>
          <cell r="M132">
            <v>3.9955828288865494</v>
          </cell>
          <cell r="AJ132">
            <v>76</v>
          </cell>
          <cell r="AL132">
            <v>2.7938954947632646</v>
          </cell>
          <cell r="AM132">
            <v>4.8017551964935956</v>
          </cell>
          <cell r="AN132">
            <v>7.4559559165186968</v>
          </cell>
          <cell r="AO132">
            <v>2.6686595581308468</v>
          </cell>
        </row>
        <row r="133">
          <cell r="H133">
            <v>76.5</v>
          </cell>
          <cell r="J133">
            <v>1.9486227163429091</v>
          </cell>
          <cell r="K133">
            <v>5.9198663119381898</v>
          </cell>
          <cell r="L133">
            <v>7.7710578924639533</v>
          </cell>
          <cell r="M133">
            <v>3.9879745972829155</v>
          </cell>
          <cell r="AJ133">
            <v>76.5</v>
          </cell>
          <cell r="AL133">
            <v>2.8121638750722444</v>
          </cell>
          <cell r="AM133">
            <v>4.8271037035398559</v>
          </cell>
          <cell r="AN133">
            <v>7.4986593848584882</v>
          </cell>
          <cell r="AO133">
            <v>2.6665086808519818</v>
          </cell>
        </row>
        <row r="134">
          <cell r="H134">
            <v>77</v>
          </cell>
          <cell r="J134">
            <v>1.9632146936841943</v>
          </cell>
          <cell r="K134">
            <v>5.9492616387155932</v>
          </cell>
          <cell r="L134">
            <v>7.814315597715578</v>
          </cell>
          <cell r="M134">
            <v>3.9803673143109637</v>
          </cell>
          <cell r="AJ134">
            <v>77</v>
          </cell>
          <cell r="AL134">
            <v>2.8304509550457193</v>
          </cell>
          <cell r="AM134">
            <v>4.8523715033234112</v>
          </cell>
          <cell r="AN134">
            <v>7.5412999106168446</v>
          </cell>
          <cell r="AO134">
            <v>2.664345728080292</v>
          </cell>
        </row>
        <row r="135">
          <cell r="H135">
            <v>77.5</v>
          </cell>
          <cell r="J135">
            <v>1.9778434040439365</v>
          </cell>
          <cell r="K135">
            <v>5.9785491433231011</v>
          </cell>
          <cell r="L135">
            <v>7.8575003771648406</v>
          </cell>
          <cell r="M135">
            <v>3.972761625667252</v>
          </cell>
          <cell r="AJ135">
            <v>77.5</v>
          </cell>
          <cell r="AL135">
            <v>2.8487567444477655</v>
          </cell>
          <cell r="AM135">
            <v>4.8775587921681502</v>
          </cell>
          <cell r="AN135">
            <v>7.5838776993935273</v>
          </cell>
          <cell r="AO135">
            <v>2.6621710380061496</v>
          </cell>
        </row>
        <row r="136">
          <cell r="H136">
            <v>78</v>
          </cell>
          <cell r="J136">
            <v>1.9925088214041784</v>
          </cell>
          <cell r="K136">
            <v>6.0077292220053309</v>
          </cell>
          <cell r="L136">
            <v>7.9006126023393</v>
          </cell>
          <cell r="M136">
            <v>3.9651581551199913</v>
          </cell>
          <cell r="AJ136">
            <v>78</v>
          </cell>
          <cell r="AL136">
            <v>2.8670812532768046</v>
          </cell>
          <cell r="AM136">
            <v>4.9026657651049472</v>
          </cell>
          <cell r="AN136">
            <v>7.6263929557179111</v>
          </cell>
          <cell r="AO136">
            <v>2.6599849400855522</v>
          </cell>
        </row>
        <row r="137">
          <cell r="H137">
            <v>78.5</v>
          </cell>
          <cell r="J137">
            <v>2.0072109202525255</v>
          </cell>
          <cell r="K137">
            <v>6.0368022677988096</v>
          </cell>
          <cell r="L137">
            <v>7.9436526420387086</v>
          </cell>
          <cell r="M137">
            <v>3.957557505236831</v>
          </cell>
          <cell r="AJ137">
            <v>78.5</v>
          </cell>
          <cell r="AL137">
            <v>2.8854244917629299</v>
          </cell>
          <cell r="AM137">
            <v>4.9276926158906651</v>
          </cell>
          <cell r="AN137">
            <v>7.6688458830654485</v>
          </cell>
          <cell r="AO137">
            <v>2.6577877553052707</v>
          </cell>
        </row>
        <row r="138">
          <cell r="H138">
            <v>79</v>
          </cell>
          <cell r="J138">
            <v>2.0219496755754651</v>
          </cell>
          <cell r="K138">
            <v>6.0657686705767704</v>
          </cell>
          <cell r="L138">
            <v>7.9866208623734618</v>
          </cell>
          <cell r="M138">
            <v>3.9499602580862443</v>
          </cell>
          <cell r="AJ138">
            <v>79</v>
          </cell>
          <cell r="AL138">
            <v>2.9037864703652585</v>
          </cell>
          <cell r="AM138">
            <v>4.9526395370268332</v>
          </cell>
          <cell r="AN138">
            <v>7.7112366838738282</v>
          </cell>
          <cell r="AO138">
            <v>2.6555797964386323</v>
          </cell>
        </row>
        <row r="139">
          <cell r="H139">
            <v>79.5</v>
          </cell>
          <cell r="J139">
            <v>2.0367250628517559</v>
          </cell>
          <cell r="K139">
            <v>6.0946288170933149</v>
          </cell>
          <cell r="L139">
            <v>8.0295176268024839</v>
          </cell>
          <cell r="M139">
            <v>3.9423669759136835</v>
          </cell>
          <cell r="AJ139">
            <v>79.5</v>
          </cell>
          <cell r="AL139">
            <v>2.9221671997693091</v>
          </cell>
          <cell r="AM139">
            <v>4.9775067197781473</v>
          </cell>
          <cell r="AN139">
            <v>7.7535655595589912</v>
          </cell>
          <cell r="AO139">
            <v>2.6533613682923747</v>
          </cell>
        </row>
        <row r="140">
          <cell r="H140">
            <v>80</v>
          </cell>
          <cell r="J140">
            <v>2.0515370580459162</v>
          </cell>
          <cell r="K140">
            <v>6.1233830910268692</v>
          </cell>
          <cell r="L140">
            <v>8.0723432961704891</v>
          </cell>
          <cell r="M140">
            <v>3.9347782017934279</v>
          </cell>
          <cell r="AJ140">
            <v>80</v>
          </cell>
          <cell r="AL140">
            <v>2.9405666908843759</v>
          </cell>
          <cell r="AM140">
            <v>5.0022943541906821</v>
          </cell>
          <cell r="AN140">
            <v>7.7958327105308394</v>
          </cell>
          <cell r="AO140">
            <v>2.6511327679448895</v>
          </cell>
        </row>
        <row r="141">
          <cell r="H141">
            <v>80.5</v>
          </cell>
          <cell r="J141">
            <v>2.0663856376017797</v>
          </cell>
          <cell r="K141">
            <v>6.1520318730229802</v>
          </cell>
          <cell r="L141">
            <v>8.1150982287446709</v>
          </cell>
          <cell r="M141">
            <v>3.9271944602571609</v>
          </cell>
          <cell r="AJ141">
            <v>80.5</v>
          </cell>
          <cell r="AL141">
            <v>2.9589849548409237</v>
          </cell>
          <cell r="AM141">
            <v>5.0270026291098979</v>
          </cell>
          <cell r="AN141">
            <v>7.8380383362087755</v>
          </cell>
          <cell r="AO141">
            <v>2.6488942849762318</v>
          </cell>
        </row>
        <row r="142">
          <cell r="H142">
            <v>81</v>
          </cell>
          <cell r="J142">
            <v>2.0812707784361462</v>
          </cell>
          <cell r="K142">
            <v>6.180575540736494</v>
          </cell>
          <cell r="L142">
            <v>8.157782780250832</v>
          </cell>
          <cell r="M142">
            <v>3.9196162579001559</v>
          </cell>
          <cell r="AJ142">
            <v>81</v>
          </cell>
          <cell r="AL142">
            <v>2.9774220029880163</v>
          </cell>
          <cell r="AM142">
            <v>5.0516317321983921</v>
          </cell>
          <cell r="AN142">
            <v>7.8801826350370074</v>
          </cell>
          <cell r="AO142">
            <v>2.6466462016901819</v>
          </cell>
        </row>
        <row r="143">
          <cell r="H143">
            <v>81.5</v>
          </cell>
          <cell r="J143">
            <v>2.09619245793251</v>
          </cell>
          <cell r="K143">
            <v>6.2090144688730318</v>
          </cell>
          <cell r="L143">
            <v>8.2003973039089164</v>
          </cell>
          <cell r="M143">
            <v>3.9120440839659487</v>
          </cell>
          <cell r="AJ143">
            <v>81.5</v>
          </cell>
          <cell r="AL143">
            <v>2.9958778468907252</v>
          </cell>
          <cell r="AM143">
            <v>5.076181849953409</v>
          </cell>
          <cell r="AN143">
            <v>7.9222658044995979</v>
          </cell>
          <cell r="AO143">
            <v>2.6443887933287162</v>
          </cell>
        </row>
        <row r="144">
          <cell r="H144">
            <v>82</v>
          </cell>
          <cell r="J144">
            <v>2.1111506539348572</v>
          </cell>
          <cell r="K144">
            <v>6.2373490292298897</v>
          </cell>
          <cell r="L144">
            <v>8.2429421504680036</v>
          </cell>
          <cell r="M144">
            <v>3.9044784109103907</v>
          </cell>
          <cell r="AJ144">
            <v>82</v>
          </cell>
          <cell r="AL144">
            <v>3.0143524983275944</v>
          </cell>
          <cell r="AM144">
            <v>5.1006531677241602</v>
          </cell>
          <cell r="AN144">
            <v>7.9642880411353749</v>
          </cell>
          <cell r="AO144">
            <v>2.6421223282791493</v>
          </cell>
        </row>
        <row r="145">
          <cell r="H145">
            <v>82.5</v>
          </cell>
          <cell r="J145">
            <v>2.1261453447415488</v>
          </cell>
          <cell r="K145">
            <v>6.2655795907363014</v>
          </cell>
          <cell r="L145">
            <v>8.2854176682407719</v>
          </cell>
          <cell r="M145">
            <v>3.8969196949458484</v>
          </cell>
          <cell r="AJ145">
            <v>82.5</v>
          </cell>
          <cell r="AL145">
            <v>3.0328459692880796</v>
          </cell>
          <cell r="AM145">
            <v>5.1250458697288748</v>
          </cell>
          <cell r="AN145">
            <v>8.0062495405525507</v>
          </cell>
          <cell r="AO145">
            <v>2.6398470682742623</v>
          </cell>
        </row>
        <row r="146">
          <cell r="H146">
            <v>83</v>
          </cell>
          <cell r="J146">
            <v>2.1411765090992807</v>
          </cell>
          <cell r="K146">
            <v>6.2937065194931039</v>
          </cell>
          <cell r="L146">
            <v>8.3278242031374212</v>
          </cell>
          <cell r="M146">
            <v>3.8893683765663254</v>
          </cell>
          <cell r="AJ146">
            <v>83</v>
          </cell>
          <cell r="AL146">
            <v>3.0513582719700305</v>
          </cell>
          <cell r="AM146">
            <v>5.1493601390716748</v>
          </cell>
          <cell r="AN146">
            <v>8.0481504974432028</v>
          </cell>
          <cell r="AO146">
            <v>2.6375632685856725</v>
          </cell>
        </row>
        <row r="147">
          <cell r="H147">
            <v>83.5</v>
          </cell>
          <cell r="J147">
            <v>2.1562441261971079</v>
          </cell>
          <cell r="K147">
            <v>6.3217301788117686</v>
          </cell>
          <cell r="L147">
            <v>8.3701620986990211</v>
          </cell>
          <cell r="M147">
            <v>3.8818248810542535</v>
          </cell>
          <cell r="AJ147">
            <v>83.5</v>
          </cell>
          <cell r="AL147">
            <v>3.0698894187771733</v>
          </cell>
          <cell r="AM147">
            <v>5.17359615775917</v>
          </cell>
          <cell r="AN147">
            <v>8.089991105597484</v>
          </cell>
          <cell r="AO147">
            <v>2.6352711782107003</v>
          </cell>
        </row>
        <row r="148">
          <cell r="H148">
            <v>84</v>
          </cell>
          <cell r="J148">
            <v>2.1713481756605582</v>
          </cell>
          <cell r="K148">
            <v>6.3496509292528982</v>
          </cell>
          <cell r="L148">
            <v>8.4124316961304277</v>
          </cell>
          <cell r="M148">
            <v>3.8742896189696681</v>
          </cell>
          <cell r="AJ148">
            <v>84</v>
          </cell>
          <cell r="AL148">
            <v>3.0884394223166116</v>
          </cell>
          <cell r="AM148">
            <v>5.1977541067169213</v>
          </cell>
          <cell r="AN148">
            <v>8.1317715579177019</v>
          </cell>
          <cell r="AO148">
            <v>2.6329710400530151</v>
          </cell>
        </row>
        <row r="149">
          <cell r="H149">
            <v>84.5</v>
          </cell>
          <cell r="J149">
            <v>2.1864886375457946</v>
          </cell>
          <cell r="K149">
            <v>6.3774691286641252</v>
          </cell>
          <cell r="L149">
            <v>8.4546333343326303</v>
          </cell>
          <cell r="M149">
            <v>3.8667629866224509</v>
          </cell>
          <cell r="AJ149">
            <v>84.5</v>
          </cell>
          <cell r="AL149">
            <v>3.1070082953963403</v>
          </cell>
          <cell r="AM149">
            <v>5.221834165805606</v>
          </cell>
          <cell r="AN149">
            <v>8.1734920464321288</v>
          </cell>
          <cell r="AO149">
            <v>2.6306630910972482</v>
          </cell>
        </row>
        <row r="150">
          <cell r="H150">
            <v>85</v>
          </cell>
          <cell r="J150">
            <v>2.2016654923338734</v>
          </cell>
          <cell r="K150">
            <v>6.4051851322174294</v>
          </cell>
          <cell r="L150">
            <v>8.4967673499346095</v>
          </cell>
          <cell r="M150">
            <v>3.8592453665282362</v>
          </cell>
          <cell r="AJ150">
            <v>85</v>
          </cell>
          <cell r="AL150">
            <v>3.1255960510227614</v>
          </cell>
          <cell r="AM150">
            <v>5.2458365138370278</v>
          </cell>
          <cell r="AN150">
            <v>8.2151527623086515</v>
          </cell>
          <cell r="AO150">
            <v>2.6283475625778574</v>
          </cell>
        </row>
        <row r="151">
          <cell r="H151">
            <v>85.5</v>
          </cell>
          <cell r="J151">
            <v>2.2168787209250489</v>
          </cell>
          <cell r="K151">
            <v>6.4327992924459059</v>
          </cell>
          <cell r="L151">
            <v>8.5388340773247027</v>
          </cell>
          <cell r="M151">
            <v>3.8517371278486796</v>
          </cell>
          <cell r="AJ151">
            <v>85.5</v>
          </cell>
          <cell r="AL151">
            <v>3.1442027023982404</v>
          </cell>
          <cell r="AM151">
            <v>5.2697613285899019</v>
          </cell>
          <cell r="AN151">
            <v>8.2567538958682292</v>
          </cell>
          <cell r="AO151">
            <v>2.6260246801424065</v>
          </cell>
        </row>
        <row r="152">
          <cell r="H152">
            <v>86</v>
          </cell>
          <cell r="J152">
            <v>2.232128304633159</v>
          </cell>
          <cell r="K152">
            <v>6.4603119592800162</v>
          </cell>
          <cell r="L152">
            <v>8.5808338486815181</v>
          </cell>
          <cell r="M152">
            <v>3.8442386268166349</v>
          </cell>
          <cell r="AJ152">
            <v>86</v>
          </cell>
          <cell r="AL152">
            <v>3.1628282629186435</v>
          </cell>
          <cell r="AM152">
            <v>5.2936087868254331</v>
          </cell>
          <cell r="AN152">
            <v>8.2982956365981444</v>
          </cell>
          <cell r="AO152">
            <v>2.6236946640095202</v>
          </cell>
        </row>
        <row r="153">
          <cell r="H153">
            <v>86.5</v>
          </cell>
          <cell r="J153">
            <v>2.2474142251800799</v>
          </cell>
          <cell r="K153">
            <v>6.4877234800832406</v>
          </cell>
          <cell r="L153">
            <v>8.6227669940043157</v>
          </cell>
          <cell r="M153">
            <v>3.8367502071467907</v>
          </cell>
          <cell r="AJ153">
            <v>86.5</v>
          </cell>
          <cell r="AL153">
            <v>3.1814727461709116</v>
          </cell>
          <cell r="AM153">
            <v>5.3173790643027132</v>
          </cell>
          <cell r="AN153">
            <v>8.3397781731650795</v>
          </cell>
          <cell r="AO153">
            <v>2.6213577291216748</v>
          </cell>
        </row>
        <row r="154">
          <cell r="H154">
            <v>87</v>
          </cell>
          <cell r="J154">
            <v>2.2627364646902302</v>
          </cell>
          <cell r="K154">
            <v>6.5150341996872712</v>
          </cell>
          <cell r="L154">
            <v>8.6646338411429902</v>
          </cell>
          <cell r="M154">
            <v>3.8292722004324014</v>
          </cell>
          <cell r="AJ154">
            <v>87</v>
          </cell>
          <cell r="AL154">
            <v>3.2001361659306276</v>
          </cell>
          <cell r="AM154">
            <v>5.3410723357938927</v>
          </cell>
          <cell r="AN154">
            <v>8.3812016934279896</v>
          </cell>
          <cell r="AO154">
            <v>2.6190140852930432</v>
          </cell>
        </row>
        <row r="155">
          <cell r="H155">
            <v>87.5</v>
          </cell>
          <cell r="J155">
            <v>2.2780950056851541</v>
          </cell>
          <cell r="K155">
            <v>6.5422444604266214</v>
          </cell>
          <cell r="L155">
            <v>8.7064347158275179</v>
          </cell>
          <cell r="M155">
            <v>3.821804926528511</v>
          </cell>
          <cell r="AJ155">
            <v>87.5</v>
          </cell>
          <cell r="AL155">
            <v>3.2188185361596178</v>
          </cell>
          <cell r="AM155">
            <v>5.364688775099169</v>
          </cell>
          <cell r="AN155">
            <v>8.4225663844508052</v>
          </cell>
          <cell r="AO155">
            <v>2.6166639373525524</v>
          </cell>
        </row>
        <row r="156">
          <cell r="H156">
            <v>88</v>
          </cell>
          <cell r="J156">
            <v>2.2934898310781686</v>
          </cell>
          <cell r="K156">
            <v>6.5693546021727718</v>
          </cell>
          <cell r="L156">
            <v>8.7481699416970322</v>
          </cell>
          <cell r="M156">
            <v>3.8143486939222755</v>
          </cell>
          <cell r="AJ156">
            <v>88</v>
          </cell>
          <cell r="AL156">
            <v>3.2375198710035411</v>
          </cell>
          <cell r="AM156">
            <v>5.3882285550615956</v>
          </cell>
          <cell r="AN156">
            <v>8.4638724325149592</v>
          </cell>
          <cell r="AO156">
            <v>2.6143074852823665</v>
          </cell>
        </row>
        <row r="157">
          <cell r="H157">
            <v>88.5</v>
          </cell>
          <cell r="J157">
            <v>2.3089209241690551</v>
          </cell>
          <cell r="K157">
            <v>6.5963649623677787</v>
          </cell>
          <cell r="L157">
            <v>8.7898398403283799</v>
          </cell>
          <cell r="M157">
            <v>3.8069038000908182</v>
          </cell>
          <cell r="AJ157">
            <v>88.5</v>
          </cell>
          <cell r="AL157">
            <v>3.2562401847895059</v>
          </cell>
          <cell r="AM157">
            <v>5.4116918475816638</v>
          </cell>
          <cell r="AN157">
            <v>8.5051200231316937</v>
          </cell>
          <cell r="AO157">
            <v>2.6119449243519157</v>
          </cell>
        </row>
        <row r="158">
          <cell r="H158">
            <v>89</v>
          </cell>
          <cell r="J158">
            <v>2.3243882686388315</v>
          </cell>
          <cell r="K158">
            <v>6.6232758760574191</v>
          </cell>
          <cell r="L158">
            <v>8.831444731264309</v>
          </cell>
          <cell r="M158">
            <v>3.7994705318470863</v>
          </cell>
          <cell r="AJ158">
            <v>89</v>
          </cell>
          <cell r="AL158">
            <v>3.2749794920236979</v>
          </cell>
          <cell r="AM158">
            <v>5.4350788236317529</v>
          </cell>
          <cell r="AN158">
            <v>8.5463093410542648</v>
          </cell>
          <cell r="AO158">
            <v>2.6095764452476833</v>
          </cell>
        </row>
        <row r="159">
          <cell r="H159">
            <v>89.5</v>
          </cell>
          <cell r="J159">
            <v>2.3398918485445805</v>
          </cell>
          <cell r="K159">
            <v>6.6500876759238086</v>
          </cell>
          <cell r="L159">
            <v>8.8729849320411596</v>
          </cell>
          <cell r="M159">
            <v>3.7920491656741238</v>
          </cell>
          <cell r="AJ159">
            <v>89.5</v>
          </cell>
          <cell r="AL159">
            <v>3.2937378073890131</v>
          </cell>
          <cell r="AM159">
            <v>5.4583896532703324</v>
          </cell>
          <cell r="AN159">
            <v>8.5874405702898944</v>
          </cell>
          <cell r="AO159">
            <v>2.6072022341988617</v>
          </cell>
        </row>
        <row r="160">
          <cell r="H160">
            <v>90</v>
          </cell>
          <cell r="J160">
            <v>2.3554316483143252</v>
          </cell>
          <cell r="K160">
            <v>6.6768006923175882</v>
          </cell>
          <cell r="L160">
            <v>8.9144607582161974</v>
          </cell>
          <cell r="M160">
            <v>3.7846399680482641</v>
          </cell>
          <cell r="AJ160">
            <v>90</v>
          </cell>
          <cell r="AL160">
            <v>3.3125151457427</v>
          </cell>
          <cell r="AM160">
            <v>5.4816245056560255</v>
          </cell>
          <cell r="AN160">
            <v>8.62851389411159</v>
          </cell>
          <cell r="AO160">
            <v>2.604822473099059</v>
          </cell>
        </row>
        <row r="161">
          <cell r="H161">
            <v>90.5</v>
          </cell>
          <cell r="J161">
            <v>2.3710076527419703</v>
          </cell>
          <cell r="K161">
            <v>6.7034152532896041</v>
          </cell>
          <cell r="L161">
            <v>8.9558725233944756</v>
          </cell>
          <cell r="M161">
            <v>3.7772431957515562</v>
          </cell>
          <cell r="AJ161">
            <v>90.5</v>
          </cell>
          <cell r="AL161">
            <v>3.3313115221140266</v>
          </cell>
          <cell r="AM161">
            <v>5.5047835490614814</v>
          </cell>
          <cell r="AN161">
            <v>8.6695294950698063</v>
          </cell>
          <cell r="AO161">
            <v>2.6024373396241804</v>
          </cell>
        </row>
        <row r="162">
          <cell r="H162">
            <v>91</v>
          </cell>
          <cell r="J162">
            <v>2.3866198469823097</v>
          </cell>
          <cell r="K162">
            <v>6.7299316846221497</v>
          </cell>
          <cell r="L162">
            <v>8.9972205392553448</v>
          </cell>
          <cell r="M162">
            <v>3.7698590961738678</v>
          </cell>
          <cell r="AJ162">
            <v>91</v>
          </cell>
          <cell r="AL162">
            <v>3.3501269517019461</v>
          </cell>
          <cell r="AM162">
            <v>5.5278669508870744</v>
          </cell>
          <cell r="AN162">
            <v>8.7104875550039225</v>
          </cell>
          <cell r="AO162">
            <v>2.6000470073466269</v>
          </cell>
        </row>
        <row r="163">
          <cell r="H163">
            <v>91.5</v>
          </cell>
          <cell r="J163">
            <v>2.4022682165460667</v>
          </cell>
          <cell r="K163">
            <v>6.7563503098597177</v>
          </cell>
          <cell r="L163">
            <v>9.0385051155784808</v>
          </cell>
          <cell r="M163">
            <v>3.7624879076050313</v>
          </cell>
          <cell r="AJ163">
            <v>91.5</v>
          </cell>
          <cell r="AL163">
            <v>3.368961449872772</v>
          </cell>
          <cell r="AM163">
            <v>5.5508748776743753</v>
          </cell>
          <cell r="AN163">
            <v>8.7513882550535094</v>
          </cell>
          <cell r="AO163">
            <v>2.5976516458459336</v>
          </cell>
        </row>
        <row r="164">
          <cell r="H164">
            <v>92</v>
          </cell>
          <cell r="J164">
            <v>2.4179527472950144</v>
          </cell>
          <cell r="K164">
            <v>6.7826714503393486</v>
          </cell>
          <cell r="L164">
            <v>9.0797265602696129</v>
          </cell>
          <cell r="M164">
            <v>3.7551298595173894</v>
          </cell>
          <cell r="AJ164">
            <v>92</v>
          </cell>
          <cell r="AL164">
            <v>3.3878150321578766</v>
          </cell>
          <cell r="AM164">
            <v>5.5738074951195618</v>
          </cell>
          <cell r="AN164">
            <v>8.7922317756695438</v>
          </cell>
          <cell r="AO164">
            <v>2.5952514208160036</v>
          </cell>
        </row>
        <row r="165">
          <cell r="H165">
            <v>92.5</v>
          </cell>
          <cell r="J165">
            <v>2.4336734254371324</v>
          </cell>
          <cell r="K165">
            <v>6.8088954252205065</v>
          </cell>
          <cell r="L165">
            <v>9.1208851793857821</v>
          </cell>
          <cell r="M165">
            <v>3.7477851728390812</v>
          </cell>
          <cell r="AJ165">
            <v>92.5</v>
          </cell>
          <cell r="AL165">
            <v>3.4066877142513854</v>
          </cell>
          <cell r="AM165">
            <v>5.5966649680865386</v>
          </cell>
          <cell r="AN165">
            <v>8.8330182966253545</v>
          </cell>
          <cell r="AO165">
            <v>2.5928464941690135</v>
          </cell>
        </row>
        <row r="166">
          <cell r="H166">
            <v>93</v>
          </cell>
          <cell r="J166">
            <v>2.4494302375218262</v>
          </cell>
          <cell r="K166">
            <v>6.8350225515145207</v>
          </cell>
          <cell r="L166">
            <v>9.1619812771602547</v>
          </cell>
          <cell r="M166">
            <v>3.7404540602184082</v>
          </cell>
          <cell r="AJ166">
            <v>93</v>
          </cell>
          <cell r="AL166">
            <v>3.4255795120078925</v>
          </cell>
          <cell r="AM166">
            <v>5.6194474606199671</v>
          </cell>
          <cell r="AN166">
            <v>8.8737479970274649</v>
          </cell>
          <cell r="AO166">
            <v>2.5904370241361425</v>
          </cell>
        </row>
        <row r="167">
          <cell r="H167">
            <v>93.5</v>
          </cell>
          <cell r="J167">
            <v>2.4652231704351921</v>
          </cell>
          <cell r="K167">
            <v>6.8610531441136482</v>
          </cell>
          <cell r="L167">
            <v>9.2030151560270816</v>
          </cell>
          <cell r="M167">
            <v>3.7331367262796129</v>
          </cell>
          <cell r="AJ167">
            <v>93.5</v>
          </cell>
          <cell r="AL167">
            <v>3.4444904414401778</v>
          </cell>
          <cell r="AM167">
            <v>5.6421551359580695</v>
          </cell>
          <cell r="AN167">
            <v>8.9144210553262386</v>
          </cell>
          <cell r="AO167">
            <v>2.5880231653652159</v>
          </cell>
        </row>
        <row r="168">
          <cell r="H168">
            <v>94</v>
          </cell>
          <cell r="J168">
            <v>2.4810522113953399</v>
          </cell>
          <cell r="K168">
            <v>6.8869875158196283</v>
          </cell>
          <cell r="L168">
            <v>9.2439871166452008</v>
          </cell>
          <cell r="M168">
            <v>3.7258333678703184</v>
          </cell>
          <cell r="AJ168">
            <v>94</v>
          </cell>
          <cell r="AL168">
            <v>3.4634205187169447</v>
          </cell>
          <cell r="AM168">
            <v>5.6647881565453373</v>
          </cell>
          <cell r="AN168">
            <v>8.9550376493264352</v>
          </cell>
          <cell r="AO168">
            <v>2.5856050690153878</v>
          </cell>
        </row>
        <row r="169">
          <cell r="H169">
            <v>94.5</v>
          </cell>
          <cell r="J169">
            <v>2.4969173479477615</v>
          </cell>
          <cell r="K169">
            <v>6.9128259773719147</v>
          </cell>
          <cell r="L169">
            <v>9.2848974579222876</v>
          </cell>
          <cell r="M169">
            <v>3.7185441743010146</v>
          </cell>
          <cell r="AJ169">
            <v>94.5</v>
          </cell>
          <cell r="AL169">
            <v>3.4823697601605597</v>
          </cell>
          <cell r="AM169">
            <v>5.6873466840450257</v>
          </cell>
          <cell r="AN169">
            <v>8.9955979561975568</v>
          </cell>
          <cell r="AO169">
            <v>2.5831828828489489</v>
          </cell>
        </row>
        <row r="170">
          <cell r="H170">
            <v>95</v>
          </cell>
          <cell r="J170">
            <v>2.5128185679607511</v>
          </cell>
          <cell r="K170">
            <v>6.9385688374754277</v>
          </cell>
          <cell r="L170">
            <v>9.3257464770381411</v>
          </cell>
          <cell r="M170">
            <v>3.7112693275767787</v>
          </cell>
          <cell r="AJ170">
            <v>95</v>
          </cell>
          <cell r="AL170">
            <v>3.5013381822447958</v>
          </cell>
          <cell r="AM170">
            <v>5.7098308793514763</v>
          </cell>
          <cell r="AN170">
            <v>9.0361021524840321</v>
          </cell>
          <cell r="AO170">
            <v>2.5807567513203651</v>
          </cell>
        </row>
        <row r="171">
          <cell r="H171">
            <v>95.5</v>
          </cell>
          <cell r="J171">
            <v>2.5287558596208775</v>
          </cell>
          <cell r="K171">
            <v>6.9642164028279803</v>
          </cell>
          <cell r="L171">
            <v>9.3665344694678137</v>
          </cell>
          <cell r="M171">
            <v>3.7040090026215844</v>
          </cell>
          <cell r="AJ171">
            <v>95.5</v>
          </cell>
        </row>
        <row r="172">
          <cell r="H172">
            <v>96</v>
          </cell>
          <cell r="J172">
            <v>2.544729211428491</v>
          </cell>
          <cell r="K172">
            <v>6.9897689781472314</v>
          </cell>
          <cell r="L172">
            <v>9.407261729004297</v>
          </cell>
          <cell r="M172">
            <v>3.6967633674953979</v>
          </cell>
          <cell r="AJ172">
            <v>96</v>
          </cell>
        </row>
        <row r="173">
          <cell r="H173">
            <v>96.5</v>
          </cell>
          <cell r="J173">
            <v>2.5607386121933029</v>
          </cell>
          <cell r="K173">
            <v>7.0152268661973043</v>
          </cell>
          <cell r="L173">
            <v>9.4479285477809416</v>
          </cell>
          <cell r="M173">
            <v>3.6895325836043371</v>
          </cell>
          <cell r="AJ173">
            <v>96.5</v>
          </cell>
        </row>
        <row r="174">
          <cell r="H174">
            <v>97</v>
          </cell>
          <cell r="J174">
            <v>2.5767840510299833</v>
          </cell>
          <cell r="K174">
            <v>7.0405903678150121</v>
          </cell>
          <cell r="L174">
            <v>9.4885352162934957</v>
          </cell>
          <cell r="M174">
            <v>3.6823168059041542</v>
          </cell>
          <cell r="AJ174">
            <v>97</v>
          </cell>
        </row>
        <row r="175">
          <cell r="H175">
            <v>97.5</v>
          </cell>
          <cell r="J175">
            <v>2.5928655173538235</v>
          </cell>
          <cell r="K175">
            <v>7.0658597819357052</v>
          </cell>
          <cell r="L175">
            <v>9.5290820234218376</v>
          </cell>
          <cell r="M175">
            <v>3.6751161830972414</v>
          </cell>
          <cell r="AJ175">
            <v>97.5</v>
          </cell>
        </row>
        <row r="176">
          <cell r="H176">
            <v>98</v>
          </cell>
          <cell r="J176">
            <v>2.6089830008764374</v>
          </cell>
          <cell r="K176">
            <v>7.0910354056187321</v>
          </cell>
          <cell r="L176">
            <v>9.5695692564513486</v>
          </cell>
          <cell r="M176">
            <v>3.667930857823388</v>
          </cell>
          <cell r="AJ176">
            <v>98</v>
          </cell>
        </row>
        <row r="177">
          <cell r="H177">
            <v>98.5</v>
          </cell>
          <cell r="J177">
            <v>2.6251364916015105</v>
          </cell>
          <cell r="K177">
            <v>7.1161175340725684</v>
          </cell>
          <cell r="L177">
            <v>9.6099972010940036</v>
          </cell>
          <cell r="M177">
            <v>3.66076096684453</v>
          </cell>
          <cell r="AJ177">
            <v>98.5</v>
          </cell>
        </row>
        <row r="178">
          <cell r="H178">
            <v>99</v>
          </cell>
          <cell r="J178">
            <v>2.6413259798205808</v>
          </cell>
          <cell r="K178">
            <v>7.1411064606795547</v>
          </cell>
          <cell r="L178">
            <v>9.6503661415091067</v>
          </cell>
          <cell r="M178">
            <v>3.6536066412236758</v>
          </cell>
          <cell r="AJ178">
            <v>99</v>
          </cell>
        </row>
        <row r="179">
          <cell r="H179">
            <v>99.5</v>
          </cell>
          <cell r="J179">
            <v>2.6575514561088851</v>
          </cell>
          <cell r="K179">
            <v>7.1660024770203146</v>
          </cell>
          <cell r="L179">
            <v>9.6906763603237547</v>
          </cell>
          <cell r="M179">
            <v>3.6464680064981998</v>
          </cell>
          <cell r="AJ179">
            <v>99.5</v>
          </cell>
        </row>
      </sheetData>
      <sheetData sheetId="5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X14">
            <v>0.6814818097533536</v>
          </cell>
          <cell r="Y14">
            <v>1.8919607047462055</v>
          </cell>
          <cell r="Z14">
            <v>2.531370170316932</v>
          </cell>
          <cell r="AA14">
            <v>3.714508786717436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J15">
            <v>0.53430981628375451</v>
          </cell>
          <cell r="K15">
            <v>1.7877340859212842</v>
          </cell>
          <cell r="L15">
            <v>2.2953284113908508</v>
          </cell>
          <cell r="M15">
            <v>4.2958754292694419</v>
          </cell>
          <cell r="V15">
            <v>21</v>
          </cell>
          <cell r="W15">
            <v>1512</v>
          </cell>
          <cell r="X15">
            <v>0.70826648665311931</v>
          </cell>
          <cell r="Y15">
            <v>1.9861746343266813</v>
          </cell>
          <cell r="Z15">
            <v>2.6508567680116881</v>
          </cell>
          <cell r="AA15">
            <v>3.7427392344062329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J16">
            <v>0.54389877488112193</v>
          </cell>
          <cell r="K16">
            <v>1.8428856223340875</v>
          </cell>
          <cell r="L16">
            <v>2.3595894584711532</v>
          </cell>
          <cell r="M16">
            <v>4.3382878716483235</v>
          </cell>
          <cell r="V16">
            <v>22</v>
          </cell>
          <cell r="W16">
            <v>1584</v>
          </cell>
          <cell r="X16">
            <v>0.73522040644459208</v>
          </cell>
          <cell r="Y16">
            <v>2.0794993471598184</v>
          </cell>
          <cell r="Z16">
            <v>2.7695955783057715</v>
          </cell>
          <cell r="AA16">
            <v>3.7670276206003197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J17">
            <v>0.55354415660065204</v>
          </cell>
          <cell r="K17">
            <v>1.8977674375806959</v>
          </cell>
          <cell r="L17">
            <v>2.4236343863513152</v>
          </cell>
          <cell r="M17">
            <v>4.3783939500599187</v>
          </cell>
          <cell r="V17">
            <v>23</v>
          </cell>
          <cell r="W17">
            <v>1656</v>
          </cell>
          <cell r="X17">
            <v>0.76234235417324336</v>
          </cell>
          <cell r="Y17">
            <v>2.1719506183922128</v>
          </cell>
          <cell r="Z17">
            <v>2.887600749132254</v>
          </cell>
          <cell r="AA17">
            <v>3.7878004984569476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J18">
            <v>0.56324561640116932</v>
          </cell>
          <cell r="K18">
            <v>1.9523820548016186</v>
          </cell>
          <cell r="L18">
            <v>2.4874653903827295</v>
          </cell>
          <cell r="M18">
            <v>4.4163067016415853</v>
          </cell>
          <cell r="V18">
            <v>24</v>
          </cell>
          <cell r="W18">
            <v>1728</v>
          </cell>
          <cell r="X18">
            <v>0.78963109670893461</v>
          </cell>
          <cell r="Y18">
            <v>2.2635437133637293</v>
          </cell>
          <cell r="Z18">
            <v>3.0048859797323648</v>
          </cell>
          <cell r="AA18">
            <v>3.8054301461230242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J19">
            <v>0.57300281537996689</v>
          </cell>
          <cell r="K19">
            <v>2.0067319552937826</v>
          </cell>
          <cell r="L19">
            <v>2.5510846299047509</v>
          </cell>
          <cell r="M19">
            <v>4.452132801848605</v>
          </cell>
          <cell r="V19">
            <v>25</v>
          </cell>
          <cell r="W19">
            <v>1800</v>
          </cell>
          <cell r="X19">
            <v>0.81708537964023076</v>
          </cell>
          <cell r="Y19">
            <v>2.3542934092888599</v>
          </cell>
          <cell r="Z19">
            <v>3.1214645397348901</v>
          </cell>
          <cell r="AA19">
            <v>3.8202428014429728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J20">
            <v>0.58281542063646197</v>
          </cell>
          <cell r="K20">
            <v>2.0608195794340021</v>
          </cell>
          <cell r="L20">
            <v>2.614494229038641</v>
          </cell>
          <cell r="M20">
            <v>4.485972979547264</v>
          </cell>
          <cell r="V20">
            <v>26</v>
          </cell>
          <cell r="W20">
            <v>1872</v>
          </cell>
          <cell r="X20">
            <v>0.84470392460456434</v>
          </cell>
          <cell r="Y20">
            <v>2.4442140158046426</v>
          </cell>
          <cell r="Z20">
            <v>3.2373492872420497</v>
          </cell>
          <cell r="AA20">
            <v>3.8325254482007609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J21">
            <v>0.59268310513965805</v>
          </cell>
          <cell r="K21">
            <v>2.1146473275771602</v>
          </cell>
          <cell r="L21">
            <v>2.6776962774598356</v>
          </cell>
          <cell r="M21">
            <v>4.5179224010930286</v>
          </cell>
          <cell r="V21">
            <v>27</v>
          </cell>
          <cell r="W21">
            <v>1944</v>
          </cell>
          <cell r="X21">
            <v>0.87248542707458021</v>
          </cell>
          <cell r="Y21">
            <v>2.5333193944559196</v>
          </cell>
          <cell r="Z21">
            <v>3.352552685983667</v>
          </cell>
          <cell r="AA21">
            <v>3.8425314417281267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J22">
            <v>0.60260554759928797</v>
          </cell>
          <cell r="K22">
            <v>2.1682175609299534</v>
          </cell>
          <cell r="L22">
            <v>2.7406928311492771</v>
          </cell>
          <cell r="M22">
            <v>4.5480710260101089</v>
          </cell>
          <cell r="V22">
            <v>28</v>
          </cell>
          <cell r="W22">
            <v>2016</v>
          </cell>
          <cell r="X22">
            <v>0.90042855461696181</v>
          </cell>
          <cell r="Y22">
            <v>2.621622977183621</v>
          </cell>
          <cell r="Z22">
            <v>3.4670868215969857</v>
          </cell>
          <cell r="AA22">
            <v>3.8504851982086112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J23">
            <v>0.61258243234051524</v>
          </cell>
          <cell r="K23">
            <v>2.2215326024009814</v>
          </cell>
          <cell r="L23">
            <v>2.8034859131244709</v>
          </cell>
          <cell r="M23">
            <v>4.5765039366426059</v>
          </cell>
          <cell r="V23">
            <v>29</v>
          </cell>
          <cell r="W23">
            <v>2088</v>
          </cell>
          <cell r="X23">
            <v>0.92853194563587305</v>
          </cell>
          <cell r="Y23">
            <v>2.7091377838770843</v>
          </cell>
          <cell r="Z23">
            <v>3.5809634170854387</v>
          </cell>
          <cell r="AA23">
            <v>3.8565861238442793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0.62261344918207195</v>
          </cell>
          <cell r="K24">
            <v>2.2745947374279516</v>
          </cell>
          <cell r="L24">
            <v>2.8660775141509198</v>
          </cell>
          <cell r="M24">
            <v>4.6033016439270451</v>
          </cell>
          <cell r="V24">
            <v>30</v>
          </cell>
          <cell r="W24">
            <v>2160</v>
          </cell>
          <cell r="X24">
            <v>0.95679420860875708</v>
          </cell>
          <cell r="Y24">
            <v>2.7958764390470296</v>
          </cell>
          <cell r="Z24">
            <v>3.6941938475058231</v>
          </cell>
          <cell r="AA24">
            <v>3.8610119232195488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0.63269829331773098</v>
          </cell>
          <cell r="K25">
            <v>2.3274062147827492</v>
          </cell>
          <cell r="L25">
            <v>2.9284695934345937</v>
          </cell>
          <cell r="M25">
            <v>4.6285403712381488</v>
          </cell>
          <cell r="V25">
            <v>31</v>
          </cell>
          <cell r="W25">
            <v>2232</v>
          </cell>
          <cell r="X25">
            <v>0.98521392181779632</v>
          </cell>
          <cell r="Y25">
            <v>2.881851187671888</v>
          </cell>
          <cell r="Z25">
            <v>3.8067891539299445</v>
          </cell>
          <cell r="AA25">
            <v>3.8639213978078208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0.64283666520098726</v>
          </cell>
          <cell r="K26">
            <v>2.379969247355068</v>
          </cell>
          <cell r="L26">
            <v>2.990664079296006</v>
          </cell>
          <cell r="M26">
            <v>4.6522923180820035</v>
          </cell>
          <cell r="V26">
            <v>32</v>
          </cell>
          <cell r="W26">
            <v>2304</v>
          </cell>
          <cell r="X26">
            <v>1.0137896335757333</v>
          </cell>
          <cell r="Y26">
            <v>2.9670739102665049</v>
          </cell>
          <cell r="Z26">
            <v>3.9187600567235723</v>
          </cell>
          <cell r="AA26">
            <v>3.8654568235243536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J27">
            <v>0.65302827043285916</v>
          </cell>
          <cell r="K27">
            <v>2.4322860129153057</v>
          </cell>
          <cell r="L27">
            <v>3.0526628698265217</v>
          </cell>
          <cell r="M27">
            <v>4.6746259052507284</v>
          </cell>
          <cell r="V27">
            <v>33</v>
          </cell>
          <cell r="W27">
            <v>2376</v>
          </cell>
          <cell r="X27">
            <v>1.0425198629401695</v>
          </cell>
          <cell r="Y27">
            <v>3.0515561372188484</v>
          </cell>
          <cell r="Z27">
            <v>4.0301169681825879</v>
          </cell>
          <cell r="AA27">
            <v>3.8657459789942412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J28">
            <v>0.66327281965270146</v>
          </cell>
          <cell r="K28">
            <v>2.4843586548573624</v>
          </cell>
          <cell r="L28">
            <v>3.1144678335274287</v>
          </cell>
          <cell r="M28">
            <v>4.6956060029087361</v>
          </cell>
          <cell r="V28">
            <v>34</v>
          </cell>
          <cell r="W28">
            <v>2448</v>
          </cell>
          <cell r="X28">
            <v>1.0714031009058771</v>
          </cell>
          <cell r="Y28">
            <v>3.1353090624372921</v>
          </cell>
          <cell r="Z28">
            <v>4.1408700045635758</v>
          </cell>
          <cell r="AA28">
            <v>3.8649038826399211</v>
          </cell>
          <cell r="AJ28">
            <v>24</v>
          </cell>
          <cell r="AK28">
            <v>1728</v>
          </cell>
          <cell r="AL28">
            <v>1.0146067822193958</v>
          </cell>
          <cell r="AM28">
            <v>2.0323993278197379</v>
          </cell>
          <cell r="AN28">
            <v>2.9962757709281638</v>
          </cell>
          <cell r="AO28">
            <v>2.9531398995519993</v>
          </cell>
        </row>
        <row r="29">
          <cell r="H29">
            <v>24.5</v>
          </cell>
          <cell r="I29">
            <v>1764</v>
          </cell>
          <cell r="J29">
            <v>0.67357002843192948</v>
          </cell>
          <cell r="K29">
            <v>2.5361892829220043</v>
          </cell>
          <cell r="L29">
            <v>3.1760808099323374</v>
          </cell>
          <cell r="M29">
            <v>4.7152941429508841</v>
          </cell>
          <cell r="V29">
            <v>35</v>
          </cell>
          <cell r="W29">
            <v>2520</v>
          </cell>
          <cell r="X29">
            <v>1.1004378120600955</v>
          </cell>
          <cell r="Y29">
            <v>3.2183435563480982</v>
          </cell>
          <cell r="Z29">
            <v>4.2510289975434645</v>
          </cell>
          <cell r="AA29">
            <v>3.8630342859495577</v>
          </cell>
          <cell r="AJ29">
            <v>24.5</v>
          </cell>
          <cell r="AK29">
            <v>1764</v>
          </cell>
          <cell r="AL29">
            <v>1.0314253969841416</v>
          </cell>
          <cell r="AM29">
            <v>2.0736938486360672</v>
          </cell>
          <cell r="AN29">
            <v>3.0535479757710018</v>
          </cell>
          <cell r="AO29">
            <v>2.9605126892351969</v>
          </cell>
        </row>
        <row r="30">
          <cell r="H30">
            <v>25</v>
          </cell>
          <cell r="I30">
            <v>1800</v>
          </cell>
          <cell r="J30">
            <v>0.68391961717057081</v>
          </cell>
          <cell r="K30">
            <v>2.5877799739013669</v>
          </cell>
          <cell r="L30">
            <v>3.2375036102134089</v>
          </cell>
          <cell r="M30">
            <v>4.7337487168553753</v>
          </cell>
          <cell r="V30">
            <v>36</v>
          </cell>
          <cell r="W30">
            <v>2592</v>
          </cell>
          <cell r="X30">
            <v>1.1296224366814518</v>
          </cell>
          <cell r="Y30">
            <v>3.3006701782801873</v>
          </cell>
          <cell r="Z30">
            <v>4.3606035051407215</v>
          </cell>
          <cell r="AA30">
            <v>3.8602309617283135</v>
          </cell>
          <cell r="AJ30">
            <v>25</v>
          </cell>
          <cell r="AK30">
            <v>1800</v>
          </cell>
          <cell r="AL30">
            <v>1.0482670983713864</v>
          </cell>
          <cell r="AM30">
            <v>2.1148384651560241</v>
          </cell>
          <cell r="AN30">
            <v>3.1106922086088411</v>
          </cell>
          <cell r="AO30">
            <v>2.9674614546633098</v>
          </cell>
        </row>
        <row r="31">
          <cell r="H31">
            <v>25.5</v>
          </cell>
          <cell r="I31">
            <v>1836</v>
          </cell>
          <cell r="J31">
            <v>0.6943213109965457</v>
          </cell>
          <cell r="K31">
            <v>2.6391327723252229</v>
          </cell>
          <cell r="L31">
            <v>3.2987380177719414</v>
          </cell>
          <cell r="M31">
            <v>4.751025160148588</v>
          </cell>
          <cell r="V31">
            <v>37</v>
          </cell>
          <cell r="W31">
            <v>2664</v>
          </cell>
          <cell r="X31">
            <v>1.1589553932588252</v>
          </cell>
          <cell r="Y31">
            <v>3.3822991882717086</v>
          </cell>
          <cell r="Z31">
            <v>4.469602822128234</v>
          </cell>
          <cell r="AA31">
            <v>3.8565788192764847</v>
          </cell>
          <cell r="AJ31">
            <v>25.5</v>
          </cell>
          <cell r="AK31">
            <v>1836</v>
          </cell>
          <cell r="AL31">
            <v>1.0651317976639441</v>
          </cell>
          <cell r="AM31">
            <v>2.1558341261780303</v>
          </cell>
          <cell r="AN31">
            <v>3.1677093339587774</v>
          </cell>
          <cell r="AO31">
            <v>2.9740069171779715</v>
          </cell>
        </row>
        <row r="32">
          <cell r="H32">
            <v>26</v>
          </cell>
          <cell r="I32">
            <v>1872</v>
          </cell>
          <cell r="J32">
            <v>0.7047748396675938</v>
          </cell>
          <cell r="K32">
            <v>2.690249691129571</v>
          </cell>
          <cell r="L32">
            <v>3.359785788813785</v>
          </cell>
          <cell r="M32">
            <v>4.7671761245030027</v>
          </cell>
          <cell r="V32">
            <v>38</v>
          </cell>
          <cell r="W32">
            <v>2736</v>
          </cell>
          <cell r="X32">
            <v>1.1884350814025728</v>
          </cell>
          <cell r="Y32">
            <v>3.4632405583307544</v>
          </cell>
          <cell r="Z32">
            <v>4.5780359899662351</v>
          </cell>
          <cell r="AA32">
            <v>3.8521548729134683</v>
          </cell>
          <cell r="AJ32">
            <v>26</v>
          </cell>
          <cell r="AK32">
            <v>1872</v>
          </cell>
          <cell r="AL32">
            <v>1.0820194075807956</v>
          </cell>
          <cell r="AM32">
            <v>2.1966817681191557</v>
          </cell>
          <cell r="AN32">
            <v>3.2246002053209115</v>
          </cell>
          <cell r="AO32">
            <v>2.9801685466349892</v>
          </cell>
        </row>
        <row r="33">
          <cell r="H33">
            <v>26.5</v>
          </cell>
          <cell r="I33">
            <v>1908</v>
          </cell>
          <cell r="J33">
            <v>0.71527993747576679</v>
          </cell>
          <cell r="K33">
            <v>2.7411327123080698</v>
          </cell>
          <cell r="L33">
            <v>3.4206486529100482</v>
          </cell>
          <cell r="M33">
            <v>4.7822516384026743</v>
          </cell>
          <cell r="V33">
            <v>39</v>
          </cell>
          <cell r="W33">
            <v>2808</v>
          </cell>
          <cell r="X33">
            <v>1.218059885116733</v>
          </cell>
          <cell r="Y33">
            <v>3.5435039831804285</v>
          </cell>
          <cell r="Z33">
            <v>4.6859118062816671</v>
          </cell>
          <cell r="AA33">
            <v>3.8470290857929301</v>
          </cell>
          <cell r="AJ33">
            <v>26.5</v>
          </cell>
          <cell r="AK33">
            <v>1908</v>
          </cell>
          <cell r="AL33">
            <v>1.0989298422539637</v>
          </cell>
          <cell r="AM33">
            <v>2.2373823152294876</v>
          </cell>
          <cell r="AN33">
            <v>3.2813656653707532</v>
          </cell>
          <cell r="AO33">
            <v>2.9859646532489257</v>
          </cell>
        </row>
        <row r="34">
          <cell r="H34">
            <v>27</v>
          </cell>
          <cell r="I34">
            <v>1944</v>
          </cell>
          <cell r="J34">
            <v>0.72583634315439416</v>
          </cell>
          <cell r="K34">
            <v>2.7917837875468874</v>
          </cell>
          <cell r="L34">
            <v>3.4813283135435618</v>
          </cell>
          <cell r="M34">
            <v>4.7962992572322065</v>
          </cell>
          <cell r="V34">
            <v>40</v>
          </cell>
          <cell r="W34">
            <v>2880</v>
          </cell>
          <cell r="X34">
            <v>1.2478281763974934</v>
          </cell>
          <cell r="Y34">
            <v>3.6230988905165429</v>
          </cell>
          <cell r="Z34">
            <v>4.7932388339187861</v>
          </cell>
          <cell r="AA34">
            <v>3.8412651073138684</v>
          </cell>
          <cell r="AJ34">
            <v>27</v>
          </cell>
          <cell r="AK34">
            <v>1944</v>
          </cell>
          <cell r="AL34">
            <v>1.1158630172058721</v>
          </cell>
          <cell r="AM34">
            <v>2.2779366798019618</v>
          </cell>
          <cell r="AN34">
            <v>3.3380065461475406</v>
          </cell>
          <cell r="AO34">
            <v>2.9914124714930779</v>
          </cell>
        </row>
        <row r="35">
          <cell r="H35">
            <v>27.5</v>
          </cell>
          <cell r="I35">
            <v>1980</v>
          </cell>
          <cell r="J35">
            <v>0.73644379978746444</v>
          </cell>
          <cell r="K35">
            <v>2.8422048388434331</v>
          </cell>
          <cell r="L35">
            <v>3.5418264486415243</v>
          </cell>
          <cell r="M35">
            <v>4.8093642035735584</v>
          </cell>
          <cell r="V35">
            <v>41</v>
          </cell>
          <cell r="W35">
            <v>2952</v>
          </cell>
          <cell r="X35">
            <v>1.2777383191201543</v>
          </cell>
          <cell r="Y35">
            <v>3.7020344508044052</v>
          </cell>
          <cell r="Z35">
            <v>4.9000254095841198</v>
          </cell>
          <cell r="AA35">
            <v>3.8349209194557603</v>
          </cell>
          <cell r="AJ35">
            <v>27.5</v>
          </cell>
          <cell r="AK35">
            <v>1980</v>
          </cell>
          <cell r="AL35">
            <v>1.1328188493271758</v>
          </cell>
          <cell r="AM35">
            <v>2.3183457623777999</v>
          </cell>
          <cell r="AN35">
            <v>3.3945236692386169</v>
          </cell>
          <cell r="AO35">
            <v>2.9965282368445347</v>
          </cell>
        </row>
        <row r="36">
          <cell r="H36">
            <v>28</v>
          </cell>
          <cell r="I36">
            <v>2016</v>
          </cell>
          <cell r="J36">
            <v>0.7471020547213254</v>
          </cell>
          <cell r="K36">
            <v>2.8923977591094929</v>
          </cell>
          <cell r="L36">
            <v>3.602144711094752</v>
          </cell>
          <cell r="M36">
            <v>4.8214894984305436</v>
          </cell>
          <cell r="V36">
            <v>42</v>
          </cell>
          <cell r="W36">
            <v>3024</v>
          </cell>
          <cell r="X36">
            <v>1.3077886731742678</v>
          </cell>
          <cell r="Y36">
            <v>3.7803195866395245</v>
          </cell>
          <cell r="Z36">
            <v>5.0062796521075832</v>
          </cell>
          <cell r="AA36">
            <v>3.8280494049213081</v>
          </cell>
          <cell r="AJ36">
            <v>28</v>
          </cell>
          <cell r="AK36">
            <v>2016</v>
          </cell>
          <cell r="AL36">
            <v>1.1497972568550898</v>
          </cell>
          <cell r="AM36">
            <v>2.3586104519476421</v>
          </cell>
          <cell r="AN36">
            <v>3.4509178459599772</v>
          </cell>
          <cell r="AO36">
            <v>3.0013272560754598</v>
          </cell>
        </row>
        <row r="37">
          <cell r="H37">
            <v>28.5</v>
          </cell>
          <cell r="I37">
            <v>2052</v>
          </cell>
          <cell r="J37">
            <v>0.75781085947865179</v>
          </cell>
          <cell r="K37">
            <v>2.9423644127592228</v>
          </cell>
          <cell r="L37">
            <v>3.6622847292639422</v>
          </cell>
          <cell r="M37">
            <v>4.8327160840416958</v>
          </cell>
          <cell r="V37">
            <v>43</v>
          </cell>
          <cell r="W37">
            <v>3096</v>
          </cell>
          <cell r="X37">
            <v>1.3379775988044222</v>
          </cell>
          <cell r="Y37">
            <v>3.8579629816954486</v>
          </cell>
          <cell r="Z37">
            <v>5.1120094703400296</v>
          </cell>
          <cell r="AA37">
            <v>3.8206988479537864</v>
          </cell>
          <cell r="AJ37">
            <v>28.5</v>
          </cell>
          <cell r="AK37">
            <v>2052</v>
          </cell>
          <cell r="AL37">
            <v>1.1667981593521495</v>
          </cell>
          <cell r="AM37">
            <v>2.3987316261485323</v>
          </cell>
          <cell r="AN37">
            <v>3.5071898775330741</v>
          </cell>
          <cell r="AO37">
            <v>3.0058239717145239</v>
          </cell>
        </row>
        <row r="38">
          <cell r="H38">
            <v>29</v>
          </cell>
          <cell r="I38">
            <v>2088</v>
          </cell>
          <cell r="J38">
            <v>0.76856996967459112</v>
          </cell>
          <cell r="K38">
            <v>2.9921066362824598</v>
          </cell>
          <cell r="L38">
            <v>3.7222481074733214</v>
          </cell>
          <cell r="M38">
            <v>4.843082938888835</v>
          </cell>
          <cell r="V38">
            <v>44</v>
          </cell>
          <cell r="W38">
            <v>3168</v>
          </cell>
          <cell r="X38">
            <v>1.3683034611125413</v>
          </cell>
          <cell r="Y38">
            <v>3.9349730892805841</v>
          </cell>
          <cell r="Z38">
            <v>5.2172225707064248</v>
          </cell>
          <cell r="AA38">
            <v>3.8129133770255912</v>
          </cell>
          <cell r="AJ38">
            <v>29</v>
          </cell>
          <cell r="AK38">
            <v>2088</v>
          </cell>
          <cell r="AL38">
            <v>1.1838214776854323</v>
          </cell>
          <cell r="AM38">
            <v>2.4387101514567733</v>
          </cell>
          <cell r="AN38">
            <v>3.563340555257934</v>
          </cell>
          <cell r="AO38">
            <v>3.0100320212341956</v>
          </cell>
        </row>
        <row r="39">
          <cell r="H39">
            <v>29.5</v>
          </cell>
          <cell r="I39">
            <v>2124</v>
          </cell>
          <cell r="J39">
            <v>0.77937914493504334</v>
          </cell>
          <cell r="K39">
            <v>3.0416262388037936</v>
          </cell>
          <cell r="L39">
            <v>3.7820364264920849</v>
          </cell>
          <cell r="M39">
            <v>4.8526271854596459</v>
          </cell>
          <cell r="V39">
            <v>45</v>
          </cell>
          <cell r="W39">
            <v>3240</v>
          </cell>
          <cell r="X39">
            <v>1.3987646346763416</v>
          </cell>
          <cell r="Y39">
            <v>4.01135814052446</v>
          </cell>
          <cell r="Z39">
            <v>5.3219264644325417</v>
          </cell>
          <cell r="AA39">
            <v>3.8047333572055715</v>
          </cell>
          <cell r="AJ39">
            <v>29.5</v>
          </cell>
          <cell r="AK39">
            <v>2124</v>
          </cell>
          <cell r="AL39">
            <v>1.2008671340062018</v>
          </cell>
          <cell r="AM39">
            <v>2.4785468833768589</v>
          </cell>
          <cell r="AN39">
            <v>3.6193706606827503</v>
          </cell>
          <cell r="AO39">
            <v>3.0139642914601228</v>
          </cell>
        </row>
        <row r="40">
          <cell r="H40">
            <v>30</v>
          </cell>
          <cell r="I40">
            <v>2160</v>
          </cell>
          <cell r="J40">
            <v>0.79023814881698462</v>
          </cell>
          <cell r="K40">
            <v>3.0909250026278383</v>
          </cell>
          <cell r="L40">
            <v>3.8416512440039736</v>
          </cell>
          <cell r="M40">
            <v>4.8613841912783711</v>
          </cell>
          <cell r="V40">
            <v>46</v>
          </cell>
          <cell r="W40">
            <v>3312</v>
          </cell>
          <cell r="X40">
            <v>1.4293595082379764</v>
          </cell>
          <cell r="Y40">
            <v>4.0871261522126385</v>
          </cell>
          <cell r="Z40">
            <v>5.4261284744620299</v>
          </cell>
          <cell r="AA40">
            <v>3.7961957388530032</v>
          </cell>
          <cell r="AJ40">
            <v>30</v>
          </cell>
          <cell r="AK40">
            <v>2160</v>
          </cell>
          <cell r="AL40">
            <v>1.2179350517299947</v>
          </cell>
          <cell r="AM40">
            <v>2.518242666626481</v>
          </cell>
          <cell r="AN40">
            <v>3.6752809657699759</v>
          </cell>
          <cell r="AO40">
            <v>3.0176329686459771</v>
          </cell>
        </row>
        <row r="41">
          <cell r="H41">
            <v>30.5</v>
          </cell>
          <cell r="I41">
            <v>2196</v>
          </cell>
          <cell r="J41">
            <v>0.80114674873079417</v>
          </cell>
          <cell r="K41">
            <v>3.1400046837710738</v>
          </cell>
          <cell r="L41">
            <v>3.9010940950653281</v>
          </cell>
          <cell r="M41">
            <v>4.8693876636778262</v>
          </cell>
          <cell r="V41">
            <v>47</v>
          </cell>
          <cell r="W41">
            <v>3384</v>
          </cell>
          <cell r="X41">
            <v>1.4600864894167471</v>
          </cell>
          <cell r="Y41">
            <v>4.1622849342883885</v>
          </cell>
          <cell r="Z41">
            <v>5.5298357420797348</v>
          </cell>
          <cell r="AA41">
            <v>3.7873343683145158</v>
          </cell>
          <cell r="AJ41">
            <v>30.5</v>
          </cell>
          <cell r="AK41">
            <v>2196</v>
          </cell>
          <cell r="AL41">
            <v>1.235025155517089</v>
          </cell>
          <cell r="AM41">
            <v>2.5577983353177953</v>
          </cell>
          <cell r="AN41">
            <v>3.73107223305903</v>
          </cell>
          <cell r="AO41">
            <v>3.0210495846109939</v>
          </cell>
        </row>
        <row r="42">
          <cell r="H42">
            <v>31</v>
          </cell>
          <cell r="I42">
            <v>2232</v>
          </cell>
          <cell r="J42">
            <v>0.81210471586451261</v>
          </cell>
          <cell r="K42">
            <v>3.1888670124806979</v>
          </cell>
          <cell r="L42">
            <v>3.960366492551985</v>
          </cell>
          <cell r="M42">
            <v>4.8766697387491984</v>
          </cell>
          <cell r="V42">
            <v>48</v>
          </cell>
          <cell r="W42">
            <v>3456</v>
          </cell>
          <cell r="X42">
            <v>1.4909440094001378</v>
          </cell>
          <cell r="Y42">
            <v>4.2368420970380596</v>
          </cell>
          <cell r="Z42">
            <v>5.6330552332560906</v>
          </cell>
          <cell r="AA42">
            <v>3.778180265483261</v>
          </cell>
          <cell r="AJ42">
            <v>31</v>
          </cell>
          <cell r="AK42">
            <v>2232</v>
          </cell>
          <cell r="AL42">
            <v>1.2521373712534123</v>
          </cell>
          <cell r="AM42">
            <v>2.5972147131349752</v>
          </cell>
          <cell r="AN42">
            <v>3.7867452158257171</v>
          </cell>
          <cell r="AO42">
            <v>3.0242250592961026</v>
          </cell>
        </row>
        <row r="43">
          <cell r="H43">
            <v>31.5</v>
          </cell>
          <cell r="I43">
            <v>2268</v>
          </cell>
          <cell r="J43">
            <v>0.8231118251099776</v>
          </cell>
          <cell r="K43">
            <v>3.2375136937408446</v>
          </cell>
          <cell r="L43">
            <v>4.0194699275953232</v>
          </cell>
          <cell r="M43">
            <v>4.8832610648720465</v>
          </cell>
          <cell r="V43">
            <v>49</v>
          </cell>
          <cell r="W43">
            <v>3528</v>
          </cell>
          <cell r="X43">
            <v>1.521930527568383</v>
          </cell>
          <cell r="Y43">
            <v>4.3108050579761681</v>
          </cell>
          <cell r="Z43">
            <v>5.7357937447266849</v>
          </cell>
          <cell r="AA43">
            <v>3.7687618723903715</v>
          </cell>
          <cell r="AJ43">
            <v>31.5</v>
          </cell>
          <cell r="AK43">
            <v>2268</v>
          </cell>
          <cell r="AL43">
            <v>1.2692716260318053</v>
          </cell>
          <cell r="AM43">
            <v>2.6364926135081697</v>
          </cell>
          <cell r="AN43">
            <v>3.8423006582383845</v>
          </cell>
          <cell r="AO43">
            <v>3.0271697400585431</v>
          </cell>
        </row>
        <row r="44">
          <cell r="H44">
            <v>32</v>
          </cell>
          <cell r="I44">
            <v>2304</v>
          </cell>
          <cell r="J44">
            <v>0.8341678549907785</v>
          </cell>
          <cell r="K44">
            <v>3.285946407766541</v>
          </cell>
          <cell r="L44">
            <v>4.0784058700077805</v>
          </cell>
          <cell r="M44">
            <v>4.8891908811960469</v>
          </cell>
          <cell r="V44">
            <v>50</v>
          </cell>
          <cell r="W44">
            <v>3600</v>
          </cell>
          <cell r="X44">
            <v>1.5530445360091116</v>
          </cell>
          <cell r="Y44">
            <v>4.3841810484452255</v>
          </cell>
          <cell r="Z44">
            <v>5.838057909820118</v>
          </cell>
          <cell r="AA44">
            <v>3.7591052764155028</v>
          </cell>
          <cell r="AJ44">
            <v>32</v>
          </cell>
          <cell r="AK44">
            <v>2304</v>
          </cell>
          <cell r="AL44">
            <v>1.2864278481336919</v>
          </cell>
          <cell r="AM44">
            <v>2.6756328397839666</v>
          </cell>
          <cell r="AN44">
            <v>3.897739295510974</v>
          </cell>
          <cell r="AO44">
            <v>3.0298934379924134</v>
          </cell>
        </row>
        <row r="45">
          <cell r="H45">
            <v>32.5</v>
          </cell>
          <cell r="I45">
            <v>2340</v>
          </cell>
          <cell r="J45">
            <v>0.84527258759198165</v>
          </cell>
          <cell r="K45">
            <v>3.3341668104857693</v>
          </cell>
          <cell r="L45">
            <v>4.1371757686981514</v>
          </cell>
          <cell r="M45">
            <v>4.8944870914176528</v>
          </cell>
          <cell r="V45">
            <v>51</v>
          </cell>
          <cell r="W45">
            <v>3672</v>
          </cell>
          <cell r="X45">
            <v>1.5842845638805463</v>
          </cell>
          <cell r="Y45">
            <v>4.4569771199444697</v>
          </cell>
          <cell r="Z45">
            <v>5.9398542040466182</v>
          </cell>
          <cell r="AA45">
            <v>3.7492344112080098</v>
          </cell>
          <cell r="AJ45">
            <v>32.5</v>
          </cell>
          <cell r="AK45">
            <v>2340</v>
          </cell>
          <cell r="AL45">
            <v>1.303605967011108</v>
          </cell>
          <cell r="AM45">
            <v>2.7146361853924108</v>
          </cell>
          <cell r="AN45">
            <v>3.9530618540529634</v>
          </cell>
          <cell r="AO45">
            <v>3.0324054615341289</v>
          </cell>
        </row>
        <row r="46">
          <cell r="H46">
            <v>33</v>
          </cell>
          <cell r="I46">
            <v>2376</v>
          </cell>
          <cell r="J46">
            <v>0.85642580849156369</v>
          </cell>
          <cell r="K46">
            <v>3.382176534009969</v>
          </cell>
          <cell r="L46">
            <v>4.1957810520769545</v>
          </cell>
          <cell r="M46">
            <v>4.8991763331689526</v>
          </cell>
          <cell r="V46">
            <v>52</v>
          </cell>
          <cell r="W46">
            <v>3744</v>
          </cell>
          <cell r="X46">
            <v>1.6156491815840197</v>
          </cell>
          <cell r="Y46">
            <v>4.5292001502008672</v>
          </cell>
          <cell r="Z46">
            <v>6.041188950459139</v>
          </cell>
          <cell r="AA46">
            <v>3.7391712379888178</v>
          </cell>
          <cell r="AJ46">
            <v>33</v>
          </cell>
          <cell r="AK46">
            <v>2376</v>
          </cell>
          <cell r="AL46">
            <v>1.3208059132690928</v>
          </cell>
          <cell r="AM46">
            <v>2.7535034340106948</v>
          </cell>
          <cell r="AN46">
            <v>4.0082690516163328</v>
          </cell>
          <cell r="AO46">
            <v>3.0347146475863127</v>
          </cell>
        </row>
        <row r="47">
          <cell r="H47">
            <v>33.5</v>
          </cell>
          <cell r="I47">
            <v>2412</v>
          </cell>
          <cell r="J47">
            <v>0.86762730669351207</v>
          </cell>
          <cell r="K47">
            <v>3.4299771870933191</v>
          </cell>
          <cell r="L47">
            <v>4.2542231284521552</v>
          </cell>
          <cell r="M47">
            <v>4.9032840433121043</v>
          </cell>
          <cell r="V47">
            <v>53</v>
          </cell>
          <cell r="W47">
            <v>3816</v>
          </cell>
          <cell r="X47">
            <v>1.6471370047093239</v>
          </cell>
          <cell r="Y47">
            <v>4.6008568489949155</v>
          </cell>
          <cell r="Z47">
            <v>6.1420683247979104</v>
          </cell>
          <cell r="AA47">
            <v>3.7289359095431305</v>
          </cell>
          <cell r="AJ47">
            <v>33.5</v>
          </cell>
          <cell r="AK47">
            <v>2412</v>
          </cell>
          <cell r="AL47">
            <v>1.3380276186484461</v>
          </cell>
          <cell r="AM47">
            <v>2.7922353597235969</v>
          </cell>
          <cell r="AN47">
            <v>4.0633615974396209</v>
          </cell>
          <cell r="AO47">
            <v>3.0368293903709249</v>
          </cell>
        </row>
        <row r="48">
          <cell r="H48">
            <v>34</v>
          </cell>
          <cell r="I48">
            <v>2448</v>
          </cell>
          <cell r="J48">
            <v>0.87887687456254504</v>
          </cell>
          <cell r="K48">
            <v>3.4775703555811077</v>
          </cell>
          <cell r="L48">
            <v>4.3125033864155258</v>
          </cell>
          <cell r="M48">
            <v>4.9068345194109755</v>
          </cell>
          <cell r="V48">
            <v>54</v>
          </cell>
          <cell r="W48">
            <v>3888</v>
          </cell>
          <cell r="X48">
            <v>1.6787466977194803</v>
          </cell>
          <cell r="Y48">
            <v>4.6719537637531872</v>
          </cell>
          <cell r="Z48">
            <v>6.2424983604289608</v>
          </cell>
          <cell r="AA48">
            <v>3.7185469189063367</v>
          </cell>
          <cell r="AJ48">
            <v>34</v>
          </cell>
          <cell r="AK48">
            <v>2448</v>
          </cell>
          <cell r="AL48">
            <v>1.3552710160088117</v>
          </cell>
          <cell r="AM48">
            <v>2.8308327271806997</v>
          </cell>
          <cell r="AN48">
            <v>4.1183401923890708</v>
          </cell>
          <cell r="AO48">
            <v>3.0387576682022792</v>
          </cell>
        </row>
        <row r="49">
          <cell r="H49">
            <v>34.5</v>
          </cell>
          <cell r="I49">
            <v>2484</v>
          </cell>
          <cell r="J49">
            <v>0.89017430776038897</v>
          </cell>
          <cell r="K49">
            <v>3.5249576028475214</v>
          </cell>
          <cell r="L49">
            <v>4.3706231952198911</v>
          </cell>
          <cell r="M49">
            <v>4.9098509776316144</v>
          </cell>
          <cell r="V49">
            <v>55</v>
          </cell>
          <cell r="W49">
            <v>3960</v>
          </cell>
          <cell r="X49">
            <v>1.7104769773449868</v>
          </cell>
          <cell r="Y49">
            <v>4.7424972849187297</v>
          </cell>
          <cell r="Z49">
            <v>6.3424849530863483</v>
          </cell>
          <cell r="AA49">
            <v>3.7080212344811523</v>
          </cell>
          <cell r="AJ49">
            <v>34.5</v>
          </cell>
          <cell r="AK49">
            <v>2484</v>
          </cell>
          <cell r="AL49">
            <v>1.3725360393121093</v>
          </cell>
          <cell r="AM49">
            <v>2.8692962917505596</v>
          </cell>
          <cell r="AN49">
            <v>4.1732055290970633</v>
          </cell>
          <cell r="AO49">
            <v>3.0405070683525364</v>
          </cell>
        </row>
        <row r="50">
          <cell r="H50">
            <v>35</v>
          </cell>
          <cell r="I50">
            <v>2520</v>
          </cell>
          <cell r="J50">
            <v>0.90151940518359097</v>
          </cell>
          <cell r="K50">
            <v>3.5721404702231339</v>
          </cell>
          <cell r="L50">
            <v>4.4285839051475451</v>
          </cell>
          <cell r="M50">
            <v>4.9123556073046268</v>
          </cell>
          <cell r="V50">
            <v>56</v>
          </cell>
          <cell r="W50">
            <v>4032</v>
          </cell>
          <cell r="X50">
            <v>1.7423266156612087</v>
          </cell>
          <cell r="Y50">
            <v>4.8124936511099552</v>
          </cell>
          <cell r="Z50">
            <v>6.4420338654274278</v>
          </cell>
          <cell r="AA50">
            <v>3.6973744230972971</v>
          </cell>
          <cell r="AJ50">
            <v>35</v>
          </cell>
          <cell r="AK50">
            <v>2520</v>
          </cell>
          <cell r="AL50">
            <v>1.3898226236062898</v>
          </cell>
          <cell r="AM50">
            <v>2.9076267996717933</v>
          </cell>
          <cell r="AN50">
            <v>4.2279582920977683</v>
          </cell>
          <cell r="AO50">
            <v>3.0420848101660116</v>
          </cell>
        </row>
        <row r="51">
          <cell r="H51">
            <v>35.5</v>
          </cell>
          <cell r="I51">
            <v>2556</v>
          </cell>
          <cell r="J51">
            <v>0.91291196890280168</v>
          </cell>
          <cell r="K51">
            <v>3.6191204774124124</v>
          </cell>
          <cell r="L51">
            <v>4.4863868478700741</v>
          </cell>
          <cell r="M51">
            <v>4.9143696223657933</v>
          </cell>
          <cell r="V51">
            <v>57</v>
          </cell>
          <cell r="W51">
            <v>4104</v>
          </cell>
          <cell r="X51">
            <v>1.7742944428265854</v>
          </cell>
          <cell r="Y51">
            <v>4.8819489540779948</v>
          </cell>
          <cell r="Z51">
            <v>6.5411507314099566</v>
          </cell>
          <cell r="AA51">
            <v>3.6866207623292828</v>
          </cell>
          <cell r="AJ51">
            <v>35.5</v>
          </cell>
          <cell r="AK51">
            <v>2556</v>
          </cell>
          <cell r="AL51">
            <v>1.407130705009408</v>
          </cell>
          <cell r="AM51">
            <v>2.9458249882012275</v>
          </cell>
          <cell r="AN51">
            <v>4.2825991579601652</v>
          </cell>
          <cell r="AO51">
            <v>3.0434977665642879</v>
          </cell>
        </row>
        <row r="52">
          <cell r="H52">
            <v>36</v>
          </cell>
          <cell r="I52">
            <v>2592</v>
          </cell>
          <cell r="J52">
            <v>0.92435180410349593</v>
          </cell>
          <cell r="K52">
            <v>3.665899122901473</v>
          </cell>
          <cell r="L52">
            <v>4.544033336799794</v>
          </cell>
          <cell r="M52">
            <v>4.9159133098754868</v>
          </cell>
          <cell r="V52">
            <v>58</v>
          </cell>
          <cell r="W52">
            <v>4176</v>
          </cell>
          <cell r="X52">
            <v>1.8063793494633125</v>
          </cell>
          <cell r="Y52">
            <v>4.9508691434718877</v>
          </cell>
          <cell r="Z52">
            <v>6.6398410604992177</v>
          </cell>
          <cell r="AA52">
            <v>3.6757733432193849</v>
          </cell>
          <cell r="AJ52">
            <v>36</v>
          </cell>
          <cell r="AK52">
            <v>2592</v>
          </cell>
          <cell r="AL52">
            <v>1.4244602206940076</v>
          </cell>
          <cell r="AM52">
            <v>2.9838915857591601</v>
          </cell>
          <cell r="AN52">
            <v>4.337128795418467</v>
          </cell>
          <cell r="AO52">
            <v>3.044752484071044</v>
          </cell>
        </row>
        <row r="53">
          <cell r="H53">
            <v>36.5</v>
          </cell>
          <cell r="I53">
            <v>2628</v>
          </cell>
          <cell r="J53">
            <v>0.93583871902809279</v>
          </cell>
          <cell r="K53">
            <v>3.7124778843564235</v>
          </cell>
          <cell r="L53">
            <v>4.6015246674331118</v>
          </cell>
          <cell r="M53">
            <v>4.9170060758033021</v>
          </cell>
          <cell r="V53">
            <v>59</v>
          </cell>
          <cell r="W53">
            <v>4248</v>
          </cell>
          <cell r="X53">
            <v>1.8385802886663885</v>
          </cell>
          <cell r="Y53">
            <v>5.0192600314206235</v>
          </cell>
          <cell r="Z53">
            <v>6.738110241713132</v>
          </cell>
          <cell r="AA53">
            <v>3.664844164407207</v>
          </cell>
          <cell r="AJ53">
            <v>36.5</v>
          </cell>
          <cell r="AK53">
            <v>2628</v>
          </cell>
          <cell r="AL53">
            <v>1.4418111088718111</v>
          </cell>
          <cell r="AM53">
            <v>3.0218273120717929</v>
          </cell>
          <cell r="AN53">
            <v>4.3915478655000131</v>
          </cell>
          <cell r="AO53">
            <v>3.0458552014738691</v>
          </cell>
        </row>
        <row r="54">
          <cell r="H54">
            <v>37</v>
          </cell>
          <cell r="I54">
            <v>2664</v>
          </cell>
          <cell r="J54">
            <v>0.94737252491942325</v>
          </cell>
          <cell r="K54">
            <v>3.758858219012494</v>
          </cell>
          <cell r="L54">
            <v>4.6588621176859464</v>
          </cell>
          <cell r="M54">
            <v>4.9176664882509611</v>
          </cell>
          <cell r="V54">
            <v>60</v>
          </cell>
          <cell r="W54">
            <v>4320</v>
          </cell>
          <cell r="X54">
            <v>1.8708962776311058</v>
          </cell>
          <cell r="Y54">
            <v>5.0871272969404071</v>
          </cell>
          <cell r="Z54">
            <v>6.8359635475126828</v>
          </cell>
          <cell r="AA54">
            <v>3.6538442185412081</v>
          </cell>
          <cell r="AJ54">
            <v>37</v>
          </cell>
          <cell r="AK54">
            <v>2664</v>
          </cell>
          <cell r="AL54">
            <v>1.4591833087787076</v>
          </cell>
          <cell r="AM54">
            <v>3.059632878310905</v>
          </cell>
          <cell r="AN54">
            <v>4.445857021650677</v>
          </cell>
          <cell r="AO54">
            <v>3.0468118672298448</v>
          </cell>
        </row>
        <row r="55">
          <cell r="H55">
            <v>37.5</v>
          </cell>
          <cell r="I55">
            <v>2700</v>
          </cell>
          <cell r="J55">
            <v>0.95895303596552783</v>
          </cell>
          <cell r="K55">
            <v>3.8050415640542616</v>
          </cell>
          <cell r="L55">
            <v>4.7160469482215133</v>
          </cell>
          <cell r="M55">
            <v>4.9179123182744107</v>
          </cell>
          <cell r="V55">
            <v>61</v>
          </cell>
          <cell r="W55">
            <v>4392</v>
          </cell>
          <cell r="X55">
            <v>1.9033263988933007</v>
          </cell>
          <cell r="Y55">
            <v>5.1544764901751376</v>
          </cell>
          <cell r="Z55">
            <v>6.9334061375446945</v>
          </cell>
          <cell r="AA55">
            <v>3.6427835717384891</v>
          </cell>
          <cell r="AJ55">
            <v>37.5</v>
          </cell>
          <cell r="AK55">
            <v>2700</v>
          </cell>
          <cell r="AL55">
            <v>1.4765767606600186</v>
          </cell>
          <cell r="AM55">
            <v>3.0973089872308526</v>
          </cell>
          <cell r="AN55">
            <v>4.5000569098578698</v>
          </cell>
          <cell r="AO55">
            <v>3.047628155712256</v>
          </cell>
        </row>
        <row r="56">
          <cell r="H56">
            <v>38</v>
          </cell>
          <cell r="I56">
            <v>2736</v>
          </cell>
          <cell r="J56">
            <v>0.97058006924571738</v>
          </cell>
          <cell r="K56">
            <v>3.8510293369871604</v>
          </cell>
          <cell r="L56">
            <v>4.7730804027705922</v>
          </cell>
          <cell r="M56">
            <v>4.9177605784548755</v>
          </cell>
          <cell r="V56">
            <v>62</v>
          </cell>
          <cell r="W56">
            <v>4464</v>
          </cell>
          <cell r="X56">
            <v>1.9358698011808313</v>
          </cell>
          <cell r="Y56">
            <v>5.2213130364776728</v>
          </cell>
          <cell r="Z56">
            <v>7.0304430622436227</v>
          </cell>
          <cell r="AA56">
            <v>3.6316714367646168</v>
          </cell>
          <cell r="AJ56">
            <v>38</v>
          </cell>
          <cell r="AK56">
            <v>2736</v>
          </cell>
          <cell r="AL56">
            <v>1.4939914057560666</v>
          </cell>
          <cell r="AM56">
            <v>3.134856333302908</v>
          </cell>
          <cell r="AN56">
            <v>4.5541481687711709</v>
          </cell>
          <cell r="AO56">
            <v>3.0483094823871801</v>
          </cell>
        </row>
        <row r="57">
          <cell r="H57">
            <v>38.5</v>
          </cell>
          <cell r="I57">
            <v>2772</v>
          </cell>
          <cell r="J57">
            <v>0.98225344467789544</v>
          </cell>
          <cell r="K57">
            <v>3.8968229360005839</v>
          </cell>
          <cell r="L57">
            <v>4.8299637084445841</v>
          </cell>
          <cell r="M57">
            <v>4.9172275593581096</v>
          </cell>
          <cell r="V57">
            <v>63</v>
          </cell>
          <cell r="W57">
            <v>4536</v>
          </cell>
          <cell r="X57">
            <v>1.9685256998787626</v>
          </cell>
          <cell r="Y57">
            <v>5.2876422403390313</v>
          </cell>
          <cell r="Z57">
            <v>7.1270792662986295</v>
          </cell>
          <cell r="AA57">
            <v>3.6205162405233375</v>
          </cell>
          <cell r="AJ57">
            <v>38.5</v>
          </cell>
          <cell r="AK57">
            <v>2772</v>
          </cell>
          <cell r="AL57">
            <v>1.5114271862879904</v>
          </cell>
          <cell r="AM57">
            <v>3.1722756028470713</v>
          </cell>
          <cell r="AN57">
            <v>4.6081314298206619</v>
          </cell>
          <cell r="AO57">
            <v>3.0488610180011801</v>
          </cell>
        </row>
        <row r="58">
          <cell r="H58">
            <v>39</v>
          </cell>
          <cell r="I58">
            <v>2808</v>
          </cell>
          <cell r="J58">
            <v>0.99397298496707376</v>
          </cell>
          <cell r="K58">
            <v>3.9424237403227353</v>
          </cell>
          <cell r="L58">
            <v>4.8866980760414549</v>
          </cell>
          <cell r="M58">
            <v>4.9163288640116622</v>
          </cell>
          <cell r="V58">
            <v>64</v>
          </cell>
          <cell r="W58">
            <v>4608</v>
          </cell>
          <cell r="X58">
            <v>2.0012933771146471</v>
          </cell>
          <cell r="Y58">
            <v>5.3534692891723132</v>
          </cell>
          <cell r="Z58">
            <v>7.2233195919919337</v>
          </cell>
          <cell r="AA58">
            <v>3.6093256863749343</v>
          </cell>
          <cell r="AJ58">
            <v>39</v>
          </cell>
          <cell r="AK58">
            <v>2808</v>
          </cell>
          <cell r="AL58">
            <v>1.5288840454438555</v>
          </cell>
          <cell r="AM58">
            <v>3.20956747416133</v>
          </cell>
          <cell r="AN58">
            <v>4.6620073173329928</v>
          </cell>
          <cell r="AO58">
            <v>3.0492877018541651</v>
          </cell>
        </row>
        <row r="59">
          <cell r="H59">
            <v>39.5</v>
          </cell>
          <cell r="I59">
            <v>2844</v>
          </cell>
          <cell r="J59">
            <v>1.0057385155550793</v>
          </cell>
          <cell r="K59">
            <v>3.9878331105675193</v>
          </cell>
          <cell r="L59">
            <v>4.9432847003448446</v>
          </cell>
          <cell r="M59">
            <v>4.9150794405209641</v>
          </cell>
          <cell r="V59">
            <v>65</v>
          </cell>
          <cell r="W59">
            <v>4680</v>
          </cell>
          <cell r="X59">
            <v>2.0341721814739242</v>
          </cell>
          <cell r="Y59">
            <v>5.418799256957735</v>
          </cell>
          <cell r="Z59">
            <v>7.319168782414037</v>
          </cell>
          <cell r="AA59">
            <v>3.5981068117403416</v>
          </cell>
          <cell r="AJ59">
            <v>39.5</v>
          </cell>
          <cell r="AK59">
            <v>2844</v>
          </cell>
          <cell r="AL59">
            <v>1.5463619273650122</v>
          </cell>
          <cell r="AM59">
            <v>3.2467326176485152</v>
          </cell>
          <cell r="AN59">
            <v>4.7157764486452765</v>
          </cell>
          <cell r="AO59">
            <v>3.0495942542254126</v>
          </cell>
        </row>
        <row r="60">
          <cell r="H60">
            <v>40</v>
          </cell>
          <cell r="I60">
            <v>2880</v>
          </cell>
          <cell r="J60">
            <v>1.0175498645713905</v>
          </cell>
          <cell r="K60">
            <v>4.0330523890736201</v>
          </cell>
          <cell r="L60">
            <v>4.9997247604164414</v>
          </cell>
          <cell r="M60">
            <v>4.913493612937005</v>
          </cell>
          <cell r="V60">
            <v>66</v>
          </cell>
          <cell r="W60">
            <v>4752</v>
          </cell>
          <cell r="X60">
            <v>2.0671615273588895</v>
          </cell>
          <cell r="Y60">
            <v>5.4836371077549533</v>
          </cell>
          <cell r="Z60">
            <v>7.4146314845612888</v>
          </cell>
          <cell r="AA60">
            <v>3.586866041394742</v>
          </cell>
          <cell r="AJ60">
            <v>40</v>
          </cell>
          <cell r="AK60">
            <v>2880</v>
          </cell>
          <cell r="AL60">
            <v>1.5638607771327078</v>
          </cell>
          <cell r="AM60">
            <v>3.2837716959407053</v>
          </cell>
          <cell r="AN60">
            <v>4.7694394342167774</v>
          </cell>
          <cell r="AO60">
            <v>3.0497851880148836</v>
          </cell>
        </row>
        <row r="61">
          <cell r="H61">
            <v>40.5</v>
          </cell>
          <cell r="I61">
            <v>2916</v>
          </cell>
          <cell r="J61">
            <v>1.0294068627850974</v>
          </cell>
          <cell r="K61">
            <v>4.078082900236061</v>
          </cell>
          <cell r="L61">
            <v>5.0560194198819035</v>
          </cell>
          <cell r="M61">
            <v>4.9115851104806705</v>
          </cell>
          <cell r="V61">
            <v>67</v>
          </cell>
          <cell r="W61">
            <v>4824</v>
          </cell>
          <cell r="X61">
            <v>2.1002608940077923</v>
          </cell>
          <cell r="Y61">
            <v>5.5479876990883525</v>
          </cell>
          <cell r="Z61">
            <v>7.509712252320746</v>
          </cell>
          <cell r="AA61">
            <v>3.5756092368079315</v>
          </cell>
          <cell r="AJ61">
            <v>40.5</v>
          </cell>
          <cell r="AK61">
            <v>2916</v>
          </cell>
          <cell r="AL61">
            <v>1.581380540754955</v>
          </cell>
          <cell r="AM61">
            <v>3.3206853640213505</v>
          </cell>
          <cell r="AN61">
            <v>4.8229968777385572</v>
          </cell>
          <cell r="AO61">
            <v>3.0498648196569098</v>
          </cell>
        </row>
        <row r="62">
          <cell r="H62">
            <v>41</v>
          </cell>
          <cell r="I62">
            <v>2952</v>
          </cell>
          <cell r="J62">
            <v>1.0413093435579297</v>
          </cell>
          <cell r="K62">
            <v>4.1229259508303553</v>
          </cell>
          <cell r="L62">
            <v>5.1121698272103888</v>
          </cell>
          <cell r="M62">
            <v>4.9093670952218726</v>
          </cell>
          <cell r="V62">
            <v>68</v>
          </cell>
          <cell r="W62">
            <v>4896</v>
          </cell>
          <cell r="X62">
            <v>2.1334698241934635</v>
          </cell>
          <cell r="Y62">
            <v>5.6118557852108655</v>
          </cell>
          <cell r="Z62">
            <v>7.6044155493472783</v>
          </cell>
          <cell r="AA62">
            <v>3.5643417418486574</v>
          </cell>
          <cell r="AJ62">
            <v>41</v>
          </cell>
          <cell r="AK62">
            <v>2952</v>
          </cell>
          <cell r="AL62">
            <v>1.5989211651536408</v>
          </cell>
          <cell r="AM62">
            <v>3.3574742693450634</v>
          </cell>
          <cell r="AN62">
            <v>4.8764493762410224</v>
          </cell>
          <cell r="AO62">
            <v>3.0498372793585746</v>
          </cell>
        </row>
        <row r="63">
          <cell r="H63">
            <v>41.5</v>
          </cell>
          <cell r="I63">
            <v>2988</v>
          </cell>
          <cell r="J63">
            <v>1.053257142798351</v>
          </cell>
          <cell r="K63">
            <v>4.1675828303295228</v>
          </cell>
          <cell r="L63">
            <v>5.1681771159879561</v>
          </cell>
          <cell r="M63">
            <v>4.9068521883049954</v>
          </cell>
          <cell r="V63">
            <v>69</v>
          </cell>
          <cell r="W63">
            <v>4968</v>
          </cell>
          <cell r="X63">
            <v>2.1667879226233131</v>
          </cell>
          <cell r="Y63">
            <v>5.6752460202514943</v>
          </cell>
          <cell r="Z63">
            <v>7.6987457518374338</v>
          </cell>
          <cell r="AA63">
            <v>3.5530684251353142</v>
          </cell>
          <cell r="AJ63">
            <v>41.5</v>
          </cell>
          <cell r="AK63">
            <v>2988</v>
          </cell>
          <cell r="AL63">
            <v>1.6164825981518687</v>
          </cell>
          <cell r="AM63">
            <v>3.3941390519551904</v>
          </cell>
          <cell r="AN63">
            <v>4.9297975201994655</v>
          </cell>
          <cell r="AO63">
            <v>3.0497065207109086</v>
          </cell>
        </row>
        <row r="64">
          <cell r="H64">
            <v>42</v>
          </cell>
          <cell r="I64">
            <v>3024</v>
          </cell>
          <cell r="J64">
            <v>1.0652500989166669</v>
          </cell>
          <cell r="K64">
            <v>4.2120548112141059</v>
          </cell>
          <cell r="L64">
            <v>5.2240424051849397</v>
          </cell>
          <cell r="M64">
            <v>4.9040524948063018</v>
          </cell>
          <cell r="V64">
            <v>70</v>
          </cell>
          <cell r="W64">
            <v>5040</v>
          </cell>
          <cell r="X64">
            <v>2.2002148540646469</v>
          </cell>
          <cell r="Y64">
            <v>5.7381629612515068</v>
          </cell>
          <cell r="Z64">
            <v>7.7927071512044463</v>
          </cell>
          <cell r="AA64">
            <v>3.5417937192853257</v>
          </cell>
          <cell r="AJ64">
            <v>42</v>
          </cell>
          <cell r="AK64">
            <v>3024</v>
          </cell>
          <cell r="AL64">
            <v>1.6340647884615471</v>
          </cell>
          <cell r="AM64">
            <v>3.4306803445992111</v>
          </cell>
          <cell r="AN64">
            <v>4.9830418936376812</v>
          </cell>
          <cell r="AO64">
            <v>3.0494763297171081</v>
          </cell>
        </row>
        <row r="65">
          <cell r="H65">
            <v>42.5</v>
          </cell>
          <cell r="I65">
            <v>3060</v>
          </cell>
          <cell r="J65">
            <v>1.0772880527811286</v>
          </cell>
          <cell r="K65">
            <v>4.2563431492754118</v>
          </cell>
          <cell r="L65">
            <v>5.2797667994174837</v>
          </cell>
          <cell r="M65">
            <v>4.9009796273032356</v>
          </cell>
          <cell r="V65">
            <v>71</v>
          </cell>
          <cell r="W65">
            <v>5112</v>
          </cell>
          <cell r="X65">
            <v>2.2337503412210453</v>
          </cell>
          <cell r="Y65">
            <v>5.8006110710939529</v>
          </cell>
          <cell r="Z65">
            <v>7.8863039566585194</v>
          </cell>
          <cell r="AA65">
            <v>3.5305216572894143</v>
          </cell>
          <cell r="AJ65">
            <v>42.5</v>
          </cell>
          <cell r="AK65">
            <v>3060</v>
          </cell>
          <cell r="AL65">
            <v>1.6516676856711821</v>
          </cell>
          <cell r="AM65">
            <v>3.4670987728419762</v>
          </cell>
          <cell r="AN65">
            <v>5.0361830742295988</v>
          </cell>
          <cell r="AO65">
            <v>3.0491503332784911</v>
          </cell>
        </row>
        <row r="66">
          <cell r="H66">
            <v>43</v>
          </cell>
          <cell r="I66">
            <v>3096</v>
          </cell>
          <cell r="J66">
            <v>1.0893708476750081</v>
          </cell>
          <cell r="K66">
            <v>4.3004490839121337</v>
          </cell>
          <cell r="L66">
            <v>5.3353513892033915</v>
          </cell>
          <cell r="M66">
            <v>4.8976447282304054</v>
          </cell>
          <cell r="V66">
            <v>72</v>
          </cell>
          <cell r="W66">
            <v>5184</v>
          </cell>
          <cell r="X66">
            <v>2.2673941623868274</v>
          </cell>
          <cell r="Y66">
            <v>5.8625947213310434</v>
          </cell>
          <cell r="Z66">
            <v>7.9795402976963254</v>
          </cell>
          <cell r="AA66">
            <v>3.5192559062145898</v>
          </cell>
          <cell r="AJ66">
            <v>43</v>
          </cell>
          <cell r="AK66">
            <v>3096</v>
          </cell>
          <cell r="AL66">
            <v>1.6692912402339082</v>
          </cell>
          <cell r="AM66">
            <v>3.5033949551768773</v>
          </cell>
          <cell r="AN66">
            <v>5.0892216333990898</v>
          </cell>
          <cell r="AO66">
            <v>3.0487320071756718</v>
          </cell>
        </row>
        <row r="67">
          <cell r="H67">
            <v>43.5</v>
          </cell>
          <cell r="I67">
            <v>3132</v>
          </cell>
          <cell r="J67">
            <v>1.1014983292546197</v>
          </cell>
          <cell r="K67">
            <v>4.3443738384205304</v>
          </cell>
          <cell r="L67">
            <v>5.3907972512124189</v>
          </cell>
          <cell r="M67">
            <v>4.8940584910921778</v>
          </cell>
          <cell r="V67">
            <v>73</v>
          </cell>
          <cell r="W67">
            <v>5256</v>
          </cell>
          <cell r="X67">
            <v>2.3011461489076819</v>
          </cell>
          <cell r="Y67">
            <v>5.9241181949135813</v>
          </cell>
          <cell r="Z67">
            <v>8.0724202265034712</v>
          </cell>
          <cell r="AA67">
            <v>3.5079997984201583</v>
          </cell>
          <cell r="AJ67">
            <v>43.5</v>
          </cell>
          <cell r="AK67">
            <v>3132</v>
          </cell>
          <cell r="AL67">
            <v>1.6869354034557307</v>
          </cell>
          <cell r="AM67">
            <v>3.5395695031349605</v>
          </cell>
          <cell r="AN67">
            <v>5.1421581364179048</v>
          </cell>
          <cell r="AO67">
            <v>3.0482246835795022</v>
          </cell>
        </row>
        <row r="68">
          <cell r="H68">
            <v>44</v>
          </cell>
          <cell r="I68">
            <v>3168</v>
          </cell>
          <cell r="J68">
            <v>1.1136703455082457</v>
          </cell>
          <cell r="K68">
            <v>4.3881186202783402</v>
          </cell>
          <cell r="L68">
            <v>5.4461054485111733</v>
          </cell>
          <cell r="M68">
            <v>4.8902311805974632</v>
          </cell>
          <cell r="V68">
            <v>74</v>
          </cell>
          <cell r="W68">
            <v>5328</v>
          </cell>
          <cell r="X68">
            <v>2.3350061824761279</v>
          </cell>
          <cell r="Y68">
            <v>5.9851856888264994</v>
          </cell>
          <cell r="Z68">
            <v>8.1649477202734726</v>
          </cell>
          <cell r="AA68">
            <v>3.4967563604542824</v>
          </cell>
          <cell r="AJ68">
            <v>44</v>
          </cell>
          <cell r="AK68">
            <v>3168</v>
          </cell>
          <cell r="AL68">
            <v>1.7046001274839813</v>
          </cell>
          <cell r="AM68">
            <v>3.5756230213920541</v>
          </cell>
          <cell r="AN68">
            <v>5.1949931425018363</v>
          </cell>
          <cell r="AO68">
            <v>3.0476315581236841</v>
          </cell>
        </row>
        <row r="69">
          <cell r="H69">
            <v>44.5</v>
          </cell>
          <cell r="I69">
            <v>3204</v>
          </cell>
          <cell r="J69">
            <v>1.1258867467159743</v>
          </cell>
          <cell r="K69">
            <v>4.43168462142257</v>
          </cell>
          <cell r="L69">
            <v>5.5012770308027452</v>
          </cell>
          <cell r="M69">
            <v>4.8861726517778648</v>
          </cell>
          <cell r="V69">
            <v>75</v>
          </cell>
          <cell r="W69">
            <v>5400</v>
          </cell>
          <cell r="X69">
            <v>2.3689741922907119</v>
          </cell>
          <cell r="Y69">
            <v>6.0458013166343596</v>
          </cell>
          <cell r="Z69">
            <v>8.257126683446641</v>
          </cell>
          <cell r="AA69">
            <v>3.4855283397841914</v>
          </cell>
          <cell r="AJ69">
            <v>44.5</v>
          </cell>
          <cell r="AK69">
            <v>3204</v>
          </cell>
          <cell r="AL69">
            <v>1.7222853652959664</v>
          </cell>
          <cell r="AM69">
            <v>3.6115561078739424</v>
          </cell>
          <cell r="AN69">
            <v>5.2477272049051109</v>
          </cell>
          <cell r="AO69">
            <v>3.0469556965685034</v>
          </cell>
        </row>
        <row r="70">
          <cell r="H70">
            <v>45</v>
          </cell>
          <cell r="I70">
            <v>3240</v>
          </cell>
          <cell r="J70">
            <v>1.1381473854103845</v>
          </cell>
          <cell r="K70">
            <v>4.4750730185213632</v>
          </cell>
          <cell r="L70">
            <v>5.5563130346612279</v>
          </cell>
          <cell r="M70">
            <v>4.8818923681468327</v>
          </cell>
          <cell r="V70">
            <v>76</v>
          </cell>
          <cell r="W70">
            <v>5472</v>
          </cell>
          <cell r="X70">
            <v>2.4030501521077756</v>
          </cell>
          <cell r="Y70">
            <v>6.1059691109404648</v>
          </cell>
          <cell r="Z70">
            <v>8.3489609498721205</v>
          </cell>
          <cell r="AA70">
            <v>3.4743182295005526</v>
          </cell>
          <cell r="AJ70">
            <v>45</v>
          </cell>
          <cell r="AK70">
            <v>3240</v>
          </cell>
          <cell r="AL70">
            <v>1.7399910706878372</v>
          </cell>
          <cell r="AM70">
            <v>3.6473693538596206</v>
          </cell>
          <cell r="AN70">
            <v>5.3003608710130656</v>
          </cell>
          <cell r="AO70">
            <v>3.0462000410828405</v>
          </cell>
        </row>
        <row r="71">
          <cell r="H71">
            <v>45.5</v>
          </cell>
          <cell r="I71">
            <v>3276</v>
          </cell>
          <cell r="J71">
            <v>1.1504521163381018</v>
          </cell>
          <cell r="K71">
            <v>4.5182849732400339</v>
          </cell>
          <cell r="L71">
            <v>5.6112144837612306</v>
          </cell>
          <cell r="M71">
            <v>4.8773994189534546</v>
          </cell>
          <cell r="V71">
            <v>77</v>
          </cell>
          <cell r="W71">
            <v>5544</v>
          </cell>
          <cell r="X71">
            <v>2.4372340772141916</v>
          </cell>
          <cell r="Y71">
            <v>6.165693025763046</v>
          </cell>
          <cell r="Z71">
            <v>8.4404542848961093</v>
          </cell>
          <cell r="AA71">
            <v>3.4631282911257015</v>
          </cell>
          <cell r="AJ71">
            <v>45.5</v>
          </cell>
          <cell r="AK71">
            <v>3276</v>
          </cell>
          <cell r="AL71">
            <v>1.7577171982636359</v>
          </cell>
          <cell r="AM71">
            <v>3.6830633440826905</v>
          </cell>
          <cell r="AN71">
            <v>5.3528946824331447</v>
          </cell>
          <cell r="AO71">
            <v>3.0453674161696838</v>
          </cell>
        </row>
        <row r="72">
          <cell r="H72">
            <v>46</v>
          </cell>
          <cell r="I72">
            <v>3312</v>
          </cell>
          <cell r="J72">
            <v>1.1628007964221558</v>
          </cell>
          <cell r="K72">
            <v>4.5613216325014703</v>
          </cell>
          <cell r="L72">
            <v>5.6659823891025187</v>
          </cell>
          <cell r="M72">
            <v>4.8727025355815794</v>
          </cell>
          <cell r="V72">
            <v>78</v>
          </cell>
          <cell r="W72">
            <v>5616</v>
          </cell>
          <cell r="X72">
            <v>2.4715260213487222</v>
          </cell>
          <cell r="Y72">
            <v>6.2249769388318796</v>
          </cell>
          <cell r="Z72">
            <v>8.5316103873792333</v>
          </cell>
          <cell r="AA72">
            <v>3.4519605756460932</v>
          </cell>
          <cell r="AJ72">
            <v>46</v>
          </cell>
          <cell r="AK72">
            <v>3312</v>
          </cell>
          <cell r="AL72">
            <v>1.7754637034245542</v>
          </cell>
          <cell r="AM72">
            <v>3.7186386568309322</v>
          </cell>
          <cell r="AN72">
            <v>5.4053291750842583</v>
          </cell>
          <cell r="AO72">
            <v>3.0444605342583677</v>
          </cell>
        </row>
        <row r="73">
          <cell r="H73">
            <v>46.5</v>
          </cell>
          <cell r="I73">
            <v>3348</v>
          </cell>
          <cell r="J73">
            <v>1.1751932847251527</v>
          </cell>
          <cell r="K73">
            <v>4.6041841287410392</v>
          </cell>
          <cell r="L73">
            <v>5.7206177492299339</v>
          </cell>
          <cell r="M73">
            <v>4.8678101071415147</v>
          </cell>
          <cell r="V73">
            <v>79</v>
          </cell>
          <cell r="W73">
            <v>5688</v>
          </cell>
          <cell r="X73">
            <v>2.5059260735986899</v>
          </cell>
          <cell r="Y73">
            <v>6.2838246538084777</v>
          </cell>
          <cell r="Z73">
            <v>8.6224328916458646</v>
          </cell>
          <cell r="AA73">
            <v>3.4408169428810926</v>
          </cell>
          <cell r="AJ73">
            <v>46.5</v>
          </cell>
          <cell r="AK73">
            <v>3348</v>
          </cell>
          <cell r="AL73">
            <v>1.7932305423583599</v>
          </cell>
          <cell r="AM73">
            <v>3.7540958640440736</v>
          </cell>
          <cell r="AN73">
            <v>5.4576648792845157</v>
          </cell>
          <cell r="AO73">
            <v>3.0434820009851551</v>
          </cell>
        </row>
        <row r="74">
          <cell r="H74">
            <v>47</v>
          </cell>
          <cell r="I74">
            <v>3384</v>
          </cell>
          <cell r="J74">
            <v>1.1876294424132312</v>
          </cell>
          <cell r="K74">
            <v>4.6468735801561074</v>
          </cell>
          <cell r="L74">
            <v>5.7751215504486773</v>
          </cell>
          <cell r="M74">
            <v>4.8627301952987834</v>
          </cell>
          <cell r="V74">
            <v>80</v>
          </cell>
          <cell r="W74">
            <v>5760</v>
          </cell>
          <cell r="X74">
            <v>2.5404343552973381</v>
          </cell>
          <cell r="Y74">
            <v>6.3422399024328326</v>
          </cell>
          <cell r="Z74">
            <v>8.7129253693679924</v>
          </cell>
          <cell r="AA74">
            <v>3.4296990792931599</v>
          </cell>
          <cell r="AJ74">
            <v>47</v>
          </cell>
          <cell r="AK74">
            <v>3384</v>
          </cell>
          <cell r="AL74">
            <v>1.8110176720290165</v>
          </cell>
          <cell r="AM74">
            <v>3.7894355314098287</v>
          </cell>
          <cell r="AN74">
            <v>5.5099023198373942</v>
          </cell>
          <cell r="AO74">
            <v>3.0424343201821133</v>
          </cell>
        </row>
        <row r="75">
          <cell r="H75">
            <v>47.5</v>
          </cell>
          <cell r="I75">
            <v>3420</v>
          </cell>
          <cell r="J75">
            <v>1.2001091327207707</v>
          </cell>
          <cell r="K75">
            <v>4.6893910909503456</v>
          </cell>
          <cell r="L75">
            <v>5.8294947670350776</v>
          </cell>
          <cell r="M75">
            <v>4.8574705483817242</v>
          </cell>
          <cell r="V75">
            <v>81</v>
          </cell>
          <cell r="W75">
            <v>5832</v>
          </cell>
          <cell r="X75">
            <v>2.5750510169458276</v>
          </cell>
          <cell r="Y75">
            <v>6.4002263465996592</v>
          </cell>
          <cell r="Z75">
            <v>8.8030913313862449</v>
          </cell>
          <cell r="AA75">
            <v>3.4186085143381995</v>
          </cell>
          <cell r="AJ75">
            <v>47.5</v>
          </cell>
          <cell r="AK75">
            <v>3420</v>
          </cell>
          <cell r="AL75">
            <v>1.8288250501664849</v>
          </cell>
          <cell r="AM75">
            <v>3.8246582184582176</v>
          </cell>
          <cell r="AN75">
            <v>5.5620420161163784</v>
          </cell>
          <cell r="AO75">
            <v>3.0413198985928394</v>
          </cell>
        </row>
        <row r="76">
          <cell r="H76">
            <v>48</v>
          </cell>
          <cell r="I76">
            <v>3456</v>
          </cell>
          <cell r="J76">
            <v>1.2126322209158464</v>
          </cell>
          <cell r="K76">
            <v>4.7317377515729264</v>
          </cell>
          <cell r="L76">
            <v>5.8837383614429806</v>
          </cell>
          <cell r="M76">
            <v>4.8520386148070997</v>
          </cell>
          <cell r="V76">
            <v>82</v>
          </cell>
          <cell r="W76">
            <v>5904</v>
          </cell>
          <cell r="X76">
            <v>2.6097762351821499</v>
          </cell>
          <cell r="Y76">
            <v>6.4577875803668112</v>
          </cell>
          <cell r="Z76">
            <v>8.8929342294704803</v>
          </cell>
          <cell r="AA76">
            <v>3.4075466354493016</v>
          </cell>
          <cell r="AJ76">
            <v>48</v>
          </cell>
          <cell r="AK76">
            <v>3456</v>
          </cell>
          <cell r="AL76">
            <v>1.8466526352566885</v>
          </cell>
          <cell r="AM76">
            <v>3.8597644786542018</v>
          </cell>
          <cell r="AN76">
            <v>5.6140844821480558</v>
          </cell>
          <cell r="AO76">
            <v>3.0401410503322333</v>
          </cell>
        </row>
        <row r="77">
          <cell r="H77">
            <v>48.5</v>
          </cell>
          <cell r="I77">
            <v>3492</v>
          </cell>
          <cell r="J77">
            <v>1.225198574266412</v>
          </cell>
          <cell r="K77">
            <v>4.7739146389527631</v>
          </cell>
          <cell r="L77">
            <v>5.937853284505854</v>
          </cell>
          <cell r="M77">
            <v>4.8464415558605634</v>
          </cell>
          <cell r="V77">
            <v>83</v>
          </cell>
          <cell r="W77">
            <v>5976</v>
          </cell>
          <cell r="X77">
            <v>2.6446102098173982</v>
          </cell>
          <cell r="Y77">
            <v>6.5149271318984701</v>
          </cell>
          <cell r="Z77">
            <v>8.9824574580221572</v>
          </cell>
          <cell r="AA77">
            <v>3.3965147017421393</v>
          </cell>
          <cell r="AJ77">
            <v>48.5</v>
          </cell>
          <cell r="AK77">
            <v>3492</v>
          </cell>
          <cell r="AL77">
            <v>1.8645003865316638</v>
          </cell>
          <cell r="AM77">
            <v>3.8947548594887094</v>
          </cell>
          <cell r="AN77">
            <v>5.6660302266937901</v>
          </cell>
          <cell r="AO77">
            <v>3.038900001106311</v>
          </cell>
        </row>
        <row r="78">
          <cell r="H78">
            <v>49</v>
          </cell>
          <cell r="I78">
            <v>3528</v>
          </cell>
          <cell r="J78">
            <v>1.2378080620071743</v>
          </cell>
          <cell r="K78">
            <v>4.8159228167278787</v>
          </cell>
          <cell r="L78">
            <v>5.9918404756346941</v>
          </cell>
          <cell r="M78">
            <v>4.8406862578666621</v>
          </cell>
          <cell r="V78">
            <v>84</v>
          </cell>
          <cell r="W78">
            <v>6048</v>
          </cell>
          <cell r="X78">
            <v>2.67955316095791</v>
          </cell>
          <cell r="Y78">
            <v>6.5716484653457341</v>
          </cell>
          <cell r="Z78">
            <v>9.0716643557208858</v>
          </cell>
          <cell r="AA78">
            <v>3.3855138565259395</v>
          </cell>
          <cell r="AJ78">
            <v>49</v>
          </cell>
          <cell r="AK78">
            <v>3528</v>
          </cell>
          <cell r="AL78">
            <v>1.8823682639598636</v>
          </cell>
          <cell r="AM78">
            <v>3.929629902568025</v>
          </cell>
          <cell r="AN78">
            <v>5.7178797533298953</v>
          </cell>
          <cell r="AO78">
            <v>3.0375988922068937</v>
          </cell>
        </row>
        <row r="79">
          <cell r="H79">
            <v>49.5</v>
          </cell>
          <cell r="I79">
            <v>3564</v>
          </cell>
          <cell r="J79">
            <v>1.2504605553071668</v>
          </cell>
          <cell r="K79">
            <v>4.8577633354700751</v>
          </cell>
          <cell r="L79">
            <v>6.0457008630118834</v>
          </cell>
          <cell r="M79">
            <v>4.8347793437808999</v>
          </cell>
          <cell r="V79">
            <v>85</v>
          </cell>
          <cell r="W79">
            <v>6120</v>
          </cell>
          <cell r="X79">
            <v>2.7146053262298255</v>
          </cell>
          <cell r="Y79">
            <v>6.6279549826667736</v>
          </cell>
          <cell r="Z79">
            <v>9.1605582071170311</v>
          </cell>
          <cell r="AA79">
            <v>3.3745451386996486</v>
          </cell>
          <cell r="AJ79">
            <v>49.5</v>
          </cell>
          <cell r="AK79">
            <v>3564</v>
          </cell>
          <cell r="AL79">
            <v>1.9002562282366349</v>
          </cell>
          <cell r="AM79">
            <v>3.9643901437016273</v>
          </cell>
          <cell r="AN79">
            <v>5.7696335605264304</v>
          </cell>
          <cell r="AO79">
            <v>3.0362397842949997</v>
          </cell>
        </row>
        <row r="80">
          <cell r="H80">
            <v>50</v>
          </cell>
          <cell r="I80">
            <v>3600</v>
          </cell>
          <cell r="J80">
            <v>1.263155927237984</v>
          </cell>
          <cell r="K80">
            <v>4.8994372329049858</v>
          </cell>
          <cell r="L80">
            <v>6.0994353637810708</v>
          </cell>
          <cell r="M80">
            <v>4.8287271842345643</v>
          </cell>
          <cell r="V80">
            <v>86</v>
          </cell>
          <cell r="W80">
            <v>6192</v>
          </cell>
          <cell r="X80">
            <v>2.7497669581204631</v>
          </cell>
          <cell r="Y80">
            <v>6.6838500253890167</v>
          </cell>
          <cell r="Z80">
            <v>9.2491422441725764</v>
          </cell>
          <cell r="AA80">
            <v>3.3636094931094105</v>
          </cell>
          <cell r="AJ80">
            <v>50</v>
          </cell>
          <cell r="AK80">
            <v>3600</v>
          </cell>
          <cell r="AL80">
            <v>1.9181642407748478</v>
          </cell>
          <cell r="AM80">
            <v>3.9990361129884975</v>
          </cell>
          <cell r="AN80">
            <v>5.8212921417246033</v>
          </cell>
          <cell r="AO80">
            <v>3.0348246609857954</v>
          </cell>
        </row>
        <row r="81">
          <cell r="H81">
            <v>50.5</v>
          </cell>
          <cell r="I81">
            <v>3636</v>
          </cell>
          <cell r="J81">
            <v>1.2758940527426701</v>
          </cell>
          <cell r="K81">
            <v>4.9409455341276098</v>
          </cell>
          <cell r="L81">
            <v>6.1530448842331467</v>
          </cell>
          <cell r="M81">
            <v>4.8225359080611137</v>
          </cell>
          <cell r="V81">
            <v>87</v>
          </cell>
          <cell r="W81">
            <v>6264</v>
          </cell>
          <cell r="X81">
            <v>2.7850383214488144</v>
          </cell>
          <cell r="Y81">
            <v>6.7393368763154351</v>
          </cell>
          <cell r="Z81">
            <v>9.3374196477520481</v>
          </cell>
          <cell r="AA81">
            <v>3.3527077799398457</v>
          </cell>
          <cell r="AJ81">
            <v>50.5</v>
          </cell>
          <cell r="AK81">
            <v>3636</v>
          </cell>
          <cell r="AL81">
            <v>1.9360922636956861</v>
          </cell>
          <cell r="AM81">
            <v>4.0335683349019043</v>
          </cell>
          <cell r="AN81">
            <v>5.872855985412806</v>
          </cell>
          <cell r="AO81">
            <v>3.0333554322470544</v>
          </cell>
        </row>
        <row r="82">
          <cell r="H82">
            <v>51</v>
          </cell>
          <cell r="I82">
            <v>3672</v>
          </cell>
          <cell r="J82">
            <v>1.288674808605244</v>
          </cell>
          <cell r="K82">
            <v>4.9822892518135031</v>
          </cell>
          <cell r="L82">
            <v>6.2065303199884845</v>
          </cell>
          <cell r="M82">
            <v>4.8162114123313424</v>
          </cell>
          <cell r="V82">
            <v>88</v>
          </cell>
          <cell r="W82">
            <v>6336</v>
          </cell>
          <cell r="X82">
            <v>2.820419690975466</v>
          </cell>
          <cell r="Y82">
            <v>6.7944187611770515</v>
          </cell>
          <cell r="Z82">
            <v>9.425393549065415</v>
          </cell>
          <cell r="AA82">
            <v>3.3418407832082475</v>
          </cell>
          <cell r="AJ82">
            <v>51</v>
          </cell>
          <cell r="AK82">
            <v>3672</v>
          </cell>
          <cell r="AL82">
            <v>1.9540402598195892</v>
          </cell>
          <cell r="AM82">
            <v>4.0679873283727357</v>
          </cell>
          <cell r="AN82">
            <v>5.9243255752013457</v>
          </cell>
          <cell r="AO82">
            <v>3.0318339376223093</v>
          </cell>
        </row>
        <row r="83">
          <cell r="H83">
            <v>51.5</v>
          </cell>
          <cell r="I83">
            <v>3708</v>
          </cell>
          <cell r="J83">
            <v>1.3014980734208415</v>
          </cell>
          <cell r="K83">
            <v>5.0234693864256457</v>
          </cell>
          <cell r="L83">
            <v>6.259892556175445</v>
          </cell>
          <cell r="M83">
            <v>4.8097593719228646</v>
          </cell>
          <cell r="V83">
            <v>89</v>
          </cell>
          <cell r="W83">
            <v>6408</v>
          </cell>
          <cell r="X83">
            <v>2.8570215686823643</v>
          </cell>
          <cell r="Y83">
            <v>6.8554847280593929</v>
          </cell>
          <cell r="Z83">
            <v>9.5198797993884643</v>
          </cell>
          <cell r="AA83">
            <v>3.3320993806073913</v>
          </cell>
          <cell r="AJ83">
            <v>51.5</v>
          </cell>
          <cell r="AK83">
            <v>3708</v>
          </cell>
          <cell r="AL83">
            <v>1.9720081926573383</v>
          </cell>
          <cell r="AM83">
            <v>4.1022936068713687</v>
          </cell>
          <cell r="AN83">
            <v>5.97570138989584</v>
          </cell>
          <cell r="AO83">
            <v>3.030261949289069</v>
          </cell>
        </row>
        <row r="84">
          <cell r="H84">
            <v>52</v>
          </cell>
          <cell r="I84">
            <v>3744</v>
          </cell>
          <cell r="J84">
            <v>1.3143637275664661</v>
          </cell>
          <cell r="K84">
            <v>5.0644869264171755</v>
          </cell>
          <cell r="L84">
            <v>6.3131324676053184</v>
          </cell>
          <cell r="M84">
            <v>4.8031852486480533</v>
          </cell>
          <cell r="V84">
            <v>90</v>
          </cell>
          <cell r="W84">
            <v>6480</v>
          </cell>
          <cell r="X84">
            <v>2.8963016433484974</v>
          </cell>
          <cell r="Y84">
            <v>6.9305735694189501</v>
          </cell>
          <cell r="Z84">
            <v>9.6294612148520748</v>
          </cell>
          <cell r="AA84">
            <v>3.3247438977796451</v>
          </cell>
          <cell r="AJ84">
            <v>52</v>
          </cell>
          <cell r="AK84">
            <v>3744</v>
          </cell>
          <cell r="AL84">
            <v>1.9899960264012968</v>
          </cell>
          <cell r="AM84">
            <v>4.1364876784881623</v>
          </cell>
          <cell r="AN84">
            <v>6.026983903569394</v>
          </cell>
          <cell r="AO84">
            <v>3.0286411749618289</v>
          </cell>
        </row>
        <row r="85">
          <cell r="H85">
            <v>52.5</v>
          </cell>
          <cell r="I85">
            <v>3780</v>
          </cell>
          <cell r="J85">
            <v>1.3272716531723194</v>
          </cell>
          <cell r="K85">
            <v>5.1053428484300118</v>
          </cell>
          <cell r="L85">
            <v>6.3662509189437149</v>
          </cell>
          <cell r="M85">
            <v>4.7964942999631637</v>
          </cell>
          <cell r="V85">
            <v>91</v>
          </cell>
          <cell r="W85">
            <v>6552</v>
          </cell>
          <cell r="X85">
            <v>2.9358867262394583</v>
          </cell>
          <cell r="Y85">
            <v>7.0058675426487582</v>
          </cell>
          <cell r="Z85">
            <v>9.7393998393140464</v>
          </cell>
          <cell r="AA85">
            <v>3.3173622647863956</v>
          </cell>
          <cell r="AJ85">
            <v>52.5</v>
          </cell>
          <cell r="AK85">
            <v>3780</v>
          </cell>
          <cell r="AL85">
            <v>2.0080037259167844</v>
          </cell>
          <cell r="AM85">
            <v>4.1705700460125232</v>
          </cell>
          <cell r="AN85">
            <v>6.0781735856334684</v>
          </cell>
          <cell r="AO85">
            <v>3.0269732606488997</v>
          </cell>
        </row>
        <row r="86">
          <cell r="H86">
            <v>53</v>
          </cell>
          <cell r="I86">
            <v>3816</v>
          </cell>
          <cell r="J86">
            <v>1.340221734093719</v>
          </cell>
          <cell r="K86">
            <v>5.1460381174895335</v>
          </cell>
          <cell r="L86">
            <v>6.4192487648785663</v>
          </cell>
          <cell r="M86">
            <v>4.7896915872800498</v>
          </cell>
          <cell r="V86">
            <v>92</v>
          </cell>
          <cell r="W86">
            <v>6624</v>
          </cell>
          <cell r="X86">
            <v>2.9757755053606672</v>
          </cell>
          <cell r="Y86">
            <v>7.0813764527115328</v>
          </cell>
          <cell r="Z86">
            <v>9.8497060378742987</v>
          </cell>
          <cell r="AA86">
            <v>3.3099627374883251</v>
          </cell>
          <cell r="AJ86">
            <v>53</v>
          </cell>
          <cell r="AK86">
            <v>3816</v>
          </cell>
          <cell r="AL86">
            <v>2.0260312567335954</v>
          </cell>
          <cell r="AM86">
            <v>4.2045412070106689</v>
          </cell>
          <cell r="AN86">
            <v>6.129270900907585</v>
          </cell>
          <cell r="AO86">
            <v>3.0252597932715548</v>
          </cell>
        </row>
        <row r="87">
          <cell r="H87">
            <v>53.5</v>
          </cell>
          <cell r="I87">
            <v>3852</v>
          </cell>
          <cell r="J87">
            <v>1.3532138558835638</v>
          </cell>
          <cell r="K87">
            <v>5.1865736871953745</v>
          </cell>
          <cell r="L87">
            <v>6.4721268502847602</v>
          </cell>
          <cell r="M87">
            <v>4.7827819839007395</v>
          </cell>
          <cell r="V87">
            <v>93</v>
          </cell>
          <cell r="W87">
            <v>6696</v>
          </cell>
          <cell r="X87">
            <v>3.0159668727100302</v>
          </cell>
          <cell r="Y87">
            <v>7.15711033383272</v>
          </cell>
          <cell r="Z87">
            <v>9.9603904140692272</v>
          </cell>
          <cell r="AA87">
            <v>3.3025529902850721</v>
          </cell>
          <cell r="AJ87">
            <v>53.5</v>
          </cell>
          <cell r="AK87">
            <v>3852</v>
          </cell>
          <cell r="AL87">
            <v>2.0440785850376533</v>
          </cell>
          <cell r="AM87">
            <v>4.2384016539020104</v>
          </cell>
          <cell r="AN87">
            <v>6.1802763096877804</v>
          </cell>
          <cell r="AO87">
            <v>3.0235023031533474</v>
          </cell>
        </row>
        <row r="88">
          <cell r="H88">
            <v>54</v>
          </cell>
          <cell r="I88">
            <v>3888</v>
          </cell>
          <cell r="J88">
            <v>1.366247905765356</v>
          </cell>
          <cell r="K88">
            <v>5.2269504999083924</v>
          </cell>
          <cell r="L88">
            <v>6.5248860103854804</v>
          </cell>
          <cell r="M88">
            <v>4.7757701825938508</v>
          </cell>
          <cell r="V88">
            <v>94</v>
          </cell>
          <cell r="W88">
            <v>6768</v>
          </cell>
          <cell r="X88">
            <v>3.0564599149833027</v>
          </cell>
          <cell r="Y88">
            <v>7.2330794625699761</v>
          </cell>
          <cell r="Z88">
            <v>10.0714638236086</v>
          </cell>
          <cell r="AA88">
            <v>3.2951401633754518</v>
          </cell>
          <cell r="AJ88">
            <v>54</v>
          </cell>
          <cell r="AK88">
            <v>3888</v>
          </cell>
          <cell r="AL88">
            <v>2.0621456776627993</v>
          </cell>
          <cell r="AM88">
            <v>4.2721518740342859</v>
          </cell>
          <cell r="AN88">
            <v>6.231190267813945</v>
          </cell>
          <cell r="AO88">
            <v>3.0217022663870527</v>
          </cell>
        </row>
        <row r="89">
          <cell r="H89">
            <v>54.5</v>
          </cell>
          <cell r="I89">
            <v>3924</v>
          </cell>
          <cell r="J89">
            <v>1.3793237726067467</v>
          </cell>
          <cell r="K89">
            <v>5.2671694869340175</v>
          </cell>
          <cell r="L89">
            <v>6.5775270709104268</v>
          </cell>
          <cell r="M89">
            <v>4.7686607028310233</v>
          </cell>
          <cell r="V89">
            <v>95</v>
          </cell>
          <cell r="W89">
            <v>6840</v>
          </cell>
          <cell r="X89">
            <v>3.0972539050592536</v>
          </cell>
          <cell r="Y89">
            <v>7.3092943714958167</v>
          </cell>
          <cell r="Z89">
            <v>10.182937388763683</v>
          </cell>
          <cell r="AA89">
            <v>3.28773090644271</v>
          </cell>
          <cell r="AJ89">
            <v>54.5</v>
          </cell>
          <cell r="AK89">
            <v>3924</v>
          </cell>
          <cell r="AL89">
            <v>2.0802325020827048</v>
          </cell>
          <cell r="AM89">
            <v>4.3057923497574029</v>
          </cell>
          <cell r="AN89">
            <v>6.2820132267359723</v>
          </cell>
          <cell r="AO89">
            <v>3.0198611070861037</v>
          </cell>
        </row>
        <row r="90">
          <cell r="H90">
            <v>55</v>
          </cell>
          <cell r="I90">
            <v>3960</v>
          </cell>
          <cell r="J90">
            <v>1.3924413468936117</v>
          </cell>
          <cell r="K90">
            <v>5.3072315687019014</v>
          </cell>
          <cell r="L90">
            <v>6.630050848250832</v>
          </cell>
          <cell r="M90">
            <v>4.7614578977001578</v>
          </cell>
          <cell r="V90">
            <v>96</v>
          </cell>
          <cell r="W90">
            <v>6912</v>
          </cell>
          <cell r="X90">
            <v>3.1383482942791954</v>
          </cell>
          <cell r="Y90">
            <v>7.3857658635445524</v>
          </cell>
          <cell r="Z90">
            <v>10.294822513459874</v>
          </cell>
          <cell r="AA90">
            <v>3.2803314189906865</v>
          </cell>
          <cell r="AJ90">
            <v>55</v>
          </cell>
          <cell r="AK90">
            <v>3960</v>
          </cell>
          <cell r="AL90">
            <v>2.0983390264029209</v>
          </cell>
          <cell r="AM90">
            <v>4.3393235584960177</v>
          </cell>
          <cell r="AN90">
            <v>6.3327456335787922</v>
          </cell>
          <cell r="AO90">
            <v>3.0179801995270066</v>
          </cell>
        </row>
        <row r="91">
          <cell r="H91">
            <v>55.5</v>
          </cell>
          <cell r="I91">
            <v>3996</v>
          </cell>
          <cell r="J91">
            <v>1.4056005207046234</v>
          </cell>
          <cell r="K91">
            <v>5.3471376549421299</v>
          </cell>
          <cell r="L91">
            <v>6.6824581496115218</v>
          </cell>
          <cell r="M91">
            <v>4.7541659605117568</v>
          </cell>
          <cell r="V91">
            <v>97</v>
          </cell>
          <cell r="W91">
            <v>6984</v>
          </cell>
          <cell r="X91">
            <v>3.1797427055341885</v>
          </cell>
          <cell r="Y91">
            <v>7.4625050270780058</v>
          </cell>
          <cell r="Z91">
            <v>10.407130899130895</v>
          </cell>
          <cell r="AA91">
            <v>3.2729474875491613</v>
          </cell>
          <cell r="AJ91">
            <v>55.5</v>
          </cell>
          <cell r="AK91">
            <v>3996</v>
          </cell>
          <cell r="AL91">
            <v>2.1164652193530391</v>
          </cell>
          <cell r="AM91">
            <v>4.3727459728209315</v>
          </cell>
          <cell r="AN91">
            <v>6.3833879312063182</v>
          </cell>
          <cell r="AO91">
            <v>3.016060870188829</v>
          </cell>
        </row>
        <row r="92">
          <cell r="H92">
            <v>56</v>
          </cell>
          <cell r="I92">
            <v>4032</v>
          </cell>
          <cell r="J92">
            <v>1.4188011876863296</v>
          </cell>
          <cell r="K92">
            <v>5.3868886448579252</v>
          </cell>
          <cell r="L92">
            <v>6.7347497731599386</v>
          </cell>
          <cell r="M92">
            <v>4.746788931113346</v>
          </cell>
          <cell r="V92">
            <v>98</v>
          </cell>
          <cell r="W92">
            <v>7056</v>
          </cell>
          <cell r="X92">
            <v>3.2214369271710765</v>
          </cell>
          <cell r="Y92">
            <v>7.5395232517289754</v>
          </cell>
          <cell r="Z92">
            <v>10.519874561396183</v>
          </cell>
          <cell r="AA92">
            <v>3.2655845199596292</v>
          </cell>
          <cell r="AJ92">
            <v>56</v>
          </cell>
          <cell r="AK92">
            <v>4032</v>
          </cell>
          <cell r="AL92">
            <v>2.1346110502789957</v>
          </cell>
          <cell r="AM92">
            <v>4.4060600605192581</v>
          </cell>
          <cell r="AN92">
            <v>6.4339405582843039</v>
          </cell>
          <cell r="AO92">
            <v>3.0141043996953831</v>
          </cell>
        </row>
        <row r="93">
          <cell r="H93">
            <v>56.5</v>
          </cell>
          <cell r="I93">
            <v>4068</v>
          </cell>
          <cell r="J93">
            <v>1.4320432430287031</v>
          </cell>
          <cell r="K93">
            <v>5.4264854272950327</v>
          </cell>
          <cell r="L93">
            <v>6.7869265081723009</v>
          </cell>
          <cell r="M93">
            <v>4.739330701926483</v>
          </cell>
          <cell r="V93">
            <v>99</v>
          </cell>
          <cell r="W93">
            <v>7128</v>
          </cell>
          <cell r="X93">
            <v>3.2634309077261792</v>
          </cell>
          <cell r="Y93">
            <v>7.6168322450859032</v>
          </cell>
          <cell r="Z93">
            <v>10.633065847627936</v>
          </cell>
          <cell r="AA93">
            <v>3.2582475769455179</v>
          </cell>
          <cell r="AJ93">
            <v>56.5</v>
          </cell>
          <cell r="AK93">
            <v>4068</v>
          </cell>
          <cell r="AL93">
            <v>2.1527764891354693</v>
          </cell>
          <cell r="AM93">
            <v>4.4392662846634403</v>
          </cell>
          <cell r="AN93">
            <v>6.4844039493421359</v>
          </cell>
          <cell r="AO93">
            <v>3.0121120246655049</v>
          </cell>
        </row>
        <row r="94">
          <cell r="H94">
            <v>57</v>
          </cell>
          <cell r="I94">
            <v>4104</v>
          </cell>
          <cell r="J94">
            <v>1.4453265834411753</v>
          </cell>
          <cell r="K94">
            <v>5.4659288809077999</v>
          </cell>
          <cell r="L94">
            <v>6.8389891351769165</v>
          </cell>
          <cell r="M94">
            <v>4.7317950237198163</v>
          </cell>
          <cell r="V94">
            <v>100</v>
          </cell>
          <cell r="W94">
            <v>7200</v>
          </cell>
          <cell r="AJ94">
            <v>57</v>
          </cell>
          <cell r="AK94">
            <v>4104</v>
          </cell>
          <cell r="AL94">
            <v>2.1709615064784171</v>
          </cell>
          <cell r="AM94">
            <v>4.4723651036791061</v>
          </cell>
          <cell r="AN94">
            <v>6.5347785348336025</v>
          </cell>
          <cell r="AO94">
            <v>3.0100849394763642</v>
          </cell>
        </row>
        <row r="95">
          <cell r="H95">
            <v>57.5</v>
          </cell>
          <cell r="J95">
            <v>1.4586511071291188</v>
          </cell>
          <cell r="K95">
            <v>5.5052198743220693</v>
          </cell>
          <cell r="L95">
            <v>6.8909384260947322</v>
          </cell>
          <cell r="M95">
            <v>4.7241855111311075</v>
          </cell>
          <cell r="AJ95">
            <v>57.5</v>
          </cell>
          <cell r="AL95">
            <v>2.1891660734577094</v>
          </cell>
          <cell r="AM95">
            <v>4.5053569714118105</v>
          </cell>
          <cell r="AN95">
            <v>6.5850647411966339</v>
          </cell>
          <cell r="AO95">
            <v>3.0080242979445408</v>
          </cell>
        </row>
        <row r="96">
          <cell r="H96">
            <v>58</v>
          </cell>
          <cell r="J96">
            <v>1.472016713770786</v>
          </cell>
          <cell r="K96">
            <v>5.5443592662949213</v>
          </cell>
          <cell r="L96">
            <v>6.9427751443771681</v>
          </cell>
          <cell r="M96">
            <v>4.7165056479503109</v>
          </cell>
          <cell r="AJ96">
            <v>58</v>
          </cell>
          <cell r="AL96">
            <v>2.2073901618098848</v>
          </cell>
          <cell r="AM96">
            <v>4.5382423371926661</v>
          </cell>
          <cell r="AN96">
            <v>6.6352629909120564</v>
          </cell>
          <cell r="AO96">
            <v>3.0059312149292481</v>
          </cell>
        </row>
        <row r="97">
          <cell r="H97">
            <v>58.5</v>
          </cell>
          <cell r="J97">
            <v>1.485423304494685</v>
          </cell>
          <cell r="K97">
            <v>5.5833479058713849</v>
          </cell>
          <cell r="L97">
            <v>6.9945000451413355</v>
          </cell>
          <cell r="M97">
            <v>4.7087587921752325</v>
          </cell>
          <cell r="AJ97">
            <v>58.5</v>
          </cell>
          <cell r="AL97">
            <v>2.2256337438510179</v>
          </cell>
          <cell r="AM97">
            <v>4.5710216459029009</v>
          </cell>
          <cell r="AN97">
            <v>6.6853737025613675</v>
          </cell>
          <cell r="AO97">
            <v>3.0038067678618376</v>
          </cell>
        </row>
        <row r="98">
          <cell r="H98">
            <v>59</v>
          </cell>
          <cell r="J98">
            <v>1.4988707818573823</v>
          </cell>
          <cell r="K98">
            <v>5.6221866325381162</v>
          </cell>
          <cell r="L98">
            <v>7.0461138753026296</v>
          </cell>
          <cell r="M98">
            <v>4.7009481808506344</v>
          </cell>
          <cell r="AJ98">
            <v>59</v>
          </cell>
          <cell r="AL98">
            <v>2.2438967924696773</v>
          </cell>
          <cell r="AM98">
            <v>4.6036953380373467</v>
          </cell>
          <cell r="AN98">
            <v>6.7353972908835402</v>
          </cell>
          <cell r="AO98">
            <v>3.0016519982055092</v>
          </cell>
        </row>
        <row r="99">
          <cell r="H99">
            <v>59.5</v>
          </cell>
          <cell r="J99">
            <v>1.5123590498217239</v>
          </cell>
          <cell r="K99">
            <v>5.6608762763742115</v>
          </cell>
          <cell r="L99">
            <v>7.0976173737048489</v>
          </cell>
          <cell r="M99">
            <v>4.6930769347011294</v>
          </cell>
          <cell r="AJ99">
            <v>59.5</v>
          </cell>
          <cell r="AL99">
            <v>2.2621792811200101</v>
          </cell>
          <cell r="AM99">
            <v>4.6362638497669026</v>
          </cell>
          <cell r="AN99">
            <v>6.7853341668309124</v>
          </cell>
          <cell r="AO99">
            <v>2.999467912848834</v>
          </cell>
        </row>
        <row r="100">
          <cell r="H100">
            <v>60</v>
          </cell>
          <cell r="J100">
            <v>1.5258880137354689</v>
          </cell>
          <cell r="K100">
            <v>5.6994176581991134</v>
          </cell>
          <cell r="L100">
            <v>7.1490112712478089</v>
          </cell>
          <cell r="M100">
            <v>4.6851480625675697</v>
          </cell>
          <cell r="AJ100">
            <v>60</v>
          </cell>
          <cell r="AL100">
            <v>2.280481183814913</v>
          </cell>
          <cell r="AM100">
            <v>4.6687276129999695</v>
          </cell>
          <cell r="AN100">
            <v>6.8351847376241368</v>
          </cell>
          <cell r="AO100">
            <v>2.9972554854365727</v>
          </cell>
        </row>
        <row r="101">
          <cell r="H101">
            <v>60.5</v>
          </cell>
          <cell r="J101">
            <v>1.5394575803103097</v>
          </cell>
          <cell r="K101">
            <v>5.7378115897177668</v>
          </cell>
          <cell r="L101">
            <v>7.2002962910125614</v>
          </cell>
          <cell r="M101">
            <v>4.6771644656562685</v>
          </cell>
          <cell r="AJ101">
            <v>60.5</v>
          </cell>
          <cell r="AL101">
            <v>2.2988024751193099</v>
          </cell>
          <cell r="AM101">
            <v>4.7010870554428905</v>
          </cell>
          <cell r="AN101">
            <v>6.8849494068062347</v>
          </cell>
          <cell r="AO101">
            <v>2.995015657641007</v>
          </cell>
        </row>
        <row r="102">
          <cell r="H102">
            <v>61</v>
          </cell>
          <cell r="J102">
            <v>1.5530676576012994</v>
          </cell>
          <cell r="K102">
            <v>5.7760588736630307</v>
          </cell>
          <cell r="L102">
            <v>7.2514731483842656</v>
          </cell>
          <cell r="M102">
            <v>4.6691289416097348</v>
          </cell>
          <cell r="AJ102">
            <v>61</v>
          </cell>
          <cell r="AL102">
            <v>2.3171431301435255</v>
          </cell>
          <cell r="AM102">
            <v>4.7333426006594141</v>
          </cell>
          <cell r="AN102">
            <v>6.934628574295763</v>
          </cell>
          <cell r="AO102">
            <v>2.9927493403768404</v>
          </cell>
        </row>
        <row r="103">
          <cell r="H103">
            <v>61.5</v>
          </cell>
          <cell r="J103">
            <v>1.5667181549866447</v>
          </cell>
          <cell r="K103">
            <v>5.8141603039354219</v>
          </cell>
          <cell r="L103">
            <v>7.302542551172734</v>
          </cell>
          <cell r="M103">
            <v>4.6610441884073168</v>
          </cell>
          <cell r="AJ103">
            <v>61.5</v>
          </cell>
          <cell r="AL103">
            <v>2.3355031245367632</v>
          </cell>
          <cell r="AM103">
            <v>4.7654946681292021</v>
          </cell>
          <cell r="AN103">
            <v>6.9842226364391271</v>
          </cell>
          <cell r="AO103">
            <v>2.9904574149625329</v>
          </cell>
        </row>
        <row r="104">
          <cell r="H104">
            <v>62</v>
          </cell>
          <cell r="J104">
            <v>1.5804089831478763</v>
          </cell>
          <cell r="K104">
            <v>5.8521166657402635</v>
          </cell>
          <cell r="L104">
            <v>7.3535051997307459</v>
          </cell>
          <cell r="M104">
            <v>4.6529128081036042</v>
          </cell>
          <cell r="AJ104">
            <v>62</v>
          </cell>
          <cell r="AL104">
            <v>2.3538824344806586</v>
          </cell>
          <cell r="AM104">
            <v>4.797543673305384</v>
          </cell>
          <cell r="AN104">
            <v>7.0337319860620102</v>
          </cell>
          <cell r="AO104">
            <v>2.9881407342307966</v>
          </cell>
        </row>
        <row r="105">
          <cell r="H105">
            <v>62.5</v>
          </cell>
          <cell r="J105">
            <v>1.5941400540503807</v>
          </cell>
          <cell r="K105">
            <v>5.8899287357222923</v>
          </cell>
          <cell r="L105">
            <v>7.4043617870701537</v>
          </cell>
          <cell r="M105">
            <v>4.6447373104120926</v>
          </cell>
          <cell r="AJ105">
            <v>62.5</v>
          </cell>
          <cell r="AL105">
            <v>2.3722810366829439</v>
          </cell>
          <cell r="AM105">
            <v>4.8294900276712021</v>
          </cell>
          <cell r="AN105">
            <v>7.0831570125199992</v>
          </cell>
          <cell r="AO105">
            <v>2.9858001235907805</v>
          </cell>
        </row>
        <row r="106">
          <cell r="H106">
            <v>63</v>
          </cell>
          <cell r="J106">
            <v>1.607911280924293</v>
          </cell>
          <cell r="K106">
            <v>5.9275972820977483</v>
          </cell>
          <cell r="L106">
            <v>7.4551129989758262</v>
          </cell>
          <cell r="M106">
            <v>4.6365201161411864</v>
          </cell>
          <cell r="AJ106">
            <v>63</v>
          </cell>
          <cell r="AL106">
            <v>2.3906989083711974</v>
          </cell>
          <cell r="AM106">
            <v>4.8613341387957414</v>
          </cell>
          <cell r="AN106">
            <v>7.1324981017483786</v>
          </cell>
          <cell r="AO106">
            <v>2.9834363820443652</v>
          </cell>
        </row>
        <row r="107">
          <cell r="H107">
            <v>63.5</v>
          </cell>
          <cell r="J107">
            <v>1.6217225782457236</v>
          </cell>
          <cell r="K107">
            <v>5.965123064784061</v>
          </cell>
          <cell r="L107">
            <v>7.5057595141174982</v>
          </cell>
          <cell r="M107">
            <v>4.6282635604893354</v>
          </cell>
          <cell r="AJ107">
            <v>63.5</v>
          </cell>
          <cell r="AL107">
            <v>2.4091360272866713</v>
          </cell>
          <cell r="AM107">
            <v>4.8930764103887814</v>
          </cell>
          <cell r="AN107">
            <v>7.1817556363111192</v>
          </cell>
          <cell r="AO107">
            <v>2.9810502831588503</v>
          </cell>
        </row>
        <row r="108">
          <cell r="H108">
            <v>64</v>
          </cell>
          <cell r="J108">
            <v>1.6355738617183371</v>
          </cell>
          <cell r="K108">
            <v>6.0025068355271358</v>
          </cell>
          <cell r="L108">
            <v>7.5563020041595559</v>
          </cell>
          <cell r="M108">
            <v>4.6199698962056601</v>
          </cell>
          <cell r="AJ108">
            <v>64</v>
          </cell>
          <cell r="AL108">
            <v>2.4275923716782244</v>
          </cell>
          <cell r="AM108">
            <v>4.9247172423547747</v>
          </cell>
          <cell r="AN108">
            <v>7.2309299954490882</v>
          </cell>
          <cell r="AO108">
            <v>2.9786425759981516</v>
          </cell>
        </row>
        <row r="109">
          <cell r="H109">
            <v>64.5</v>
          </cell>
          <cell r="J109">
            <v>1.6494650482552495</v>
          </cell>
          <cell r="K109">
            <v>6.0397493380263132</v>
          </cell>
          <cell r="L109">
            <v>7.6067411338688</v>
          </cell>
          <cell r="M109">
            <v>4.6116412966221763</v>
          </cell>
          <cell r="AJ109">
            <v>64.5</v>
          </cell>
          <cell r="AL109">
            <v>2.446067920296318</v>
          </cell>
          <cell r="AM109">
            <v>4.9562570308459639</v>
          </cell>
          <cell r="AN109">
            <v>7.2800215551274654</v>
          </cell>
          <cell r="AO109">
            <v>2.9762139860145664</v>
          </cell>
        </row>
        <row r="110">
          <cell r="H110">
            <v>65</v>
          </cell>
          <cell r="J110">
            <v>1.6633960559612622</v>
          </cell>
          <cell r="K110">
            <v>6.0768513080570585</v>
          </cell>
          <cell r="L110">
            <v>7.6570775612202571</v>
          </cell>
          <cell r="M110">
            <v>4.6032798585633881</v>
          </cell>
          <cell r="AJ110">
            <v>65</v>
          </cell>
          <cell r="AL110">
            <v>2.4645626523871105</v>
          </cell>
          <cell r="AM110">
            <v>4.9876961683146623</v>
          </cell>
          <cell r="AN110">
            <v>7.3290306880824172</v>
          </cell>
          <cell r="AO110">
            <v>2.9737652159029966</v>
          </cell>
        </row>
        <row r="111">
          <cell r="H111">
            <v>65.5</v>
          </cell>
          <cell r="J111">
            <v>1.6773668041154</v>
          </cell>
          <cell r="K111">
            <v>6.1138134735914038</v>
          </cell>
          <cell r="L111">
            <v>7.7073119375010339</v>
          </cell>
          <cell r="M111">
            <v>4.5948876051387408</v>
          </cell>
          <cell r="AJ111">
            <v>65.5</v>
          </cell>
          <cell r="AL111">
            <v>2.4830765476866299</v>
          </cell>
          <cell r="AM111">
            <v>5.0190350435647391</v>
          </cell>
          <cell r="AN111">
            <v>7.3779577638670375</v>
          </cell>
          <cell r="AO111">
            <v>2.9712969464194519</v>
          </cell>
        </row>
        <row r="112">
          <cell r="H112">
            <v>66</v>
          </cell>
          <cell r="J112">
            <v>1.6913772131537641</v>
          </cell>
          <cell r="K112">
            <v>6.1506365549162441</v>
          </cell>
          <cell r="L112">
            <v>7.75744490741232</v>
          </cell>
          <cell r="M112">
            <v>4.5864664884231745</v>
          </cell>
          <cell r="AJ112">
            <v>66</v>
          </cell>
          <cell r="AL112">
            <v>2.5016095864150225</v>
          </cell>
          <cell r="AM112">
            <v>5.0502740418022434</v>
          </cell>
          <cell r="AN112">
            <v>7.4268031488965143</v>
          </cell>
          <cell r="AO112">
            <v>2.9688098371655309</v>
          </cell>
        </row>
        <row r="113">
          <cell r="H113">
            <v>66.5</v>
          </cell>
          <cell r="J113">
            <v>1.7054272046526915</v>
          </cell>
          <cell r="K113">
            <v>6.187321264749464</v>
          </cell>
          <cell r="L113">
            <v>7.807477109169521</v>
          </cell>
          <cell r="M113">
            <v>4.5780183920306969</v>
          </cell>
          <cell r="AJ113">
            <v>66.5</v>
          </cell>
          <cell r="AL113">
            <v>2.5201617492708799</v>
          </cell>
          <cell r="AM113">
            <v>5.0814135446853017</v>
          </cell>
          <cell r="AN113">
            <v>7.475567206492638</v>
          </cell>
          <cell r="AO113">
            <v>2.9663045273405291</v>
          </cell>
        </row>
        <row r="114">
          <cell r="H114">
            <v>67</v>
          </cell>
          <cell r="J114">
            <v>1.7195167013121944</v>
          </cell>
          <cell r="K114">
            <v>6.2238683083539899</v>
          </cell>
          <cell r="L114">
            <v>7.8574091746005745</v>
          </cell>
          <cell r="M114">
            <v>4.5695451335857591</v>
          </cell>
          <cell r="AJ114">
            <v>67</v>
          </cell>
          <cell r="AL114">
            <v>2.5387330174256477</v>
          </cell>
          <cell r="AM114">
            <v>5.1124539303731735</v>
          </cell>
          <cell r="AN114">
            <v>7.5242502969275389</v>
          </cell>
          <cell r="AO114">
            <v>2.9637816364626466</v>
          </cell>
        </row>
        <row r="115">
          <cell r="H115">
            <v>67.5</v>
          </cell>
          <cell r="J115">
            <v>1.7336456269397098</v>
          </cell>
          <cell r="K115">
            <v>6.2602783836498181</v>
          </cell>
          <cell r="L115">
            <v>7.9072417292425428</v>
          </cell>
          <cell r="M115">
            <v>4.561048467096863</v>
          </cell>
          <cell r="AJ115">
            <v>67.5</v>
          </cell>
          <cell r="AL115">
            <v>2.557323372518097</v>
          </cell>
          <cell r="AM115">
            <v>5.14339557357461</v>
          </cell>
          <cell r="AN115">
            <v>7.5728527774668022</v>
          </cell>
          <cell r="AO115">
            <v>2.9612417650608291</v>
          </cell>
        </row>
        <row r="116">
          <cell r="H116">
            <v>68</v>
          </cell>
          <cell r="J116">
            <v>1.7478139064341127</v>
          </cell>
          <cell r="K116">
            <v>6.2965521813240226</v>
          </cell>
          <cell r="L116">
            <v>7.9569753924364299</v>
          </cell>
          <cell r="M116">
            <v>4.5525300852367279</v>
          </cell>
          <cell r="AJ116">
            <v>68</v>
          </cell>
          <cell r="AL116">
            <v>2.5759327966488881</v>
          </cell>
          <cell r="AM116">
            <v>5.1742388455954158</v>
          </cell>
          <cell r="AN116">
            <v>7.6213750024118596</v>
          </cell>
          <cell r="AO116">
            <v>2.9586854953385218</v>
          </cell>
        </row>
        <row r="117">
          <cell r="H117">
            <v>68.5</v>
          </cell>
          <cell r="J117">
            <v>1.7620214657700193</v>
          </cell>
          <cell r="K117">
            <v>6.3326903849388056</v>
          </cell>
          <cell r="L117">
            <v>8.0066107774203239</v>
          </cell>
          <cell r="M117">
            <v>4.543991621533034</v>
          </cell>
          <cell r="AJ117">
            <v>68.5</v>
          </cell>
          <cell r="AL117">
            <v>2.5945612723751865</v>
          </cell>
          <cell r="AM117">
            <v>5.2049841143852769</v>
          </cell>
          <cell r="AN117">
            <v>7.6698173231417037</v>
          </cell>
          <cell r="AO117">
            <v>2.9561133918107023</v>
          </cell>
        </row>
        <row r="118">
          <cell r="H118">
            <v>69</v>
          </cell>
          <cell r="J118">
            <v>1.7762682319823477</v>
          </cell>
          <cell r="K118">
            <v>6.3686936710376578</v>
          </cell>
          <cell r="L118">
            <v>8.0561484914208883</v>
          </cell>
          <cell r="M118">
            <v>4.5354346524736746</v>
          </cell>
          <cell r="AJ118">
            <v>69</v>
          </cell>
          <cell r="AL118">
            <v>2.6132087827053581</v>
          </cell>
          <cell r="AM118">
            <v>5.2356317445839302</v>
          </cell>
          <cell r="AN118">
            <v>7.7181800881540203</v>
          </cell>
          <cell r="AO118">
            <v>2.9535260019154208</v>
          </cell>
        </row>
        <row r="119">
          <cell r="H119">
            <v>69.5</v>
          </cell>
          <cell r="J119">
            <v>1.7905541331511536</v>
          </cell>
          <cell r="K119">
            <v>6.4045627092496193</v>
          </cell>
          <cell r="L119">
            <v>8.1055891357432159</v>
          </cell>
          <cell r="M119">
            <v>4.5268606995301406</v>
          </cell>
          <cell r="AJ119">
            <v>69.5</v>
          </cell>
          <cell r="AL119">
            <v>2.6318753110937383</v>
          </cell>
          <cell r="AM119">
            <v>5.2661820975665314</v>
          </cell>
          <cell r="AN119">
            <v>7.7664636431055829</v>
          </cell>
          <cell r="AO119">
            <v>2.950923856600959</v>
          </cell>
        </row>
        <row r="120">
          <cell r="H120">
            <v>70</v>
          </cell>
          <cell r="J120">
            <v>1.8048790983867211</v>
          </cell>
          <cell r="K120">
            <v>6.4402981623917155</v>
          </cell>
          <cell r="L120">
            <v>8.1549333058590996</v>
          </cell>
          <cell r="M120">
            <v>4.5182712311025881</v>
          </cell>
          <cell r="AJ120">
            <v>70</v>
          </cell>
          <cell r="AL120">
            <v>2.6505608414354573</v>
          </cell>
          <cell r="AM120">
            <v>5.2966355314884002</v>
          </cell>
          <cell r="AN120">
            <v>7.8146683308520846</v>
          </cell>
          <cell r="AO120">
            <v>2.9483074708897892</v>
          </cell>
        </row>
        <row r="121">
          <cell r="H121">
            <v>70.5</v>
          </cell>
          <cell r="J121">
            <v>1.8192430578149028</v>
          </cell>
          <cell r="K121">
            <v>6.4759006865696076</v>
          </cell>
          <cell r="L121">
            <v>8.2041815914937644</v>
          </cell>
          <cell r="M121">
            <v>4.5096676643899505</v>
          </cell>
          <cell r="AJ121">
            <v>70.5</v>
          </cell>
          <cell r="AL121">
            <v>2.6692653580613417</v>
          </cell>
          <cell r="AM121">
            <v>5.326992401329063</v>
          </cell>
          <cell r="AN121">
            <v>7.8627944914873371</v>
          </cell>
          <cell r="AO121">
            <v>2.9456773444203384</v>
          </cell>
        </row>
        <row r="122">
          <cell r="H122">
            <v>71</v>
          </cell>
          <cell r="J122">
            <v>1.8336459425627096</v>
          </cell>
          <cell r="K122">
            <v>6.5113709312764714</v>
          </cell>
          <cell r="L122">
            <v>8.2533345767110458</v>
          </cell>
          <cell r="M122">
            <v>4.5010513671882357</v>
          </cell>
          <cell r="AJ122">
            <v>71</v>
          </cell>
          <cell r="AL122">
            <v>2.6879888457328698</v>
          </cell>
          <cell r="AM122">
            <v>5.3572530589356111</v>
          </cell>
          <cell r="AN122">
            <v>7.9108424623818374</v>
          </cell>
          <cell r="AO122">
            <v>2.9430339619675681</v>
          </cell>
        </row>
        <row r="123">
          <cell r="H123">
            <v>71.5</v>
          </cell>
          <cell r="J123">
            <v>1.8480876847441465</v>
          </cell>
          <cell r="K123">
            <v>6.5467095394901431</v>
          </cell>
          <cell r="L123">
            <v>8.3023928399970828</v>
          </cell>
          <cell r="M123">
            <v>4.4924236596200711</v>
          </cell>
          <cell r="AJ123">
            <v>71.5</v>
          </cell>
          <cell r="AL123">
            <v>2.7067312896372084</v>
          </cell>
          <cell r="AM123">
            <v>5.3874178530654229</v>
          </cell>
          <cell r="AN123">
            <v>7.9588125782207708</v>
          </cell>
          <cell r="AO123">
            <v>2.9403777939433047</v>
          </cell>
        </row>
        <row r="124">
          <cell r="H124">
            <v>72</v>
          </cell>
          <cell r="J124">
            <v>1.8625682174462752</v>
          </cell>
          <cell r="K124">
            <v>6.581917147768622</v>
          </cell>
          <cell r="L124">
            <v>8.3513569543425827</v>
          </cell>
          <cell r="M124">
            <v>4.4837858157984343</v>
          </cell>
          <cell r="AJ124">
            <v>72</v>
          </cell>
          <cell r="AL124">
            <v>2.7254926753822897</v>
          </cell>
          <cell r="AM124">
            <v>5.4174871294282374</v>
          </cell>
          <cell r="AN124">
            <v>8.0067051710414123</v>
          </cell>
          <cell r="AO124">
            <v>2.9377092968772542</v>
          </cell>
        </row>
        <row r="125">
          <cell r="H125">
            <v>72.5</v>
          </cell>
          <cell r="J125">
            <v>1.8770874747155206</v>
          </cell>
          <cell r="K125">
            <v>6.616994386343876</v>
          </cell>
          <cell r="L125">
            <v>8.4002274873236207</v>
          </cell>
          <cell r="M125">
            <v>4.4751390654272551</v>
          </cell>
          <cell r="AJ125">
            <v>72.5</v>
          </cell>
          <cell r="AL125">
            <v>2.7442729889919648</v>
          </cell>
          <cell r="AM125">
            <v>5.4474612307275594</v>
          </cell>
          <cell r="AN125">
            <v>8.0545205702699256</v>
          </cell>
          <cell r="AO125">
            <v>2.9350289138794965</v>
          </cell>
        </row>
        <row r="126">
          <cell r="H126">
            <v>73</v>
          </cell>
          <cell r="J126">
            <v>1.8916453915441973</v>
          </cell>
          <cell r="K126">
            <v>6.6519418792140481</v>
          </cell>
          <cell r="L126">
            <v>8.4490050011810354</v>
          </cell>
          <cell r="M126">
            <v>4.4664845953415728</v>
          </cell>
          <cell r="AJ126">
            <v>73</v>
          </cell>
          <cell r="AL126">
            <v>2.763072216901215</v>
          </cell>
          <cell r="AM126">
            <v>5.47734049670151</v>
          </cell>
          <cell r="AN126">
            <v>8.1022591027576638</v>
          </cell>
          <cell r="AO126">
            <v>2.9323370750853361</v>
          </cell>
        </row>
        <row r="127">
          <cell r="H127">
            <v>73.5</v>
          </cell>
          <cell r="J127">
            <v>1.9062419038572542</v>
          </cell>
          <cell r="K127">
            <v>6.6867602442340894</v>
          </cell>
          <cell r="L127">
            <v>8.4976900528984807</v>
          </cell>
          <cell r="M127">
            <v>4.4578235509897892</v>
          </cell>
          <cell r="AJ127">
            <v>73.5</v>
          </cell>
          <cell r="AL127">
            <v>2.7818903459514157</v>
          </cell>
          <cell r="AM127">
            <v>5.5071252641630002</v>
          </cell>
          <cell r="AN127">
            <v>8.1499210928168448</v>
          </cell>
          <cell r="AO127">
            <v>2.9296341980832263</v>
          </cell>
        </row>
        <row r="128">
          <cell r="H128">
            <v>74</v>
          </cell>
          <cell r="J128">
            <v>1.9208769484992445</v>
          </cell>
          <cell r="K128">
            <v>6.7214500932048278</v>
          </cell>
          <cell r="L128">
            <v>8.5462831942791091</v>
          </cell>
          <cell r="M128">
            <v>4.4491570378603411</v>
          </cell>
          <cell r="AJ128">
            <v>74</v>
          </cell>
          <cell r="AL128">
            <v>2.8007273633856582</v>
          </cell>
          <cell r="AM128">
            <v>5.5368158670393397</v>
          </cell>
          <cell r="AN128">
            <v>8.1975068622557146</v>
          </cell>
          <cell r="AO128">
            <v>2.9269206883265357</v>
          </cell>
        </row>
        <row r="129">
          <cell r="H129">
            <v>74.5</v>
          </cell>
          <cell r="J129">
            <v>1.9355504632215057</v>
          </cell>
          <cell r="K129">
            <v>6.7560120319605188</v>
          </cell>
          <cell r="L129">
            <v>8.5947849720209497</v>
          </cell>
          <cell r="M129">
            <v>4.4404861228551482</v>
          </cell>
          <cell r="AJ129">
            <v>74.5</v>
          </cell>
          <cell r="AL129">
            <v>2.8195832568441439</v>
          </cell>
          <cell r="AM129">
            <v>5.566412636411247</v>
          </cell>
          <cell r="AN129">
            <v>8.2450167304131838</v>
          </cell>
          <cell r="AO129">
            <v>2.9241969395298257</v>
          </cell>
        </row>
        <row r="130">
          <cell r="H130">
            <v>75</v>
          </cell>
          <cell r="J130">
            <v>1.9502623866695423</v>
          </cell>
          <cell r="K130">
            <v>6.7904466604549096</v>
          </cell>
          <cell r="L130">
            <v>8.6431959277909751</v>
          </cell>
          <cell r="M130">
            <v>4.4318118356119953</v>
          </cell>
          <cell r="AJ130">
            <v>75</v>
          </cell>
          <cell r="AL130">
            <v>2.8384580143596034</v>
          </cell>
          <cell r="AM130">
            <v>5.5959159005512857</v>
          </cell>
          <cell r="AN130">
            <v>8.2924510141929098</v>
          </cell>
          <cell r="AO130">
            <v>2.9214633340503382</v>
          </cell>
        </row>
        <row r="131">
          <cell r="H131">
            <v>75.5</v>
          </cell>
          <cell r="J131">
            <v>1.9650126583706238</v>
          </cell>
          <cell r="K131">
            <v>6.8247545728458352</v>
          </cell>
          <cell r="L131">
            <v>8.6915165982979268</v>
          </cell>
          <cell r="M131">
            <v>4.423135169777928</v>
          </cell>
          <cell r="AJ131">
            <v>75.5</v>
          </cell>
          <cell r="AL131">
            <v>2.8573516243527988</v>
          </cell>
          <cell r="AM131">
            <v>5.6253259849616928</v>
          </cell>
          <cell r="AN131">
            <v>8.339810028096851</v>
          </cell>
          <cell r="AO131">
            <v>2.9187202432552732</v>
          </cell>
        </row>
        <row r="132">
          <cell r="H132">
            <v>76</v>
          </cell>
          <cell r="J132">
            <v>1.9798012187215672</v>
          </cell>
          <cell r="K132">
            <v>6.8589363575784086</v>
          </cell>
          <cell r="L132">
            <v>8.7397475153638968</v>
          </cell>
          <cell r="M132">
            <v>4.4144570842357007</v>
          </cell>
          <cell r="AJ132">
            <v>76</v>
          </cell>
          <cell r="AL132">
            <v>2.8762640756280651</v>
          </cell>
          <cell r="AM132">
            <v>5.6546432124117301</v>
          </cell>
          <cell r="AN132">
            <v>8.3870940842583916</v>
          </cell>
          <cell r="AO132">
            <v>2.9159680278755258</v>
          </cell>
        </row>
        <row r="133">
          <cell r="H133">
            <v>76.5</v>
          </cell>
          <cell r="J133">
            <v>1.9946280089767277</v>
          </cell>
          <cell r="K133">
            <v>6.8929925974667876</v>
          </cell>
          <cell r="L133">
            <v>8.7878892059946789</v>
          </cell>
          <cell r="M133">
            <v>4.4057785042851121</v>
          </cell>
          <cell r="AJ133">
            <v>76.5</v>
          </cell>
          <cell r="AL133">
            <v>2.8951953573689089</v>
          </cell>
          <cell r="AM133">
            <v>5.683867902974411</v>
          </cell>
          <cell r="AN133">
            <v>8.434303492474875</v>
          </cell>
          <cell r="AO133">
            <v>2.9132070383463824</v>
          </cell>
        </row>
        <row r="134">
          <cell r="H134">
            <v>77</v>
          </cell>
          <cell r="J134">
            <v>2.0094929712361758</v>
          </cell>
          <cell r="K134">
            <v>6.9269238697745674</v>
          </cell>
          <cell r="L134">
            <v>8.8359421924489343</v>
          </cell>
          <cell r="M134">
            <v>4.397100322781097</v>
          </cell>
          <cell r="AJ134">
            <v>77</v>
          </cell>
          <cell r="AL134">
            <v>2.9141454591336475</v>
          </cell>
          <cell r="AM134">
            <v>5.7130003740626973</v>
          </cell>
          <cell r="AN134">
            <v>8.4814385602396634</v>
          </cell>
          <cell r="AO134">
            <v>2.9104376151357689</v>
          </cell>
        </row>
        <row r="135">
          <cell r="H135">
            <v>77.5</v>
          </cell>
          <cell r="J135">
            <v>2.0243960484340575</v>
          </cell>
          <cell r="K135">
            <v>6.9607307462938524</v>
          </cell>
          <cell r="L135">
            <v>8.8839069923062066</v>
          </cell>
          <cell r="M135">
            <v>4.3884234012303205</v>
          </cell>
          <cell r="AJ135">
            <v>77.5</v>
          </cell>
          <cell r="AL135">
            <v>2.9331143708511207</v>
          </cell>
          <cell r="AM135">
            <v>5.7420409404652091</v>
          </cell>
          <cell r="AN135">
            <v>8.5284995927737732</v>
          </cell>
          <cell r="AO135">
            <v>2.9076600890605584</v>
          </cell>
        </row>
        <row r="136">
          <cell r="H136">
            <v>78</v>
          </cell>
          <cell r="J136">
            <v>2.0393371843271484</v>
          </cell>
          <cell r="K136">
            <v>6.9944137934229875</v>
          </cell>
          <cell r="L136">
            <v>8.9317841185337787</v>
          </cell>
          <cell r="M136">
            <v>4.3797485708478856</v>
          </cell>
          <cell r="AJ136">
            <v>78</v>
          </cell>
          <cell r="AL136">
            <v>2.9521020828164191</v>
          </cell>
          <cell r="AM136">
            <v>5.7709899143813823</v>
          </cell>
          <cell r="AN136">
            <v>8.5754868930569792</v>
          </cell>
          <cell r="AO136">
            <v>2.9048747815914395</v>
          </cell>
        </row>
        <row r="137">
          <cell r="H137">
            <v>78.5</v>
          </cell>
          <cell r="J137">
            <v>2.0543163234835764</v>
          </cell>
          <cell r="K137">
            <v>7.0279735722429937</v>
          </cell>
          <cell r="L137">
            <v>8.9795740795523908</v>
          </cell>
          <cell r="M137">
            <v>4.3710766335757931</v>
          </cell>
          <cell r="AJ137">
            <v>78.5</v>
          </cell>
          <cell r="AL137">
            <v>2.9711085856866886</v>
          </cell>
          <cell r="AM137">
            <v>5.7998476054560886</v>
          </cell>
          <cell r="AN137">
            <v>8.622400761858442</v>
          </cell>
          <cell r="AO137">
            <v>2.9020820051467813</v>
          </cell>
        </row>
        <row r="138">
          <cell r="H138">
            <v>79</v>
          </cell>
          <cell r="J138">
            <v>2.0693334112717237</v>
          </cell>
          <cell r="K138">
            <v>7.061410638592748</v>
          </cell>
          <cell r="L138">
            <v>9.0272773793008856</v>
          </cell>
          <cell r="M138">
            <v>4.3624083630646586</v>
          </cell>
          <cell r="AJ138">
            <v>79</v>
          </cell>
          <cell r="AL138">
            <v>2.9901338704769813</v>
          </cell>
          <cell r="AM138">
            <v>5.8286143208138066</v>
          </cell>
          <cell r="AN138">
            <v>8.6692414977669383</v>
          </cell>
          <cell r="AO138">
            <v>2.8992820633759901</v>
          </cell>
        </row>
        <row r="139">
          <cell r="H139">
            <v>79.5</v>
          </cell>
          <cell r="J139">
            <v>2.0843883938493124</v>
          </cell>
          <cell r="K139">
            <v>7.0947255431429443</v>
          </cell>
          <cell r="L139">
            <v>9.074894517299791</v>
          </cell>
          <cell r="M139">
            <v>4.3537445056201198</v>
          </cell>
          <cell r="AJ139">
            <v>79.5</v>
          </cell>
          <cell r="AL139">
            <v>3.0091779285561251</v>
          </cell>
          <cell r="AM139">
            <v>5.8572903650922665</v>
          </cell>
          <cell r="AN139">
            <v>8.716009397220585</v>
          </cell>
          <cell r="AO139">
            <v>2.8964752514327836</v>
          </cell>
        </row>
        <row r="140">
          <cell r="H140">
            <v>80</v>
          </cell>
          <cell r="J140">
            <v>2.0994812181526368</v>
          </cell>
          <cell r="K140">
            <v>7.1279188314687669</v>
          </cell>
          <cell r="L140">
            <v>9.122425988713772</v>
          </cell>
          <cell r="M140">
            <v>4.3450857811153574</v>
          </cell>
          <cell r="AJ140">
            <v>80</v>
          </cell>
          <cell r="AL140">
            <v>3.0282407516426773</v>
          </cell>
          <cell r="AM140">
            <v>5.8858760404756074</v>
          </cell>
          <cell r="AN140">
            <v>8.7627047545361503</v>
          </cell>
          <cell r="AO140">
            <v>2.8936618562387411</v>
          </cell>
        </row>
        <row r="141">
          <cell r="H141">
            <v>80.5</v>
          </cell>
          <cell r="J141">
            <v>2.1146118318859815</v>
          </cell>
          <cell r="K141">
            <v>7.1609910441214506</v>
          </cell>
          <cell r="L141">
            <v>9.1698722844131328</v>
          </cell>
          <cell r="M141">
            <v>4.3364328838710318</v>
          </cell>
          <cell r="AJ141">
            <v>80.5</v>
          </cell>
          <cell r="AL141">
            <v>3.0473223318008857</v>
          </cell>
          <cell r="AM141">
            <v>5.9143716467270666</v>
          </cell>
          <cell r="AN141">
            <v>8.8093278619379074</v>
          </cell>
          <cell r="AO141">
            <v>2.8908421567375941</v>
          </cell>
        </row>
        <row r="142">
          <cell r="H142">
            <v>81</v>
          </cell>
          <cell r="J142">
            <v>2.1297801835111914</v>
          </cell>
          <cell r="K142">
            <v>7.1939427166986185</v>
          </cell>
          <cell r="L142">
            <v>9.2172338910342511</v>
          </cell>
          <cell r="M142">
            <v>4.327786483503929</v>
          </cell>
          <cell r="AJ142">
            <v>81</v>
          </cell>
          <cell r="AL142">
            <v>3.0664226614367287</v>
          </cell>
          <cell r="AM142">
            <v>5.9427774812211815</v>
          </cell>
          <cell r="AN142">
            <v>8.855879009586074</v>
          </cell>
          <cell r="AO142">
            <v>2.8880164241405581</v>
          </cell>
        </row>
        <row r="143">
          <cell r="H143">
            <v>81.5</v>
          </cell>
          <cell r="J143">
            <v>2.1449862222374065</v>
          </cell>
          <cell r="K143">
            <v>7.2267743799134854</v>
          </cell>
          <cell r="L143">
            <v>9.264511291039021</v>
          </cell>
          <cell r="M143">
            <v>4.3191472257455032</v>
          </cell>
          <cell r="AJ143">
            <v>81.5</v>
          </cell>
          <cell r="AL143">
            <v>3.0855417332939656</v>
          </cell>
          <cell r="AM143">
            <v>5.9710938389755679</v>
          </cell>
          <cell r="AN143">
            <v>8.9023584856048359</v>
          </cell>
          <cell r="AO143">
            <v>2.8851849221631287</v>
          </cell>
        </row>
        <row r="144">
          <cell r="H144">
            <v>82</v>
          </cell>
          <cell r="J144">
            <v>2.1602298980109413</v>
          </cell>
          <cell r="K144">
            <v>7.2594865596629283</v>
          </cell>
          <cell r="L144">
            <v>9.311704962773323</v>
          </cell>
          <cell r="M144">
            <v>4.3105157332315382</v>
          </cell>
          <cell r="AJ144">
            <v>82</v>
          </cell>
          <cell r="AL144">
            <v>3.1046795404502534</v>
          </cell>
          <cell r="AM144">
            <v>5.9993210126821825</v>
          </cell>
          <cell r="AN144">
            <v>8.9487665761099233</v>
          </cell>
          <cell r="AO144">
            <v>2.8823479072536213</v>
          </cell>
        </row>
        <row r="145">
          <cell r="H145">
            <v>82.5</v>
          </cell>
          <cell r="J145">
            <v>2.1755111615053337</v>
          </cell>
          <cell r="K145">
            <v>7.2920797770944858</v>
          </cell>
          <cell r="L145">
            <v>9.3588153805245522</v>
          </cell>
          <cell r="M145">
            <v>4.3018926062639773</v>
          </cell>
          <cell r="AJ145">
            <v>82.5</v>
          </cell>
          <cell r="AL145">
            <v>3.1238360763132982</v>
          </cell>
          <cell r="AM145">
            <v>6.0274592927381967</v>
          </cell>
          <cell r="AN145">
            <v>8.99510356523583</v>
          </cell>
          <cell r="AO145">
            <v>2.8795056288138232</v>
          </cell>
        </row>
        <row r="146">
          <cell r="H146">
            <v>83</v>
          </cell>
          <cell r="J146">
            <v>2.1908299641115261</v>
          </cell>
          <cell r="K146">
            <v>7.3245545486722188</v>
          </cell>
          <cell r="L146">
            <v>9.4058430145781688</v>
          </cell>
          <cell r="M146">
            <v>4.2932784235460444</v>
          </cell>
          <cell r="AJ146">
            <v>83</v>
          </cell>
          <cell r="AL146">
            <v>3.1430113346170381</v>
          </cell>
          <cell r="AM146">
            <v>6.0555089672764142</v>
          </cell>
          <cell r="AN146">
            <v>9.0413697351626006</v>
          </cell>
          <cell r="AO146">
            <v>2.8766583294120545</v>
          </cell>
        </row>
        <row r="147">
          <cell r="H147">
            <v>83.5</v>
          </cell>
          <cell r="J147">
            <v>2.206186257928207</v>
          </cell>
          <cell r="K147">
            <v>7.3569113862415572</v>
          </cell>
          <cell r="L147">
            <v>9.4527883312733536</v>
          </cell>
          <cell r="M147">
            <v>4.2846737428916413</v>
          </cell>
          <cell r="AJ147">
            <v>83.5</v>
          </cell>
          <cell r="AL147">
            <v>3.1622053094178781</v>
          </cell>
          <cell r="AM147">
            <v>6.0834703221952102</v>
          </cell>
          <cell r="AN147">
            <v>9.0875653661421936</v>
          </cell>
          <cell r="AO147">
            <v>2.8738062449889124</v>
          </cell>
        </row>
        <row r="148">
          <cell r="H148">
            <v>84</v>
          </cell>
          <cell r="J148">
            <v>2.2215799957522857</v>
          </cell>
          <cell r="K148">
            <v>7.3891507970930688</v>
          </cell>
          <cell r="L148">
            <v>9.4996517930577404</v>
          </cell>
          <cell r="M148">
            <v>4.2760791019100379</v>
          </cell>
          <cell r="AJ148">
            <v>84</v>
          </cell>
          <cell r="AL148">
            <v>3.1814179950909591</v>
          </cell>
          <cell r="AM148">
            <v>6.1113436411881397</v>
          </cell>
          <cell r="AN148">
            <v>9.1336907365245512</v>
          </cell>
          <cell r="AO148">
            <v>2.870949605056035</v>
          </cell>
        </row>
        <row r="149">
          <cell r="H149">
            <v>84.5</v>
          </cell>
          <cell r="J149">
            <v>2.2370111310695155</v>
          </cell>
          <cell r="K149">
            <v>7.4212732840252453</v>
          </cell>
          <cell r="L149">
            <v>9.5464338585412847</v>
          </cell>
          <cell r="M149">
            <v>4.2674950186667742</v>
          </cell>
          <cell r="AJ149">
            <v>84.5</v>
          </cell>
          <cell r="AL149">
            <v>3.2006493863264707</v>
          </cell>
          <cell r="AM149">
            <v>6.1391292057730329</v>
          </cell>
          <cell r="AN149">
            <v>9.1797461227831789</v>
          </cell>
          <cell r="AO149">
            <v>2.8680886328880861</v>
          </cell>
        </row>
        <row r="150">
          <cell r="H150">
            <v>85</v>
          </cell>
          <cell r="J150">
            <v>2.2524796180452529</v>
          </cell>
          <cell r="K150">
            <v>7.4532793454062336</v>
          </cell>
          <cell r="L150">
            <v>9.5931349825492234</v>
          </cell>
          <cell r="M150">
            <v>4.2589219923216612</v>
          </cell>
          <cell r="AJ150">
            <v>85</v>
          </cell>
          <cell r="AL150">
            <v>3.2198994781259822</v>
          </cell>
          <cell r="AM150">
            <v>6.1668272953207248</v>
          </cell>
          <cell r="AN150">
            <v>9.2257317995404087</v>
          </cell>
          <cell r="AO150">
            <v>2.8652235457082931</v>
          </cell>
        </row>
        <row r="151">
          <cell r="H151">
            <v>85.5</v>
          </cell>
          <cell r="J151">
            <v>2.2679854115153497</v>
          </cell>
          <cell r="K151">
            <v>7.4851694752346303</v>
          </cell>
          <cell r="L151">
            <v>9.6397556161742131</v>
          </cell>
          <cell r="M151">
            <v>4.2503605037447887</v>
          </cell>
          <cell r="AJ151">
            <v>85.5</v>
          </cell>
          <cell r="AL151">
            <v>3.2391682657988428</v>
          </cell>
          <cell r="AM151">
            <v>6.1944381870834047</v>
          </cell>
          <cell r="AN151">
            <v>9.2716480395923053</v>
          </cell>
          <cell r="AO151">
            <v>2.8623545548677245</v>
          </cell>
        </row>
        <row r="152">
          <cell r="H152">
            <v>86</v>
          </cell>
          <cell r="J152">
            <v>2.2835284669771738</v>
          </cell>
          <cell r="K152">
            <v>7.5169441631992777</v>
          </cell>
          <cell r="L152">
            <v>9.686296206827592</v>
          </cell>
          <cell r="M152">
            <v>4.2418110161113294</v>
          </cell>
          <cell r="AJ152">
            <v>86</v>
          </cell>
          <cell r="AL152">
            <v>3.2584557449585909</v>
          </cell>
          <cell r="AM152">
            <v>6.2219621562224967</v>
          </cell>
          <cell r="AN152">
            <v>9.317495113933159</v>
          </cell>
          <cell r="AO152">
            <v>2.8594818660185815</v>
          </cell>
        </row>
        <row r="153">
          <cell r="H153">
            <v>86.5</v>
          </cell>
          <cell r="J153">
            <v>2.2991087405807789</v>
          </cell>
          <cell r="K153">
            <v>7.5486038947381404</v>
          </cell>
          <cell r="L153">
            <v>9.73275719828988</v>
          </cell>
          <cell r="M153">
            <v>4.2332739754759423</v>
          </cell>
          <cell r="AJ153">
            <v>86.5</v>
          </cell>
          <cell r="AL153">
            <v>3.277761911519415</v>
          </cell>
          <cell r="AM153">
            <v>6.249399475836209</v>
          </cell>
          <cell r="AN153">
            <v>9.3632732917796524</v>
          </cell>
          <cell r="AO153">
            <v>2.8566056792817154</v>
          </cell>
        </row>
        <row r="154">
          <cell r="H154">
            <v>87</v>
          </cell>
          <cell r="J154">
            <v>2.3147261891201754</v>
          </cell>
          <cell r="K154">
            <v>7.5801491510962116</v>
          </cell>
          <cell r="L154">
            <v>9.779139030760378</v>
          </cell>
          <cell r="M154">
            <v>4.2247498113275403</v>
          </cell>
          <cell r="AJ154">
            <v>87</v>
          </cell>
          <cell r="AL154">
            <v>3.2970867616926367</v>
          </cell>
          <cell r="AM154">
            <v>6.2767504169867063</v>
          </cell>
          <cell r="AN154">
            <v>9.4089828405947102</v>
          </cell>
          <cell r="AO154">
            <v>2.8537261894086123</v>
          </cell>
        </row>
        <row r="155">
          <cell r="H155">
            <v>87.5</v>
          </cell>
          <cell r="J155">
            <v>2.3303807700247487</v>
          </cell>
          <cell r="K155">
            <v>7.6115804093825519</v>
          </cell>
          <cell r="L155">
            <v>9.8254421409060626</v>
          </cell>
          <cell r="M155">
            <v>4.2162389371251621</v>
          </cell>
          <cell r="AJ155">
            <v>87.5</v>
          </cell>
          <cell r="AL155">
            <v>3.3164302919832389</v>
          </cell>
          <cell r="AM155">
            <v>6.3040152487268291</v>
          </cell>
          <cell r="AN155">
            <v>9.4546240261109062</v>
          </cell>
          <cell r="AO155">
            <v>2.8508435859380001</v>
          </cell>
        </row>
        <row r="156">
          <cell r="H156">
            <v>88</v>
          </cell>
          <cell r="J156">
            <v>2.3460724413507879</v>
          </cell>
          <cell r="K156">
            <v>7.6428981426264126</v>
          </cell>
          <cell r="L156">
            <v>9.8716669619096606</v>
          </cell>
          <cell r="M156">
            <v>4.2077417508156287</v>
          </cell>
          <cell r="AJ156">
            <v>88</v>
          </cell>
          <cell r="AL156">
            <v>3.3357924991864327</v>
          </cell>
          <cell r="AM156">
            <v>6.3311942381265229</v>
          </cell>
          <cell r="AN156">
            <v>9.500197112353634</v>
          </cell>
          <cell r="AO156">
            <v>2.8479580533473348</v>
          </cell>
        </row>
        <row r="157">
          <cell r="H157">
            <v>88.5</v>
          </cell>
          <cell r="J157">
            <v>2.3618011617731338</v>
          </cell>
          <cell r="K157">
            <v>7.6741028198324344</v>
          </cell>
          <cell r="L157">
            <v>9.9178139235169116</v>
          </cell>
          <cell r="M157">
            <v>4.1992586353336634</v>
          </cell>
          <cell r="AJ157">
            <v>88.5</v>
          </cell>
          <cell r="AL157">
            <v>3.3551733803842376</v>
          </cell>
          <cell r="AM157">
            <v>6.358287650298851</v>
          </cell>
          <cell r="AN157">
            <v>9.5457023616638761</v>
          </cell>
          <cell r="AO157">
            <v>2.8450697711993334</v>
          </cell>
        </row>
        <row r="158">
          <cell r="H158">
            <v>89</v>
          </cell>
          <cell r="J158">
            <v>2.3775668905769596</v>
          </cell>
          <cell r="K158">
            <v>7.7051949060350839</v>
          </cell>
          <cell r="L158">
            <v>9.9638834520831949</v>
          </cell>
          <cell r="M158">
            <v>4.1907899590851381</v>
          </cell>
          <cell r="AJ158">
            <v>89</v>
          </cell>
          <cell r="AL158">
            <v>3.3745729329421086</v>
          </cell>
          <cell r="AM158">
            <v>6.38529574842567</v>
          </cell>
          <cell r="AN158">
            <v>9.5911400347206737</v>
          </cell>
          <cell r="AO158">
            <v>2.8421789142837328</v>
          </cell>
        </row>
        <row r="159">
          <cell r="H159">
            <v>89.5</v>
          </cell>
          <cell r="J159">
            <v>2.3933695876496501</v>
          </cell>
          <cell r="K159">
            <v>7.7361748623521489</v>
          </cell>
          <cell r="L159">
            <v>10.009875970619316</v>
          </cell>
          <cell r="M159">
            <v>4.1823360764140354</v>
          </cell>
          <cell r="AJ159">
            <v>89.5</v>
          </cell>
          <cell r="AL159">
            <v>3.3939911545056018</v>
          </cell>
          <cell r="AM159">
            <v>6.4122187937829356</v>
          </cell>
          <cell r="AN159">
            <v>9.6365103905632576</v>
          </cell>
          <cell r="AO159">
            <v>2.8392856527544472</v>
          </cell>
        </row>
        <row r="160">
          <cell r="H160">
            <v>90</v>
          </cell>
          <cell r="J160">
            <v>2.4092092134728036</v>
          </cell>
          <cell r="K160">
            <v>7.7670431460374436</v>
          </cell>
          <cell r="L160">
            <v>10.055791898836606</v>
          </cell>
          <cell r="M160">
            <v>4.1738973280537479</v>
          </cell>
          <cell r="AJ160">
            <v>90</v>
          </cell>
          <cell r="AL160">
            <v>3.4134280429970514</v>
          </cell>
          <cell r="AM160">
            <v>6.4390570457656748</v>
          </cell>
          <cell r="AN160">
            <v>9.6818136866128732</v>
          </cell>
          <cell r="AO160">
            <v>2.8363901522623181</v>
          </cell>
        </row>
        <row r="161">
          <cell r="H161">
            <v>90.5</v>
          </cell>
          <cell r="J161">
            <v>2.4250857291143419</v>
          </cell>
          <cell r="K161">
            <v>7.7978002105326762</v>
          </cell>
          <cell r="L161">
            <v>10.101631653191301</v>
          </cell>
          <cell r="M161">
            <v>4.1654740415632592</v>
          </cell>
          <cell r="AJ161">
            <v>90.5</v>
          </cell>
          <cell r="AL161">
            <v>3.4328835966123004</v>
          </cell>
          <cell r="AM161">
            <v>6.4658107619125902</v>
          </cell>
          <cell r="AN161">
            <v>9.7270501786942756</v>
          </cell>
          <cell r="AO161">
            <v>2.8334925740835772</v>
          </cell>
        </row>
        <row r="162">
          <cell r="H162">
            <v>91</v>
          </cell>
          <cell r="J162">
            <v>2.4409990962207386</v>
          </cell>
          <cell r="K162">
            <v>7.8284465055185715</v>
          </cell>
          <cell r="L162">
            <v>10.147395646928274</v>
          </cell>
          <cell r="M162">
            <v>4.1570665317487885</v>
          </cell>
          <cell r="AJ162">
            <v>91</v>
          </cell>
          <cell r="AL162">
            <v>3.4523578138174416</v>
          </cell>
          <cell r="AM162">
            <v>6.492480197930349</v>
          </cell>
          <cell r="AN162">
            <v>9.7722201210569182</v>
          </cell>
          <cell r="AO162">
            <v>2.8305930752442183</v>
          </cell>
        </row>
        <row r="163">
          <cell r="H163">
            <v>91.5</v>
          </cell>
          <cell r="J163">
            <v>2.4569492770093362</v>
          </cell>
          <cell r="K163">
            <v>7.8589824769650773</v>
          </cell>
          <cell r="L163">
            <v>10.193084290123947</v>
          </cell>
          <cell r="M163">
            <v>4.1486751010713743</v>
          </cell>
          <cell r="AJ163">
            <v>91.5</v>
          </cell>
          <cell r="AL163">
            <v>3.4718506933455973</v>
          </cell>
          <cell r="AM163">
            <v>6.519065607717538</v>
          </cell>
          <cell r="AN163">
            <v>9.8173237663958552</v>
          </cell>
          <cell r="AO163">
            <v>2.8276918086404046</v>
          </cell>
        </row>
        <row r="164">
          <cell r="H164">
            <v>92</v>
          </cell>
          <cell r="J164">
            <v>2.4729362342607892</v>
          </cell>
          <cell r="K164">
            <v>7.8894085671809924</v>
          </cell>
          <cell r="L164">
            <v>10.238697989728742</v>
          </cell>
          <cell r="M164">
            <v>4.140300040040982</v>
          </cell>
          <cell r="AJ164">
            <v>92</v>
          </cell>
          <cell r="AL164">
            <v>3.4913622341937445</v>
          </cell>
          <cell r="AM164">
            <v>6.5455672433882564</v>
          </cell>
          <cell r="AN164">
            <v>9.8623613658723137</v>
          </cell>
          <cell r="AO164">
            <v>2.8247889231550376</v>
          </cell>
        </row>
        <row r="165">
          <cell r="H165">
            <v>92.5</v>
          </cell>
          <cell r="J165">
            <v>2.4889599313115993</v>
          </cell>
          <cell r="K165">
            <v>7.9197252148626198</v>
          </cell>
          <cell r="L165">
            <v>10.284237149608639</v>
          </cell>
          <cell r="M165">
            <v>4.1319416275975112</v>
          </cell>
          <cell r="AJ165">
            <v>92.5</v>
          </cell>
          <cell r="AL165">
            <v>3.5108924356195308</v>
          </cell>
          <cell r="AM165">
            <v>6.5719853552954577</v>
          </cell>
          <cell r="AN165">
            <v>9.9073331691340112</v>
          </cell>
          <cell r="AO165">
            <v>2.8218845637706833</v>
          </cell>
        </row>
        <row r="166">
          <cell r="H166">
            <v>93</v>
          </cell>
          <cell r="J166">
            <v>2.5050203320467519</v>
          </cell>
          <cell r="K166">
            <v>7.949932855141836</v>
          </cell>
          <cell r="L166">
            <v>10.32970217058625</v>
          </cell>
          <cell r="M166">
            <v>4.1236001314792778</v>
          </cell>
          <cell r="AJ166">
            <v>93</v>
          </cell>
          <cell r="AL166">
            <v>3.5304412971381622</v>
          </cell>
          <cell r="AM166">
            <v>6.5983201920538752</v>
          </cell>
          <cell r="AN166">
            <v>9.9522394243351293</v>
          </cell>
          <cell r="AO166">
            <v>2.8189788716789002</v>
          </cell>
        </row>
        <row r="167">
          <cell r="H167">
            <v>93.5</v>
          </cell>
          <cell r="J167">
            <v>2.5211174008924537</v>
          </cell>
          <cell r="K167">
            <v>7.9800319196333502</v>
          </cell>
          <cell r="L167">
            <v>10.375093450481181</v>
          </cell>
          <cell r="M167">
            <v>4.1152758085793577</v>
          </cell>
          <cell r="AJ167">
            <v>93.5</v>
          </cell>
        </row>
        <row r="168">
          <cell r="H168">
            <v>94</v>
          </cell>
          <cell r="J168">
            <v>2.5372511028089764</v>
          </cell>
          <cell r="K168">
            <v>8.0100228364812711</v>
          </cell>
          <cell r="L168">
            <v>10.420411384149798</v>
          </cell>
          <cell r="M168">
            <v>4.1069689052902252</v>
          </cell>
          <cell r="AJ168">
            <v>94</v>
          </cell>
        </row>
        <row r="169">
          <cell r="H169">
            <v>94.5</v>
          </cell>
          <cell r="J169">
            <v>2.55342140328358</v>
          </cell>
          <cell r="K169">
            <v>8.0399060304049339</v>
          </cell>
          <cell r="L169">
            <v>10.465656363524335</v>
          </cell>
          <cell r="M169">
            <v>4.098679657837125</v>
          </cell>
          <cell r="AJ169">
            <v>94.5</v>
          </cell>
        </row>
        <row r="170">
          <cell r="H170">
            <v>95</v>
          </cell>
          <cell r="J170">
            <v>2.5696282683235458</v>
          </cell>
          <cell r="K170">
            <v>8.069681922744083</v>
          </cell>
          <cell r="L170">
            <v>10.510828777651451</v>
          </cell>
          <cell r="M170">
            <v>4.0904082926005607</v>
          </cell>
          <cell r="AJ170">
            <v>95</v>
          </cell>
        </row>
        <row r="171">
          <cell r="H171">
            <v>95.5</v>
          </cell>
          <cell r="J171">
            <v>2.585871664449289</v>
          </cell>
          <cell r="K171">
            <v>8.0993509315033236</v>
          </cell>
          <cell r="L171">
            <v>10.555929012730148</v>
          </cell>
          <cell r="M171">
            <v>4.0821550264282882</v>
          </cell>
          <cell r="AJ171">
            <v>95.5</v>
          </cell>
        </row>
        <row r="172">
          <cell r="H172">
            <v>96</v>
          </cell>
          <cell r="J172">
            <v>2.6021515586875767</v>
          </cell>
          <cell r="K172">
            <v>8.1289134713959541</v>
          </cell>
          <cell r="L172">
            <v>10.600957452149153</v>
          </cell>
          <cell r="M172">
            <v>4.0739200669371698</v>
          </cell>
          <cell r="AJ172">
            <v>96</v>
          </cell>
        </row>
        <row r="173">
          <cell r="H173">
            <v>96.5</v>
          </cell>
          <cell r="J173">
            <v>2.6184679185648201</v>
          </cell>
          <cell r="K173">
            <v>8.1583699538870409</v>
          </cell>
          <cell r="L173">
            <v>10.64591447652362</v>
          </cell>
          <cell r="M173">
            <v>4.0657036128052457</v>
          </cell>
          <cell r="AJ173">
            <v>96.5</v>
          </cell>
        </row>
        <row r="174">
          <cell r="H174">
            <v>97</v>
          </cell>
          <cell r="J174">
            <v>2.6348207121004616</v>
          </cell>
          <cell r="K174">
            <v>8.1877207872360049</v>
          </cell>
          <cell r="L174">
            <v>10.690800463731444</v>
          </cell>
          <cell r="M174">
            <v>4.0575058540544147</v>
          </cell>
          <cell r="AJ174">
            <v>97</v>
          </cell>
        </row>
        <row r="175">
          <cell r="H175">
            <v>97.5</v>
          </cell>
          <cell r="J175">
            <v>2.6512099078004563</v>
          </cell>
          <cell r="K175">
            <v>8.2169663765384033</v>
          </cell>
          <cell r="L175">
            <v>10.735615788948836</v>
          </cell>
          <cell r="M175">
            <v>4.0493269723239331</v>
          </cell>
          <cell r="AJ175">
            <v>97.5</v>
          </cell>
        </row>
        <row r="176">
          <cell r="H176">
            <v>98</v>
          </cell>
          <cell r="J176">
            <v>2.6676354746508175</v>
          </cell>
          <cell r="K176">
            <v>8.2461071237672083</v>
          </cell>
          <cell r="L176">
            <v>10.780360824685484</v>
          </cell>
          <cell r="M176">
            <v>4.0411671411351993</v>
          </cell>
          <cell r="AJ176">
            <v>98</v>
          </cell>
        </row>
        <row r="177">
          <cell r="H177">
            <v>98.5</v>
          </cell>
          <cell r="J177">
            <v>2.6840973821112639</v>
          </cell>
          <cell r="K177">
            <v>8.2751434278133846</v>
          </cell>
          <cell r="L177">
            <v>10.825035940819085</v>
          </cell>
          <cell r="M177">
            <v>4.0330265261479825</v>
          </cell>
          <cell r="AJ177">
            <v>98.5</v>
          </cell>
        </row>
        <row r="178">
          <cell r="H178">
            <v>99</v>
          </cell>
          <cell r="J178">
            <v>2.7005956001089406</v>
          </cell>
          <cell r="K178">
            <v>8.3040756845259605</v>
          </cell>
          <cell r="L178">
            <v>10.869641504629454</v>
          </cell>
          <cell r="M178">
            <v>4.024905285408515</v>
          </cell>
          <cell r="AJ178">
            <v>99</v>
          </cell>
        </row>
        <row r="179">
          <cell r="H179">
            <v>99.5</v>
          </cell>
          <cell r="J179">
            <v>2.7171300990322189</v>
          </cell>
          <cell r="K179">
            <v>8.3329042867513792</v>
          </cell>
          <cell r="L179">
            <v>10.914177880831987</v>
          </cell>
          <cell r="M179">
            <v>4.0168035695896096</v>
          </cell>
          <cell r="AJ179">
            <v>99.5</v>
          </cell>
        </row>
      </sheetData>
      <sheetData sheetId="6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C12">
            <v>0.6013230622607475</v>
          </cell>
          <cell r="D12">
            <v>1.9430564233192738</v>
          </cell>
          <cell r="E12">
            <v>2.4301647253612675</v>
          </cell>
          <cell r="F12">
            <v>3.2313020159481591</v>
          </cell>
          <cell r="H12">
            <v>18</v>
          </cell>
          <cell r="I12">
            <v>1296</v>
          </cell>
          <cell r="J12">
            <v>0.66716456069479657</v>
          </cell>
          <cell r="K12">
            <v>2.2177132116739378</v>
          </cell>
          <cell r="L12">
            <v>2.7660634529475643</v>
          </cell>
          <cell r="M12">
            <v>3.3240872527227365</v>
          </cell>
          <cell r="O12">
            <v>18</v>
          </cell>
          <cell r="P12">
            <v>1296</v>
          </cell>
          <cell r="Q12">
            <v>0.76235000905328698</v>
          </cell>
          <cell r="R12">
            <v>2.5980848318736163</v>
          </cell>
          <cell r="S12">
            <v>3.234431737193634</v>
          </cell>
          <cell r="T12">
            <v>3.4079947544042262</v>
          </cell>
        </row>
        <row r="13">
          <cell r="A13">
            <v>19</v>
          </cell>
          <cell r="B13">
            <v>1368</v>
          </cell>
          <cell r="C13">
            <v>0.6212900266190633</v>
          </cell>
          <cell r="D13">
            <v>2.0670115738220542</v>
          </cell>
          <cell r="E13">
            <v>2.5725438692741389</v>
          </cell>
          <cell r="F13">
            <v>3.3269672540380535</v>
          </cell>
          <cell r="H13">
            <v>19</v>
          </cell>
          <cell r="I13">
            <v>1368</v>
          </cell>
          <cell r="J13">
            <v>0.68673468500910773</v>
          </cell>
          <cell r="K13">
            <v>2.3661703107675596</v>
          </cell>
          <cell r="L13">
            <v>2.9322501626111448</v>
          </cell>
          <cell r="M13">
            <v>3.4455377927156521</v>
          </cell>
          <cell r="O13">
            <v>19</v>
          </cell>
          <cell r="P13">
            <v>1368</v>
          </cell>
          <cell r="Q13">
            <v>0.78103100671154224</v>
          </cell>
          <cell r="R13">
            <v>2.7798783302385472</v>
          </cell>
          <cell r="S13">
            <v>3.4325585653215294</v>
          </cell>
          <cell r="T13">
            <v>3.5592419588345976</v>
          </cell>
        </row>
        <row r="14">
          <cell r="A14">
            <v>20</v>
          </cell>
          <cell r="B14">
            <v>1440</v>
          </cell>
          <cell r="C14">
            <v>0.64180134884826412</v>
          </cell>
          <cell r="D14">
            <v>2.1902024645678906</v>
          </cell>
          <cell r="E14">
            <v>2.7146052930797739</v>
          </cell>
          <cell r="F14">
            <v>3.4125862597488905</v>
          </cell>
          <cell r="H14">
            <v>20</v>
          </cell>
          <cell r="I14">
            <v>1440</v>
          </cell>
          <cell r="J14">
            <v>0.70698655034687607</v>
          </cell>
          <cell r="K14">
            <v>2.5135362237400085</v>
          </cell>
          <cell r="L14">
            <v>3.0978903599426375</v>
          </cell>
          <cell r="M14">
            <v>3.555281529057047</v>
          </cell>
          <cell r="O14">
            <v>20</v>
          </cell>
          <cell r="P14">
            <v>1440</v>
          </cell>
          <cell r="Q14">
            <v>0.80059223911656985</v>
          </cell>
          <cell r="R14">
            <v>2.9600389639483136</v>
          </cell>
          <cell r="S14">
            <v>3.6297487760759397</v>
          </cell>
          <cell r="T14">
            <v>3.6973115892487667</v>
          </cell>
        </row>
        <row r="15">
          <cell r="A15">
            <v>21</v>
          </cell>
          <cell r="B15">
            <v>1512</v>
          </cell>
          <cell r="C15">
            <v>0.66285315678638113</v>
          </cell>
          <cell r="D15">
            <v>2.3126342606015422</v>
          </cell>
          <cell r="E15">
            <v>2.8563502519888164</v>
          </cell>
          <cell r="F15">
            <v>3.4889088735936111</v>
          </cell>
          <cell r="H15">
            <v>21</v>
          </cell>
          <cell r="I15">
            <v>1512</v>
          </cell>
          <cell r="J15">
            <v>0.72791030183926864</v>
          </cell>
          <cell r="K15">
            <v>2.659821747028225</v>
          </cell>
          <cell r="L15">
            <v>3.2629887575678289</v>
          </cell>
          <cell r="M15">
            <v>3.6540515229794699</v>
          </cell>
          <cell r="O15">
            <v>21</v>
          </cell>
          <cell r="P15">
            <v>1512</v>
          </cell>
          <cell r="Q15">
            <v>0.8210077019462475</v>
          </cell>
          <cell r="R15">
            <v>3.1385891098161638</v>
          </cell>
          <cell r="S15">
            <v>3.8260146166655304</v>
          </cell>
          <cell r="T15">
            <v>3.8228497764100773</v>
          </cell>
        </row>
        <row r="16">
          <cell r="A16">
            <v>22</v>
          </cell>
          <cell r="B16">
            <v>1584</v>
          </cell>
          <cell r="C16">
            <v>0.68444073235253455</v>
          </cell>
          <cell r="D16">
            <v>2.4343120484075005</v>
          </cell>
          <cell r="E16">
            <v>2.9977799574884187</v>
          </cell>
          <cell r="F16">
            <v>3.5566440355476399</v>
          </cell>
          <cell r="H16">
            <v>22</v>
          </cell>
          <cell r="I16">
            <v>1584</v>
          </cell>
          <cell r="J16">
            <v>0.74949445872499787</v>
          </cell>
          <cell r="K16">
            <v>2.8050374685715185</v>
          </cell>
          <cell r="L16">
            <v>3.4275499444397077</v>
          </cell>
          <cell r="M16">
            <v>3.7425726580331315</v>
          </cell>
          <cell r="O16">
            <v>22</v>
          </cell>
          <cell r="P16">
            <v>1584</v>
          </cell>
          <cell r="Q16">
            <v>0.84224920534424041</v>
          </cell>
          <cell r="R16">
            <v>3.3155505999018242</v>
          </cell>
          <cell r="S16">
            <v>4.0213679940696698</v>
          </cell>
          <cell r="T16">
            <v>3.9365434587103074</v>
          </cell>
        </row>
        <row r="17">
          <cell r="A17">
            <v>23</v>
          </cell>
          <cell r="B17">
            <v>1656</v>
          </cell>
          <cell r="C17">
            <v>0.70655853053059214</v>
          </cell>
          <cell r="D17">
            <v>2.5552408378977525</v>
          </cell>
          <cell r="E17">
            <v>3.1388955786809212</v>
          </cell>
          <cell r="F17">
            <v>3.6164602470780265</v>
          </cell>
          <cell r="H17">
            <v>23</v>
          </cell>
          <cell r="I17">
            <v>1656</v>
          </cell>
          <cell r="J17">
            <v>0.77172609682356053</v>
          </cell>
          <cell r="K17">
            <v>2.9491937738469205</v>
          </cell>
          <cell r="L17">
            <v>3.5915783897402469</v>
          </cell>
          <cell r="M17">
            <v>3.8215550646607115</v>
          </cell>
          <cell r="O17">
            <v>23</v>
          </cell>
          <cell r="P17">
            <v>1656</v>
          </cell>
          <cell r="Q17">
            <v>0.86428733711189587</v>
          </cell>
          <cell r="R17">
            <v>3.4909447404460567</v>
          </cell>
          <cell r="S17">
            <v>4.2158204873310119</v>
          </cell>
          <cell r="T17">
            <v>4.0391020330245775</v>
          </cell>
        </row>
        <row r="18">
          <cell r="A18">
            <v>24</v>
          </cell>
          <cell r="B18">
            <v>1728</v>
          </cell>
          <cell r="C18">
            <v>0.72920021718097794</v>
          </cell>
          <cell r="D18">
            <v>2.6754255643423099</v>
          </cell>
          <cell r="E18">
            <v>3.2796982435872337</v>
          </cell>
          <cell r="F18">
            <v>3.6689862417831733</v>
          </cell>
          <cell r="H18">
            <v>24</v>
          </cell>
          <cell r="I18">
            <v>1728</v>
          </cell>
          <cell r="J18">
            <v>0.79459108449368343</v>
          </cell>
          <cell r="K18">
            <v>3.0923008516922685</v>
          </cell>
          <cell r="L18">
            <v>3.7550784466481724</v>
          </cell>
          <cell r="M18">
            <v>3.8916883313165975</v>
          </cell>
          <cell r="O18">
            <v>24</v>
          </cell>
          <cell r="P18">
            <v>1728</v>
          </cell>
          <cell r="Q18">
            <v>0.88709248679976815</v>
          </cell>
          <cell r="R18">
            <v>3.6647923299862022</v>
          </cell>
          <cell r="S18">
            <v>4.4093833593186815</v>
          </cell>
          <cell r="T18">
            <v>4.131240411253092</v>
          </cell>
        </row>
        <row r="19">
          <cell r="A19">
            <v>25</v>
          </cell>
          <cell r="B19">
            <v>1800</v>
          </cell>
          <cell r="C19">
            <v>0.75235872561813133</v>
          </cell>
          <cell r="D19">
            <v>2.79487109024444</v>
          </cell>
          <cell r="E19">
            <v>3.4201890404160626</v>
          </cell>
          <cell r="F19">
            <v>3.7148118245697201</v>
          </cell>
          <cell r="H19">
            <v>25</v>
          </cell>
          <cell r="I19">
            <v>1800</v>
          </cell>
          <cell r="J19">
            <v>0.81807436369901976</v>
          </cell>
          <cell r="K19">
            <v>3.2343686999258758</v>
          </cell>
          <cell r="L19">
            <v>3.9180543559782137</v>
          </cell>
          <cell r="M19">
            <v>3.9536365438727308</v>
          </cell>
          <cell r="O19">
            <v>25</v>
          </cell>
          <cell r="P19">
            <v>1800</v>
          </cell>
          <cell r="Q19">
            <v>0.91063585984112672</v>
          </cell>
          <cell r="R19">
            <v>3.8371136766950831</v>
          </cell>
          <cell r="S19">
            <v>4.6020675679893088</v>
          </cell>
          <cell r="T19">
            <v>4.213664150415207</v>
          </cell>
        </row>
        <row r="20">
          <cell r="A20">
            <v>26</v>
          </cell>
          <cell r="B20">
            <v>1872</v>
          </cell>
          <cell r="C20">
            <v>0.77602633114792374</v>
          </cell>
          <cell r="D20">
            <v>2.9135822071623974</v>
          </cell>
          <cell r="E20">
            <v>3.5603690188000101</v>
          </cell>
          <cell r="F20">
            <v>3.7544888494344391</v>
          </cell>
          <cell r="H20">
            <v>26</v>
          </cell>
          <cell r="I20">
            <v>1872</v>
          </cell>
          <cell r="J20">
            <v>0.84216026492306051</v>
          </cell>
          <cell r="K20">
            <v>3.375407130771205</v>
          </cell>
          <cell r="L20">
            <v>4.0805102496970669</v>
          </cell>
          <cell r="M20">
            <v>4.0080341846567427</v>
          </cell>
          <cell r="O20">
            <v>26</v>
          </cell>
          <cell r="P20">
            <v>1872</v>
          </cell>
          <cell r="Q20">
            <v>0.93489041136246909</v>
          </cell>
          <cell r="R20">
            <v>4.0079286149831397</v>
          </cell>
          <cell r="S20">
            <v>4.7938837771715903</v>
          </cell>
          <cell r="T20">
            <v>4.2870571419618662</v>
          </cell>
        </row>
        <row r="21">
          <cell r="A21">
            <v>27</v>
          </cell>
          <cell r="B21">
            <v>1944</v>
          </cell>
          <cell r="C21">
            <v>0.80019474202189045</v>
          </cell>
          <cell r="D21">
            <v>3.0315636374794752</v>
          </cell>
          <cell r="E21">
            <v>3.7002391909996328</v>
          </cell>
          <cell r="F21">
            <v>3.7885323137958618</v>
          </cell>
          <cell r="H21">
            <v>27</v>
          </cell>
          <cell r="I21">
            <v>1944</v>
          </cell>
          <cell r="J21">
            <v>0.86683284244685133</v>
          </cell>
          <cell r="K21">
            <v>3.5154257760945837</v>
          </cell>
          <cell r="L21">
            <v>4.2424501543210695</v>
          </cell>
          <cell r="M21">
            <v>4.0554829073751062</v>
          </cell>
          <cell r="O21">
            <v>27</v>
          </cell>
          <cell r="P21">
            <v>1944</v>
          </cell>
          <cell r="Q21">
            <v>0.95983163691334683</v>
          </cell>
          <cell r="R21">
            <v>4.1772565214012216</v>
          </cell>
          <cell r="S21">
            <v>4.9848423668984587</v>
          </cell>
          <cell r="T21">
            <v>4.3520721351033593</v>
          </cell>
        </row>
        <row r="22">
          <cell r="A22">
            <v>28</v>
          </cell>
          <cell r="B22">
            <v>2016</v>
          </cell>
          <cell r="C22">
            <v>0.82485520457033723</v>
          </cell>
          <cell r="D22">
            <v>3.1488200361240262</v>
          </cell>
          <cell r="E22">
            <v>3.8398005330763918</v>
          </cell>
          <cell r="F22">
            <v>3.8174215531127431</v>
          </cell>
          <cell r="H22">
            <v>28</v>
          </cell>
          <cell r="I22">
            <v>2016</v>
          </cell>
          <cell r="J22">
            <v>0.8920762151121836</v>
          </cell>
          <cell r="K22">
            <v>3.6544340924636063</v>
          </cell>
          <cell r="L22">
            <v>4.4038779942003412</v>
          </cell>
          <cell r="M22">
            <v>4.0965491855469329</v>
          </cell>
          <cell r="O22">
            <v>28</v>
          </cell>
          <cell r="P22">
            <v>2016</v>
          </cell>
          <cell r="Q22">
            <v>0.98543817116541121</v>
          </cell>
          <cell r="R22">
            <v>4.3451163298793309</v>
          </cell>
          <cell r="S22">
            <v>5.1749534433095716</v>
          </cell>
          <cell r="T22">
            <v>4.4093241534785026</v>
          </cell>
        </row>
        <row r="23">
          <cell r="A23">
            <v>29</v>
          </cell>
          <cell r="B23">
            <v>2088</v>
          </cell>
          <cell r="C23">
            <v>0.84999861966067647</v>
          </cell>
          <cell r="D23">
            <v>3.2653559922411244</v>
          </cell>
          <cell r="E23">
            <v>3.9790539860354932</v>
          </cell>
          <cell r="F23">
            <v>3.8416015234762031</v>
          </cell>
          <cell r="H23">
            <v>29</v>
          </cell>
          <cell r="I23">
            <v>2088</v>
          </cell>
          <cell r="J23">
            <v>0.91787489726096205</v>
          </cell>
          <cell r="K23">
            <v>3.7924413660334615</v>
          </cell>
          <cell r="L23">
            <v>4.5647975946938644</v>
          </cell>
          <cell r="M23">
            <v>4.1317628114141876</v>
          </cell>
          <cell r="O23">
            <v>29</v>
          </cell>
          <cell r="P23">
            <v>2088</v>
          </cell>
          <cell r="Q23">
            <v>1.0116921639251995</v>
          </cell>
          <cell r="R23">
            <v>4.5115265463344043</v>
          </cell>
          <cell r="S23">
            <v>5.3642268481454156</v>
          </cell>
          <cell r="T23">
            <v>4.4593866664247175</v>
          </cell>
        </row>
        <row r="24">
          <cell r="A24">
            <v>30</v>
          </cell>
          <cell r="B24">
            <v>2160</v>
          </cell>
          <cell r="C24">
            <v>0.87561566712433236</v>
          </cell>
          <cell r="D24">
            <v>3.3811760308174112</v>
          </cell>
          <cell r="E24">
            <v>4.1180004569394884</v>
          </cell>
          <cell r="F24">
            <v>3.8614841622486682</v>
          </cell>
          <cell r="H24">
            <v>30</v>
          </cell>
          <cell r="I24">
            <v>2160</v>
          </cell>
          <cell r="J24">
            <v>0.94421410511187776</v>
          </cell>
          <cell r="K24">
            <v>3.9294567172681254</v>
          </cell>
          <cell r="L24">
            <v>4.7252126852398417</v>
          </cell>
          <cell r="M24">
            <v>4.1616162012349234</v>
          </cell>
          <cell r="O24">
            <v>30</v>
          </cell>
          <cell r="P24">
            <v>2160</v>
          </cell>
          <cell r="Q24">
            <v>1.0385794233313874</v>
          </cell>
          <cell r="R24">
            <v>4.6765052626783978</v>
          </cell>
          <cell r="S24">
            <v>5.5526721678531414</v>
          </cell>
          <cell r="T24">
            <v>4.5027902128831503</v>
          </cell>
        </row>
        <row r="25">
          <cell r="A25">
            <v>31</v>
          </cell>
          <cell r="B25">
            <v>2232</v>
          </cell>
          <cell r="C25">
            <v>0.90169693443363541</v>
          </cell>
          <cell r="D25">
            <v>3.4962846142606345</v>
          </cell>
          <cell r="E25">
            <v>4.2566408199935299</v>
          </cell>
          <cell r="F25">
            <v>3.8774498179443015</v>
          </cell>
          <cell r="H25">
            <v>31</v>
          </cell>
          <cell r="I25">
            <v>2232</v>
          </cell>
          <cell r="J25">
            <v>0.97108002536756077</v>
          </cell>
          <cell r="K25">
            <v>4.0654891055030422</v>
          </cell>
          <cell r="L25">
            <v>4.8851269023254211</v>
          </cell>
          <cell r="M25">
            <v>4.1865644429914264</v>
          </cell>
          <cell r="O25">
            <v>31</v>
          </cell>
          <cell r="P25">
            <v>2232</v>
          </cell>
          <cell r="Q25">
            <v>1.0660893364080943</v>
          </cell>
          <cell r="R25">
            <v>4.8400701702561246</v>
          </cell>
          <cell r="S25">
            <v>5.740298742323092</v>
          </cell>
          <cell r="T25">
            <v>4.5400230590087878</v>
          </cell>
        </row>
        <row r="26">
          <cell r="A26">
            <v>32</v>
          </cell>
          <cell r="B26">
            <v>2304</v>
          </cell>
          <cell r="C26">
            <v>0.92823304571032261</v>
          </cell>
          <cell r="D26">
            <v>3.6106861439353426</v>
          </cell>
          <cell r="E26">
            <v>4.3949759176031167</v>
          </cell>
          <cell r="F26">
            <v>3.8898487407031443</v>
          </cell>
          <cell r="H26">
            <v>32</v>
          </cell>
          <cell r="I26">
            <v>2304</v>
          </cell>
          <cell r="J26">
            <v>0.99846003521705506</v>
          </cell>
          <cell r="K26">
            <v>4.2005473333555132</v>
          </cell>
          <cell r="L26">
            <v>5.0445437923596526</v>
          </cell>
          <cell r="M26">
            <v>4.207026005244523</v>
          </cell>
          <cell r="O26">
            <v>32</v>
          </cell>
          <cell r="P26">
            <v>2304</v>
          </cell>
          <cell r="Q26">
            <v>1.0942145949255688</v>
          </cell>
          <cell r="R26">
            <v>5.0022385727405316</v>
          </cell>
          <cell r="S26">
            <v>5.9271156732738195</v>
          </cell>
          <cell r="T26">
            <v>4.571533404816992</v>
          </cell>
        </row>
        <row r="27">
          <cell r="A27">
            <v>33</v>
          </cell>
          <cell r="B27">
            <v>2376</v>
          </cell>
          <cell r="C27">
            <v>0.95521478712180907</v>
          </cell>
          <cell r="D27">
            <v>3.7243849616561264</v>
          </cell>
          <cell r="E27">
            <v>4.5330065614051467</v>
          </cell>
          <cell r="F27">
            <v>3.8990026241932458</v>
          </cell>
          <cell r="H27">
            <v>33</v>
          </cell>
          <cell r="I27">
            <v>2376</v>
          </cell>
          <cell r="J27">
            <v>1.0263428659177318</v>
          </cell>
          <cell r="K27">
            <v>4.3346400509888765</v>
          </cell>
          <cell r="L27">
            <v>5.2034668144534635</v>
          </cell>
          <cell r="M27">
            <v>4.2233840122354653</v>
          </cell>
          <cell r="O27">
            <v>33</v>
          </cell>
          <cell r="P27">
            <v>2376</v>
          </cell>
          <cell r="Q27">
            <v>1.1229507679638531</v>
          </cell>
          <cell r="R27">
            <v>5.1630273985115887</v>
          </cell>
          <cell r="S27">
            <v>6.1131318323024519</v>
          </cell>
          <cell r="T27">
            <v>4.5977326395824525</v>
          </cell>
        </row>
        <row r="28">
          <cell r="A28">
            <v>34</v>
          </cell>
          <cell r="B28">
            <v>2448</v>
          </cell>
          <cell r="C28">
            <v>0.9826332248724905</v>
          </cell>
          <cell r="D28">
            <v>3.8373853511397051</v>
          </cell>
          <cell r="E28">
            <v>4.6707335332730038</v>
          </cell>
          <cell r="F28">
            <v>3.9052061888479863</v>
          </cell>
          <cell r="H28">
            <v>34</v>
          </cell>
          <cell r="I28">
            <v>2448</v>
          </cell>
          <cell r="J28">
            <v>1.0547187055647109</v>
          </cell>
          <cell r="K28">
            <v>4.467775760236111</v>
          </cell>
          <cell r="L28">
            <v>5.3618993431101334</v>
          </cell>
          <cell r="M28">
            <v>4.2359879811214709</v>
          </cell>
          <cell r="O28">
            <v>34</v>
          </cell>
          <cell r="P28">
            <v>2448</v>
          </cell>
          <cell r="Q28">
            <v>1.1522957705748853</v>
          </cell>
          <cell r="R28">
            <v>5.32245321254352</v>
          </cell>
          <cell r="S28">
            <v>6.2983558686163192</v>
          </cell>
          <cell r="T28">
            <v>4.6189991740472376</v>
          </cell>
        </row>
        <row r="29">
          <cell r="A29">
            <v>35</v>
          </cell>
          <cell r="B29">
            <v>2520</v>
          </cell>
          <cell r="C29">
            <v>1.0104798123171401</v>
          </cell>
          <cell r="D29">
            <v>3.9496915394172474</v>
          </cell>
          <cell r="E29">
            <v>4.8081575862965193</v>
          </cell>
          <cell r="F29">
            <v>3.908728795244484</v>
          </cell>
          <cell r="H29">
            <v>35</v>
          </cell>
          <cell r="I29">
            <v>2520</v>
          </cell>
          <cell r="J29">
            <v>1.0835792402143845</v>
          </cell>
          <cell r="K29">
            <v>4.5999628185883852</v>
          </cell>
          <cell r="L29">
            <v>5.5198446708296913</v>
          </cell>
          <cell r="M29">
            <v>4.2451559128045773</v>
          </cell>
          <cell r="O29">
            <v>35</v>
          </cell>
          <cell r="P29">
            <v>2520</v>
          </cell>
          <cell r="Q29">
            <v>1.1822492801857278</v>
          </cell>
          <cell r="R29">
            <v>5.480532227823625</v>
          </cell>
          <cell r="S29">
            <v>6.4827962164607786</v>
          </cell>
          <cell r="T29">
            <v>4.6356824399695551</v>
          </cell>
        </row>
        <row r="30">
          <cell r="A30">
            <v>36</v>
          </cell>
          <cell r="B30">
            <v>2592</v>
          </cell>
          <cell r="C30">
            <v>1.0387464831941962</v>
          </cell>
          <cell r="D30">
            <v>4.0613076982080427</v>
          </cell>
          <cell r="E30">
            <v>4.9452794457374107</v>
          </cell>
          <cell r="F30">
            <v>3.9098160753520177</v>
          </cell>
          <cell r="H30">
            <v>36</v>
          </cell>
          <cell r="I30">
            <v>2592</v>
          </cell>
          <cell r="J30">
            <v>1.1129176359509325</v>
          </cell>
          <cell r="K30">
            <v>4.7312094430537099</v>
          </cell>
          <cell r="L30">
            <v>5.6773060106304429</v>
          </cell>
          <cell r="M30">
            <v>4.2511766281887766</v>
          </cell>
          <cell r="O30">
            <v>36</v>
          </cell>
          <cell r="P30">
            <v>2592</v>
          </cell>
          <cell r="Q30">
            <v>1.2128121493336386</v>
          </cell>
          <cell r="R30">
            <v>5.6372803163247607</v>
          </cell>
          <cell r="S30">
            <v>6.6664611022574833</v>
          </cell>
          <cell r="T30">
            <v>4.6481067322932734</v>
          </cell>
        </row>
        <row r="31">
          <cell r="A31">
            <v>37</v>
          </cell>
          <cell r="B31">
            <v>2664</v>
          </cell>
          <cell r="C31">
            <v>1.0674257285721767</v>
          </cell>
          <cell r="D31">
            <v>4.1722379452558238</v>
          </cell>
          <cell r="E31">
            <v>5.0820998099609742</v>
          </cell>
          <cell r="F31">
            <v>3.908691568486685</v>
          </cell>
          <cell r="H31">
            <v>37</v>
          </cell>
          <cell r="I31">
            <v>2664</v>
          </cell>
          <cell r="J31">
            <v>1.1427284675246117</v>
          </cell>
          <cell r="K31">
            <v>4.8615237138907093</v>
          </cell>
          <cell r="L31">
            <v>5.8342864984907479</v>
          </cell>
          <cell r="M31">
            <v>4.2543122465670118</v>
          </cell>
          <cell r="O31">
            <v>37</v>
          </cell>
          <cell r="P31">
            <v>2664</v>
          </cell>
          <cell r="Q31">
            <v>1.2439858560339003</v>
          </cell>
          <cell r="R31">
            <v>5.7927130195522656</v>
          </cell>
          <cell r="S31">
            <v>6.8493585514664161</v>
          </cell>
          <cell r="T31">
            <v>4.6565746639762491</v>
          </cell>
        </row>
        <row r="32">
          <cell r="A32">
            <v>38</v>
          </cell>
          <cell r="B32">
            <v>2736</v>
          </cell>
          <cell r="C32">
            <v>1.0965106557895381</v>
          </cell>
          <cell r="D32">
            <v>4.2824863456288185</v>
          </cell>
          <cell r="E32">
            <v>5.2186193513446426</v>
          </cell>
          <cell r="F32">
            <v>3.9055583482179945</v>
          </cell>
          <cell r="H32">
            <v>38</v>
          </cell>
          <cell r="I32">
            <v>2736</v>
          </cell>
          <cell r="J32">
            <v>1.1730076016484687</v>
          </cell>
          <cell r="K32">
            <v>4.9909135782222176</v>
          </cell>
          <cell r="L32">
            <v>5.9907891957139299</v>
          </cell>
          <cell r="M32">
            <v>4.2548007116137283</v>
          </cell>
          <cell r="O32">
            <v>38</v>
          </cell>
          <cell r="P32">
            <v>2736</v>
          </cell>
          <cell r="Q32">
            <v>1.2757720229945175</v>
          </cell>
          <cell r="R32">
            <v>5.9468455586850091</v>
          </cell>
          <cell r="S32">
            <v>7.0314963951843934</v>
          </cell>
          <cell r="T32">
            <v>4.6613700970855705</v>
          </cell>
        </row>
        <row r="33">
          <cell r="A33">
            <v>39</v>
          </cell>
          <cell r="B33">
            <v>2808</v>
          </cell>
          <cell r="C33">
            <v>1.1259950284092304</v>
          </cell>
          <cell r="D33">
            <v>4.3920569129847014</v>
          </cell>
          <cell r="E33">
            <v>5.3548387171640792</v>
          </cell>
          <cell r="F33">
            <v>3.9006006262653381</v>
          </cell>
          <cell r="H33">
            <v>39</v>
          </cell>
          <cell r="I33">
            <v>2808</v>
          </cell>
          <cell r="J33">
            <v>1.203752044778758</v>
          </cell>
          <cell r="K33">
            <v>5.1193868535332747</v>
          </cell>
          <cell r="L33">
            <v>6.1468170912191891</v>
          </cell>
          <cell r="M33">
            <v>4.2528582823501546</v>
          </cell>
          <cell r="O33">
            <v>39</v>
          </cell>
          <cell r="P33">
            <v>2808</v>
          </cell>
          <cell r="Q33">
            <v>1.308172025572125</v>
          </cell>
          <cell r="R33">
            <v>6.0996928443291951</v>
          </cell>
          <cell r="S33">
            <v>7.2128822764920155</v>
          </cell>
          <cell r="T33">
            <v>4.6627604971613064</v>
          </cell>
        </row>
        <row r="34">
          <cell r="A34">
            <v>40</v>
          </cell>
          <cell r="B34">
            <v>2880</v>
          </cell>
          <cell r="C34">
            <v>1.1558732869645005</v>
          </cell>
          <cell r="D34">
            <v>4.5009536108014521</v>
          </cell>
          <cell r="E34">
            <v>5.4907585304573994</v>
          </cell>
          <cell r="F34">
            <v>3.8939853196379706</v>
          </cell>
          <cell r="H34">
            <v>40</v>
          </cell>
          <cell r="I34">
            <v>2880</v>
          </cell>
          <cell r="J34">
            <v>1.2349597661569716</v>
          </cell>
          <cell r="K34">
            <v>5.2469512310578228</v>
          </cell>
          <cell r="L34">
            <v>6.3023731037611785</v>
          </cell>
          <cell r="M34">
            <v>4.2486819205338389</v>
          </cell>
          <cell r="O34">
            <v>40</v>
          </cell>
          <cell r="P34">
            <v>2880</v>
          </cell>
          <cell r="Q34">
            <v>1.3411866972628919</v>
          </cell>
          <cell r="R34">
            <v>6.2512694859025135</v>
          </cell>
          <cell r="S34">
            <v>7.3935236565603697</v>
          </cell>
          <cell r="T34">
            <v>4.6609987249800282</v>
          </cell>
        </row>
        <row r="35">
          <cell r="A35">
            <v>41</v>
          </cell>
          <cell r="B35">
            <v>2952</v>
          </cell>
          <cell r="C35">
            <v>1.186140551002854</v>
          </cell>
          <cell r="D35">
            <v>4.6091803535751952</v>
          </cell>
          <cell r="E35">
            <v>5.6263793908681166</v>
          </cell>
          <cell r="F35">
            <v>3.8858635679205484</v>
          </cell>
          <cell r="H35">
            <v>41</v>
          </cell>
          <cell r="I35">
            <v>2952</v>
          </cell>
          <cell r="J35">
            <v>1.2666295070625413</v>
          </cell>
          <cell r="K35">
            <v>5.3736142790582715</v>
          </cell>
          <cell r="L35">
            <v>6.4574600840807959</v>
          </cell>
          <cell r="M35">
            <v>4.2424515212189373</v>
          </cell>
          <cell r="O35">
            <v>41</v>
          </cell>
          <cell r="P35">
            <v>2952</v>
          </cell>
          <cell r="Q35">
            <v>1.3748161318011061</v>
          </cell>
          <cell r="R35">
            <v>6.4015898006653433</v>
          </cell>
          <cell r="S35">
            <v>7.5734278205282646</v>
          </cell>
          <cell r="T35">
            <v>4.6563243277330546</v>
          </cell>
        </row>
        <row r="36">
          <cell r="A36">
            <v>42</v>
          </cell>
          <cell r="B36">
            <v>3024</v>
          </cell>
          <cell r="C36">
            <v>1.21679260360476</v>
          </cell>
          <cell r="D36">
            <v>4.7167410079859948</v>
          </cell>
          <cell r="E36">
            <v>5.7617018754673834</v>
          </cell>
          <cell r="F36">
            <v>3.8763721886643649</v>
          </cell>
          <cell r="H36">
            <v>42</v>
          </cell>
          <cell r="I36">
            <v>3024</v>
          </cell>
          <cell r="J36">
            <v>1.2987605866836358</v>
          </cell>
          <cell r="K36">
            <v>5.499383446001902</v>
          </cell>
          <cell r="L36">
            <v>6.6120808169897023</v>
          </cell>
          <cell r="M36">
            <v>4.2343319487731677</v>
          </cell>
          <cell r="O36">
            <v>42</v>
          </cell>
          <cell r="P36">
            <v>3024</v>
          </cell>
          <cell r="Q36">
            <v>1.409059573361781</v>
          </cell>
          <cell r="R36">
            <v>6.5506678224148072</v>
          </cell>
          <cell r="S36">
            <v>7.7526018831601453</v>
          </cell>
          <cell r="T36">
            <v>4.6489644201387508</v>
          </cell>
        </row>
        <row r="37">
          <cell r="A37">
            <v>43</v>
          </cell>
          <cell r="B37">
            <v>3096</v>
          </cell>
          <cell r="C37">
            <v>1.247825860131853</v>
          </cell>
          <cell r="D37">
            <v>4.8236393940325675</v>
          </cell>
          <cell r="E37">
            <v>5.8967265395560942</v>
          </cell>
          <cell r="F37">
            <v>3.8656350602662393</v>
          </cell>
          <cell r="H37">
            <v>43</v>
          </cell>
          <cell r="I37">
            <v>3096</v>
          </cell>
          <cell r="J37">
            <v>1.3313527138789421</v>
          </cell>
          <cell r="K37">
            <v>5.6242660636378652</v>
          </cell>
          <cell r="L37">
            <v>6.7662380233908515</v>
          </cell>
          <cell r="M37">
            <v>4.2244748555410023</v>
          </cell>
          <cell r="O37">
            <v>43</v>
          </cell>
          <cell r="P37">
            <v>3096</v>
          </cell>
          <cell r="Q37">
            <v>1.4439153812784076</v>
          </cell>
          <cell r="R37">
            <v>6.6985173098566451</v>
          </cell>
          <cell r="S37">
            <v>7.9310527942943274</v>
          </cell>
          <cell r="T37">
            <v>4.6391342572484691</v>
          </cell>
        </row>
        <row r="38">
          <cell r="A38">
            <v>44</v>
          </cell>
          <cell r="B38">
            <v>3168</v>
          </cell>
          <cell r="C38">
            <v>1.2792373234223535</v>
          </cell>
          <cell r="D38">
            <v>4.9298792861368215</v>
          </cell>
          <cell r="E38">
            <v>6.0314539174473278</v>
          </cell>
          <cell r="F38">
            <v>3.8537644234362061</v>
          </cell>
          <cell r="H38">
            <v>44</v>
          </cell>
          <cell r="I38">
            <v>3168</v>
          </cell>
          <cell r="J38">
            <v>1.3644058125307512</v>
          </cell>
          <cell r="K38">
            <v>5.7482693499784459</v>
          </cell>
          <cell r="L38">
            <v>6.9199343622373224</v>
          </cell>
          <cell r="M38">
            <v>4.2130202738702351</v>
          </cell>
          <cell r="O38">
            <v>44</v>
          </cell>
          <cell r="P38">
            <v>3168</v>
          </cell>
          <cell r="Q38">
            <v>1.4793810530631324</v>
          </cell>
          <cell r="R38">
            <v>6.8451517546691205</v>
          </cell>
          <cell r="S38">
            <v>8.1087873440906986</v>
          </cell>
          <cell r="T38">
            <v>4.6270375982549536</v>
          </cell>
        </row>
        <row r="39">
          <cell r="A39">
            <v>45</v>
          </cell>
          <cell r="B39">
            <v>3240</v>
          </cell>
          <cell r="C39">
            <v>1.3110245279837687</v>
          </cell>
          <cell r="D39">
            <v>5.035464414219132</v>
          </cell>
          <cell r="E39">
            <v>6.1658845232297042</v>
          </cell>
          <cell r="F39">
            <v>3.8408620942914</v>
          </cell>
          <cell r="H39">
            <v>45</v>
          </cell>
          <cell r="I39">
            <v>3240</v>
          </cell>
          <cell r="J39">
            <v>1.3979198663500374</v>
          </cell>
          <cell r="K39">
            <v>5.8714004121880432</v>
          </cell>
          <cell r="L39">
            <v>7.0731724324315994</v>
          </cell>
          <cell r="M39">
            <v>4.2000979838123653</v>
          </cell>
          <cell r="O39">
            <v>45</v>
          </cell>
          <cell r="P39">
            <v>3240</v>
          </cell>
          <cell r="Q39">
            <v>1.5154532890379055</v>
          </cell>
          <cell r="R39">
            <v>6.9905843892723976</v>
          </cell>
          <cell r="S39">
            <v>8.2858121680865331</v>
          </cell>
          <cell r="T39">
            <v>4.612866948680689</v>
          </cell>
        </row>
        <row r="40">
          <cell r="A40">
            <v>46</v>
          </cell>
          <cell r="B40">
            <v>3312</v>
          </cell>
          <cell r="C40">
            <v>1.34318547592737</v>
          </cell>
          <cell r="D40">
            <v>5.1403984647451946</v>
          </cell>
          <cell r="E40">
            <v>6.300018851512089</v>
          </cell>
          <cell r="F40">
            <v>3.8270205841796572</v>
          </cell>
          <cell r="H40">
            <v>46</v>
          </cell>
          <cell r="I40">
            <v>3312</v>
          </cell>
          <cell r="J40">
            <v>1.4318947870572623</v>
          </cell>
          <cell r="K40">
            <v>5.9936662493831845</v>
          </cell>
          <cell r="L40">
            <v>7.2259547746673434</v>
          </cell>
          <cell r="M40">
            <v>4.1858286681111396</v>
          </cell>
          <cell r="O40">
            <v>46</v>
          </cell>
          <cell r="P40">
            <v>3312</v>
          </cell>
          <cell r="Q40">
            <v>1.5521280830588806</v>
          </cell>
          <cell r="R40">
            <v>7.1348281943162393</v>
          </cell>
          <cell r="S40">
            <v>8.4621337520687181</v>
          </cell>
          <cell r="T40">
            <v>4.5968037510507287</v>
          </cell>
        </row>
        <row r="41">
          <cell r="A41">
            <v>47</v>
          </cell>
          <cell r="B41">
            <v>3384</v>
          </cell>
          <cell r="C41">
            <v>1.3757185674471071</v>
          </cell>
          <cell r="D41">
            <v>5.2446850817452972</v>
          </cell>
          <cell r="E41">
            <v>6.4338573781501633</v>
          </cell>
          <cell r="F41">
            <v>3.8123241234417242</v>
          </cell>
          <cell r="H41">
            <v>47</v>
          </cell>
          <cell r="I41">
            <v>3384</v>
          </cell>
          <cell r="J41">
            <v>1.4663303079816066</v>
          </cell>
          <cell r="K41">
            <v>6.1150737553467938</v>
          </cell>
          <cell r="L41">
            <v>7.3782838732156524</v>
          </cell>
          <cell r="M41">
            <v>4.1703248729572735</v>
          </cell>
          <cell r="O41">
            <v>47</v>
          </cell>
          <cell r="P41">
            <v>3384</v>
          </cell>
          <cell r="Q41">
            <v>1.5894008260828363</v>
          </cell>
          <cell r="R41">
            <v>7.2778959058980925</v>
          </cell>
          <cell r="S41">
            <v>8.6377584367701203</v>
          </cell>
          <cell r="T41">
            <v>4.5790185750908776</v>
          </cell>
        </row>
        <row r="42">
          <cell r="A42">
            <v>48</v>
          </cell>
          <cell r="B42">
            <v>3456</v>
          </cell>
          <cell r="C42">
            <v>1.4086225285763594</v>
          </cell>
          <cell r="D42">
            <v>5.3483278678068062</v>
          </cell>
          <cell r="E42">
            <v>6.5674005609552912</v>
          </cell>
          <cell r="F42">
            <v>3.7968495883791915</v>
          </cell>
          <cell r="H42">
            <v>48</v>
          </cell>
          <cell r="I42">
            <v>3456</v>
          </cell>
          <cell r="J42">
            <v>1.5012259034213964</v>
          </cell>
          <cell r="K42">
            <v>6.2356297211597118</v>
          </cell>
          <cell r="L42">
            <v>7.5301621576576778</v>
          </cell>
          <cell r="M42">
            <v>4.1536917974491949</v>
          </cell>
          <cell r="O42">
            <v>48</v>
          </cell>
          <cell r="P42">
            <v>3456</v>
          </cell>
          <cell r="Q42">
            <v>1.6272664121473688</v>
          </cell>
          <cell r="R42">
            <v>7.4198000225231002</v>
          </cell>
          <cell r="S42">
            <v>8.8126924223975518</v>
          </cell>
          <cell r="T42">
            <v>4.5596713403134794</v>
          </cell>
        </row>
        <row r="43">
          <cell r="A43">
            <v>49</v>
          </cell>
          <cell r="B43">
            <v>3528</v>
          </cell>
          <cell r="C43">
            <v>1.4418963387747181</v>
          </cell>
          <cell r="D43">
            <v>5.4513303850406283</v>
          </cell>
          <cell r="E43">
            <v>6.7006488403861288</v>
          </cell>
          <cell r="F43">
            <v>3.7806673326274005</v>
          </cell>
          <cell r="H43">
            <v>49</v>
          </cell>
          <cell r="I43">
            <v>3528</v>
          </cell>
          <cell r="J43">
            <v>1.5365807326801395</v>
          </cell>
          <cell r="K43">
            <v>6.3553408377524683</v>
          </cell>
          <cell r="L43">
            <v>7.6815920045654478</v>
          </cell>
          <cell r="M43">
            <v>4.1360279369554087</v>
          </cell>
          <cell r="O43">
            <v>49</v>
          </cell>
          <cell r="P43">
            <v>3528</v>
          </cell>
          <cell r="Q43">
            <v>1.6657193392662837</v>
          </cell>
          <cell r="R43">
            <v>7.5605528118170264</v>
          </cell>
          <cell r="S43">
            <v>8.9869417729984029</v>
          </cell>
          <cell r="T43">
            <v>4.5389115882795119</v>
          </cell>
        </row>
        <row r="44">
          <cell r="A44">
            <v>50</v>
          </cell>
          <cell r="B44">
            <v>3600</v>
          </cell>
          <cell r="C44">
            <v>1.4755391606242163</v>
          </cell>
          <cell r="D44">
            <v>5.5536961560224043</v>
          </cell>
          <cell r="E44">
            <v>6.8336026402234058</v>
          </cell>
          <cell r="F44">
            <v>3.763841925871322</v>
          </cell>
          <cell r="H44">
            <v>50</v>
          </cell>
          <cell r="I44">
            <v>3600</v>
          </cell>
          <cell r="J44">
            <v>1.5723936065891055</v>
          </cell>
          <cell r="K44">
            <v>6.4742136983799998</v>
          </cell>
          <cell r="L44">
            <v>7.8325757391325643</v>
          </cell>
          <cell r="M44">
            <v>4.1174256059359742</v>
          </cell>
          <cell r="O44">
            <v>50</v>
          </cell>
          <cell r="P44">
            <v>3600</v>
          </cell>
          <cell r="Q44">
            <v>1.7047538004475626</v>
          </cell>
          <cell r="R44">
            <v>7.7001663170024734</v>
          </cell>
          <cell r="S44">
            <v>9.1605124206726263</v>
          </cell>
          <cell r="T44">
            <v>4.5168788097031296</v>
          </cell>
        </row>
        <row r="45">
          <cell r="A45">
            <v>51</v>
          </cell>
          <cell r="B45">
            <v>3672</v>
          </cell>
          <cell r="C45">
            <v>1.5095502735732405</v>
          </cell>
          <cell r="D45">
            <v>5.6554286647091727</v>
          </cell>
          <cell r="E45">
            <v>6.9662623682283051</v>
          </cell>
          <cell r="F45">
            <v>3.7464328043360009</v>
          </cell>
          <cell r="H45">
            <v>51</v>
          </cell>
          <cell r="I45">
            <v>3672</v>
          </cell>
          <cell r="J45">
            <v>1.6086629735666464</v>
          </cell>
          <cell r="K45">
            <v>6.5922548010221425</v>
          </cell>
          <cell r="L45">
            <v>7.9831156367565423</v>
          </cell>
          <cell r="M45">
            <v>4.0979713646334055</v>
          </cell>
          <cell r="O45">
            <v>51</v>
          </cell>
          <cell r="P45">
            <v>3672</v>
          </cell>
          <cell r="Q45">
            <v>1.7443637623190797</v>
          </cell>
          <cell r="R45">
            <v>7.8386523631482916</v>
          </cell>
          <cell r="S45">
            <v>9.3334101696364637</v>
          </cell>
          <cell r="T45">
            <v>4.49370282304365</v>
          </cell>
        </row>
        <row r="46">
          <cell r="A46">
            <v>52</v>
          </cell>
          <cell r="B46">
            <v>3744</v>
          </cell>
          <cell r="C46">
            <v>1.5439290132816386</v>
          </cell>
          <cell r="D46">
            <v>5.7565313573321326</v>
          </cell>
          <cell r="E46">
            <v>7.0986284167847842</v>
          </cell>
          <cell r="F46">
            <v>3.7284948386950512</v>
          </cell>
          <cell r="H46">
            <v>52</v>
          </cell>
          <cell r="I46">
            <v>3744</v>
          </cell>
          <cell r="J46">
            <v>1.6453869218338955</v>
          </cell>
          <cell r="K46">
            <v>6.7094705507123429</v>
          </cell>
          <cell r="L46">
            <v>8.1332139245742923</v>
          </cell>
          <cell r="M46">
            <v>4.0777463717981801</v>
          </cell>
          <cell r="O46">
            <v>52</v>
          </cell>
          <cell r="P46">
            <v>3744</v>
          </cell>
          <cell r="Q46">
            <v>1.7845430306051879</v>
          </cell>
          <cell r="R46">
            <v>7.976022563201588</v>
          </cell>
          <cell r="S46">
            <v>9.5056407001439336</v>
          </cell>
          <cell r="T46">
            <v>4.4695041959827098</v>
          </cell>
        </row>
        <row r="47">
          <cell r="A47">
            <v>53</v>
          </cell>
          <cell r="B47">
            <v>3816</v>
          </cell>
          <cell r="C47">
            <v>1.5786747177163516</v>
          </cell>
          <cell r="D47">
            <v>5.8570076432662939</v>
          </cell>
          <cell r="E47">
            <v>7.2307011635263194</v>
          </cell>
          <cell r="F47">
            <v>3.7100788259527011</v>
          </cell>
          <cell r="H47">
            <v>53</v>
          </cell>
          <cell r="I47">
            <v>3816</v>
          </cell>
          <cell r="J47">
            <v>1.6825631942698596</v>
          </cell>
          <cell r="K47">
            <v>6.8258672617971516</v>
          </cell>
          <cell r="L47">
            <v>8.2828727829523459</v>
          </cell>
          <cell r="M47">
            <v>4.0568266826728046</v>
          </cell>
          <cell r="O47">
            <v>53</v>
          </cell>
          <cell r="P47">
            <v>3816</v>
          </cell>
          <cell r="Q47">
            <v>1.8252853029319986</v>
          </cell>
          <cell r="R47">
            <v>8.112288323811315</v>
          </cell>
          <cell r="S47">
            <v>9.6772095722719342</v>
          </cell>
          <cell r="T47">
            <v>4.4443946986152554</v>
          </cell>
        </row>
        <row r="48">
          <cell r="A48">
            <v>54</v>
          </cell>
          <cell r="B48">
            <v>3888</v>
          </cell>
          <cell r="C48">
            <v>1.6137866807456724</v>
          </cell>
          <cell r="D48">
            <v>5.9568608958775195</v>
          </cell>
          <cell r="E48">
            <v>7.3624809719473214</v>
          </cell>
          <cell r="F48">
            <v>3.6912319124638393</v>
          </cell>
          <cell r="H48">
            <v>54</v>
          </cell>
          <cell r="I48">
            <v>3888</v>
          </cell>
          <cell r="J48">
            <v>1.7201892124944711</v>
          </cell>
          <cell r="K48">
            <v>6.9414511601288345</v>
          </cell>
          <cell r="L48">
            <v>8.4320943469332583</v>
          </cell>
          <cell r="M48">
            <v>4.0352835081804379</v>
          </cell>
          <cell r="O48">
            <v>54</v>
          </cell>
          <cell r="P48">
            <v>3888</v>
          </cell>
          <cell r="Q48">
            <v>1.8665842102067158</v>
          </cell>
          <cell r="R48">
            <v>8.2474608509519474</v>
          </cell>
          <cell r="S48">
            <v>9.8481222295743809</v>
          </cell>
          <cell r="T48">
            <v>4.4184777766005947</v>
          </cell>
        </row>
        <row r="49">
          <cell r="A49">
            <v>55</v>
          </cell>
          <cell r="B49">
            <v>3960</v>
          </cell>
          <cell r="C49">
            <v>1.64926411360132</v>
          </cell>
          <cell r="D49">
            <v>6.0560944533477263</v>
          </cell>
          <cell r="E49">
            <v>7.4939681919997048</v>
          </cell>
          <cell r="F49">
            <v>3.6719979555752817</v>
          </cell>
          <cell r="H49">
            <v>55</v>
          </cell>
          <cell r="I49">
            <v>3960</v>
          </cell>
          <cell r="J49">
            <v>1.7582621070561335</v>
          </cell>
          <cell r="K49">
            <v>7.0562283851933918</v>
          </cell>
          <cell r="L49">
            <v>8.5808807076396487</v>
          </cell>
          <cell r="M49">
            <v>4.0131834479488768</v>
          </cell>
          <cell r="O49">
            <v>55</v>
          </cell>
          <cell r="P49">
            <v>3960</v>
          </cell>
          <cell r="Q49">
            <v>1.9084333482051372</v>
          </cell>
          <cell r="R49">
            <v>8.3815511553553925</v>
          </cell>
          <cell r="S49">
            <v>10.01838400261067</v>
          </cell>
          <cell r="T49">
            <v>4.3918490332597466</v>
          </cell>
        </row>
        <row r="50">
          <cell r="A50">
            <v>56</v>
          </cell>
          <cell r="B50">
            <v>4032</v>
          </cell>
          <cell r="C50">
            <v>1.685106114236337</v>
          </cell>
          <cell r="D50">
            <v>6.1547116194787437</v>
          </cell>
          <cell r="E50">
            <v>7.6251631606748438</v>
          </cell>
          <cell r="F50">
            <v>3.6524178314242008</v>
          </cell>
          <cell r="H50">
            <v>56</v>
          </cell>
          <cell r="I50">
            <v>4032</v>
          </cell>
          <cell r="J50">
            <v>1.7967787510099102</v>
          </cell>
          <cell r="K50">
            <v>7.1702049921761537</v>
          </cell>
          <cell r="L50">
            <v>8.7292339136371506</v>
          </cell>
          <cell r="M50">
            <v>3.9905887066763324</v>
          </cell>
          <cell r="O50">
            <v>56</v>
          </cell>
          <cell r="P50">
            <v>4032</v>
          </cell>
          <cell r="Q50">
            <v>1.9508263011099385</v>
          </cell>
          <cell r="R50">
            <v>8.5145700577588208</v>
          </cell>
          <cell r="S50">
            <v>10.188000112353414</v>
          </cell>
          <cell r="T50">
            <v>4.3645967111035908</v>
          </cell>
        </row>
        <row r="51">
          <cell r="A51">
            <v>57</v>
          </cell>
          <cell r="B51">
            <v>4104</v>
          </cell>
          <cell r="C51">
            <v>1.7213116443147163</v>
          </cell>
          <cell r="D51">
            <v>6.2527156644754989</v>
          </cell>
          <cell r="E51">
            <v>7.7560662025713629</v>
          </cell>
          <cell r="F51">
            <v>3.6325296962507987</v>
          </cell>
          <cell r="H51">
            <v>57</v>
          </cell>
          <cell r="I51">
            <v>4104</v>
          </cell>
          <cell r="J51">
            <v>1.8357357946476358</v>
          </cell>
          <cell r="K51">
            <v>7.2833869539671117</v>
          </cell>
          <cell r="L51">
            <v>8.8771559722577162</v>
          </cell>
          <cell r="M51">
            <v>3.967557300567393</v>
          </cell>
          <cell r="O51">
            <v>57</v>
          </cell>
          <cell r="P51">
            <v>4104</v>
          </cell>
          <cell r="Q51">
            <v>1.9937566586636266</v>
          </cell>
          <cell r="R51">
            <v>8.6465281939758825</v>
          </cell>
          <cell r="S51">
            <v>10.356975673480269</v>
          </cell>
          <cell r="T51">
            <v>4.3368021651004636</v>
          </cell>
        </row>
        <row r="52">
          <cell r="A52">
            <v>58</v>
          </cell>
          <cell r="B52">
            <v>4176</v>
          </cell>
          <cell r="C52">
            <v>1.7578795133323075</v>
          </cell>
          <cell r="D52">
            <v>6.3501098257090272</v>
          </cell>
          <cell r="E52">
            <v>7.8866776304489763</v>
          </cell>
          <cell r="F52">
            <v>3.6123692082124004</v>
          </cell>
          <cell r="H52">
            <v>58</v>
          </cell>
          <cell r="I52">
            <v>4176</v>
          </cell>
          <cell r="J52">
            <v>1.8751296996337103</v>
          </cell>
          <cell r="K52">
            <v>7.3957801631079194</v>
          </cell>
          <cell r="L52">
            <v>9.0246488508843665</v>
          </cell>
          <cell r="M52">
            <v>3.9441432582250808</v>
          </cell>
          <cell r="O52">
            <v>58</v>
          </cell>
          <cell r="P52">
            <v>4176</v>
          </cell>
          <cell r="Q52">
            <v>2.0372180284125561</v>
          </cell>
          <cell r="R52">
            <v>8.7774360197981984</v>
          </cell>
          <cell r="S52">
            <v>10.525315697554264</v>
          </cell>
          <cell r="T52">
            <v>4.3085403218416269</v>
          </cell>
        </row>
        <row r="53">
          <cell r="A53">
            <v>59</v>
          </cell>
          <cell r="B53">
            <v>4248</v>
          </cell>
          <cell r="C53">
            <v>1.7948083691909964</v>
          </cell>
          <cell r="D53">
            <v>6.4468973084599268</v>
          </cell>
          <cell r="E53">
            <v>8.0169977457687907</v>
          </cell>
          <cell r="F53">
            <v>3.5919697161685531</v>
          </cell>
          <cell r="H53">
            <v>59</v>
          </cell>
          <cell r="I53">
            <v>4248</v>
          </cell>
          <cell r="J53">
            <v>1.9149567712726838</v>
          </cell>
          <cell r="K53">
            <v>7.5073904336825672</v>
          </cell>
          <cell r="L53">
            <v>9.1717144781987283</v>
          </cell>
          <cell r="M53">
            <v>3.9203968185104991</v>
          </cell>
          <cell r="O53">
            <v>59</v>
          </cell>
          <cell r="P53">
            <v>4248</v>
          </cell>
          <cell r="Q53">
            <v>2.081204044282055</v>
          </cell>
          <cell r="R53">
            <v>8.9073038157340161</v>
          </cell>
          <cell r="S53">
            <v>10.69302509609715</v>
          </cell>
          <cell r="T53">
            <v>4.2798801204553367</v>
          </cell>
        </row>
        <row r="54">
          <cell r="A54">
            <v>60</v>
          </cell>
          <cell r="B54">
            <v>4320</v>
          </cell>
          <cell r="C54">
            <v>1.832096694428202</v>
          </cell>
          <cell r="D54">
            <v>6.5430812866427219</v>
          </cell>
          <cell r="E54">
            <v>8.147026839220306</v>
          </cell>
          <cell r="F54">
            <v>3.57136242128575</v>
          </cell>
          <cell r="H54">
            <v>60</v>
          </cell>
          <cell r="I54">
            <v>4320</v>
          </cell>
          <cell r="J54">
            <v>1.9552131880601684</v>
          </cell>
          <cell r="K54">
            <v>7.6182235031535965</v>
          </cell>
          <cell r="L54">
            <v>9.3183547453924529</v>
          </cell>
          <cell r="M54">
            <v>3.8963646264640266</v>
          </cell>
          <cell r="O54">
            <v>60</v>
          </cell>
          <cell r="P54">
            <v>4320</v>
          </cell>
          <cell r="Q54">
            <v>2.1257083724791226</v>
          </cell>
          <cell r="R54">
            <v>9.0361416915902293</v>
          </cell>
          <cell r="S54">
            <v>10.8601086835597</v>
          </cell>
          <cell r="T54">
            <v>4.2508849325609814</v>
          </cell>
        </row>
        <row r="55">
          <cell r="A55">
            <v>61</v>
          </cell>
          <cell r="B55">
            <v>4392</v>
          </cell>
          <cell r="C55">
            <v>1.8697428072377318</v>
          </cell>
          <cell r="D55">
            <v>6.6386649035116996</v>
          </cell>
          <cell r="E55">
            <v>8.2767651912354285</v>
          </cell>
          <cell r="F55">
            <v>3.5505765166276233</v>
          </cell>
          <cell r="H55">
            <v>61</v>
          </cell>
          <cell r="I55">
            <v>4392</v>
          </cell>
          <cell r="J55">
            <v>1.9958950280310663</v>
          </cell>
          <cell r="K55">
            <v>7.7282850341455926</v>
          </cell>
          <cell r="L55">
            <v>9.4645715073436349</v>
          </cell>
          <cell r="M55">
            <v>3.8720899273793377</v>
          </cell>
          <cell r="O55">
            <v>61</v>
          </cell>
          <cell r="P55">
            <v>4392</v>
          </cell>
          <cell r="Q55">
            <v>2.170724715494011</v>
          </cell>
          <cell r="R55">
            <v>9.1639595909039979</v>
          </cell>
          <cell r="S55">
            <v>11.026571180193017</v>
          </cell>
          <cell r="T55">
            <v>4.2216129597153795</v>
          </cell>
        </row>
        <row r="56">
          <cell r="A56">
            <v>62</v>
          </cell>
          <cell r="B56">
            <v>4464</v>
          </cell>
          <cell r="C56">
            <v>1.9077448663997834</v>
          </cell>
          <cell r="D56">
            <v>6.7336512723487063</v>
          </cell>
          <cell r="E56">
            <v>8.4062130724898303</v>
          </cell>
          <cell r="F56">
            <v>3.5296393091892693</v>
          </cell>
          <cell r="H56">
            <v>62</v>
          </cell>
          <cell r="I56">
            <v>4464</v>
          </cell>
          <cell r="J56">
            <v>2.0369982917112486</v>
          </cell>
          <cell r="K56">
            <v>7.8375806161777586</v>
          </cell>
          <cell r="L56">
            <v>9.6103665837593457</v>
          </cell>
          <cell r="M56">
            <v>3.8476127584739097</v>
          </cell>
          <cell r="O56">
            <v>62</v>
          </cell>
          <cell r="P56">
            <v>4464</v>
          </cell>
          <cell r="Q56">
            <v>2.2162468147783989</v>
          </cell>
          <cell r="R56">
            <v>9.2907672952297862</v>
          </cell>
          <cell r="S56">
            <v>11.192417214824632</v>
          </cell>
          <cell r="T56">
            <v>4.1921176076946844</v>
          </cell>
        </row>
        <row r="57">
          <cell r="A57">
            <v>63</v>
          </cell>
          <cell r="B57">
            <v>4536</v>
          </cell>
          <cell r="C57">
            <v>1.9461008792595538</v>
          </cell>
          <cell r="D57">
            <v>6.8280434771333667</v>
          </cell>
          <cell r="E57">
            <v>8.5353707443918356</v>
          </cell>
          <cell r="F57">
            <v>3.5085763281353013</v>
          </cell>
          <cell r="H57">
            <v>63</v>
          </cell>
          <cell r="I57">
            <v>4536</v>
          </cell>
          <cell r="J57">
            <v>2.0785189217008013</v>
          </cell>
          <cell r="K57">
            <v>7.946115767347127</v>
          </cell>
          <cell r="L57">
            <v>9.7557417602852272</v>
          </cell>
          <cell r="M57">
            <v>3.8229701372384017</v>
          </cell>
          <cell r="O57">
            <v>63</v>
          </cell>
          <cell r="P57">
            <v>4536</v>
          </cell>
          <cell r="Q57">
            <v>2.2622684525204386</v>
          </cell>
          <cell r="R57">
            <v>9.4165744282872712</v>
          </cell>
          <cell r="S57">
            <v>11.35765132754285</v>
          </cell>
          <cell r="T57">
            <v>4.1624478376101104</v>
          </cell>
        </row>
        <row r="58">
          <cell r="A58">
            <v>64</v>
          </cell>
          <cell r="B58">
            <v>4608</v>
          </cell>
          <cell r="C58">
            <v>1.9848087119475062</v>
          </cell>
          <cell r="D58">
            <v>6.9218445731962257</v>
          </cell>
          <cell r="E58">
            <v>8.6642384595592201</v>
          </cell>
          <cell r="F58">
            <v>3.4874114223352386</v>
          </cell>
          <cell r="H58">
            <v>64</v>
          </cell>
          <cell r="I58">
            <v>4608</v>
          </cell>
          <cell r="J58">
            <v>2.1204528190740604</v>
          </cell>
          <cell r="K58">
            <v>8.0538959359641371</v>
          </cell>
          <cell r="L58">
            <v>9.9006987895832843</v>
          </cell>
          <cell r="M58">
            <v>3.7981962454043368</v>
          </cell>
          <cell r="O58">
            <v>64</v>
          </cell>
          <cell r="P58">
            <v>4608</v>
          </cell>
          <cell r="Q58">
            <v>2.308783452814211</v>
          </cell>
          <cell r="R58">
            <v>9.541390459975613</v>
          </cell>
          <cell r="S58">
            <v>11.522277972292983</v>
          </cell>
          <cell r="T58">
            <v>4.1326484943165491</v>
          </cell>
        </row>
        <row r="59">
          <cell r="A59">
            <v>65</v>
          </cell>
          <cell r="B59">
            <v>4680</v>
          </cell>
          <cell r="C59">
            <v>2.0238661011107917</v>
          </cell>
          <cell r="D59">
            <v>7.0150575878552379</v>
          </cell>
          <cell r="E59">
            <v>8.792816462284069</v>
          </cell>
          <cell r="F59">
            <v>3.4661668496769864</v>
          </cell>
          <cell r="H59">
            <v>65</v>
          </cell>
          <cell r="I59">
            <v>4680</v>
          </cell>
          <cell r="J59">
            <v>2.162795856882215</v>
          </cell>
          <cell r="K59">
            <v>8.1609265021419848</v>
          </cell>
          <cell r="L59">
            <v>10.045239392378672</v>
          </cell>
          <cell r="M59">
            <v>3.7733226074819624</v>
          </cell>
          <cell r="O59">
            <v>65</v>
          </cell>
          <cell r="P59">
            <v>4680</v>
          </cell>
          <cell r="Q59">
            <v>2.3557856824292016</v>
          </cell>
          <cell r="R59">
            <v>9.665224710258979</v>
          </cell>
          <cell r="S59">
            <v>11.686301519388532</v>
          </cell>
          <cell r="T59">
            <v>4.1027606128807719</v>
          </cell>
        </row>
        <row r="60">
          <cell r="A60">
            <v>66</v>
          </cell>
          <cell r="B60">
            <v>4752</v>
          </cell>
          <cell r="C60">
            <v>2.063270666517012</v>
          </cell>
          <cell r="D60">
            <v>7.1076855210360588</v>
          </cell>
          <cell r="E60">
            <v>8.9211049889860412</v>
          </cell>
          <cell r="F60">
            <v>3.4448633600915177</v>
          </cell>
          <cell r="H60">
            <v>66</v>
          </cell>
          <cell r="I60">
            <v>4752</v>
          </cell>
          <cell r="J60">
            <v>2.2055438910986926</v>
          </cell>
          <cell r="K60">
            <v>8.2672127793413193</v>
          </cell>
          <cell r="L60">
            <v>10.18936525847654</v>
          </cell>
          <cell r="M60">
            <v>3.7483782629340481</v>
          </cell>
          <cell r="O60">
            <v>66</v>
          </cell>
          <cell r="P60">
            <v>4752</v>
          </cell>
          <cell r="Q60">
            <v>2.4032690513185897</v>
          </cell>
          <cell r="R60">
            <v>9.7880863529283193</v>
          </cell>
          <cell r="S60">
            <v>11.849726257940659</v>
          </cell>
          <cell r="T60">
            <v>4.0728217040692716</v>
          </cell>
        </row>
        <row r="61">
          <cell r="A61">
            <v>67</v>
          </cell>
          <cell r="B61">
            <v>4824</v>
          </cell>
          <cell r="C61">
            <v>2.1030199239907499</v>
          </cell>
          <cell r="D61">
            <v>7.1997313458765708</v>
          </cell>
          <cell r="E61">
            <v>9.0491042686542436</v>
          </cell>
          <cell r="F61">
            <v>3.4235202737471728</v>
          </cell>
          <cell r="H61">
            <v>67</v>
          </cell>
          <cell r="I61">
            <v>4824</v>
          </cell>
          <cell r="J61">
            <v>2.2486927693661558</v>
          </cell>
          <cell r="K61">
            <v>8.3727600158716555</v>
          </cell>
          <cell r="L61">
            <v>10.333078047749741</v>
          </cell>
          <cell r="M61">
            <v>3.7233899312228877</v>
          </cell>
          <cell r="O61">
            <v>67</v>
          </cell>
          <cell r="P61">
            <v>4824</v>
          </cell>
          <cell r="Q61">
            <v>2.451227512958114</v>
          </cell>
          <cell r="R61">
            <v>9.9099844192439903</v>
          </cell>
          <cell r="S61">
            <v>12.012556398208829</v>
          </cell>
          <cell r="T61">
            <v>4.0428660199251487</v>
          </cell>
        </row>
        <row r="62">
          <cell r="A62">
            <v>68</v>
          </cell>
          <cell r="B62">
            <v>4896</v>
          </cell>
          <cell r="C62">
            <v>2.1431112982440594</v>
          </cell>
          <cell r="D62">
            <v>7.2911980093160311</v>
          </cell>
          <cell r="E62">
            <v>9.1768145232779421</v>
          </cell>
          <cell r="F62">
            <v>3.4021555554720906</v>
          </cell>
          <cell r="H62">
            <v>68</v>
          </cell>
          <cell r="I62">
            <v>4896</v>
          </cell>
          <cell r="J62">
            <v>2.2922383378966344</v>
          </cell>
          <cell r="K62">
            <v>8.4775733963508806</v>
          </cell>
          <cell r="L62">
            <v>10.476379391098272</v>
          </cell>
          <cell r="M62">
            <v>3.6983821691639318</v>
          </cell>
          <cell r="O62">
            <v>68</v>
          </cell>
          <cell r="P62">
            <v>4896</v>
          </cell>
          <cell r="Q62">
            <v>2.4996550645749678</v>
          </cell>
          <cell r="R62">
            <v>10.030927801463617</v>
          </cell>
          <cell r="S62">
            <v>12.174796073875539</v>
          </cell>
          <cell r="T62">
            <v>4.0129248005541278</v>
          </cell>
        </row>
        <row r="63">
          <cell r="A63">
            <v>69</v>
          </cell>
          <cell r="B63">
            <v>4968</v>
          </cell>
          <cell r="C63">
            <v>2.1835421352593625</v>
          </cell>
          <cell r="D63">
            <v>7.3820884326692839</v>
          </cell>
          <cell r="E63">
            <v>9.3042359682663971</v>
          </cell>
          <cell r="F63">
            <v>3.3807858861365343</v>
          </cell>
          <cell r="H63">
            <v>69</v>
          </cell>
          <cell r="I63">
            <v>4968</v>
          </cell>
          <cell r="J63">
            <v>2.336176446851804</v>
          </cell>
          <cell r="K63">
            <v>8.5816580431242269</v>
          </cell>
          <cell r="L63">
            <v>10.619270891381335</v>
          </cell>
          <cell r="M63">
            <v>3.6733775202163086</v>
          </cell>
          <cell r="O63">
            <v>69</v>
          </cell>
          <cell r="P63">
            <v>4968</v>
          </cell>
          <cell r="Q63">
            <v>2.5485457473045914</v>
          </cell>
          <cell r="R63">
            <v>10.150925256259518</v>
          </cell>
          <cell r="S63">
            <v>12.336449344247871</v>
          </cell>
          <cell r="T63">
            <v>3.9830265032500991</v>
          </cell>
        </row>
        <row r="64">
          <cell r="A64">
            <v>70</v>
          </cell>
          <cell r="B64">
            <v>5040</v>
          </cell>
          <cell r="C64">
            <v>2.2243097139730867</v>
          </cell>
          <cell r="D64">
            <v>7.4724055121863433</v>
          </cell>
          <cell r="E64">
            <v>9.43136881285794</v>
          </cell>
          <cell r="F64">
            <v>3.3594267314685462</v>
          </cell>
          <cell r="H64">
            <v>70</v>
          </cell>
          <cell r="I64">
            <v>5040</v>
          </cell>
          <cell r="J64">
            <v>2.3805029544956953</v>
          </cell>
          <cell r="K64">
            <v>8.6850190176438886</v>
          </cell>
          <cell r="L64">
            <v>10.761754124322721</v>
          </cell>
          <cell r="M64">
            <v>3.648396655522653</v>
          </cell>
          <cell r="O64">
            <v>70</v>
          </cell>
          <cell r="P64">
            <v>5040</v>
          </cell>
          <cell r="Q64">
            <v>2.5978936462990991</v>
          </cell>
          <cell r="R64">
            <v>10.269985408029694</v>
          </cell>
          <cell r="S64">
            <v>12.497520196388532</v>
          </cell>
          <cell r="T64">
            <v>3.9531970150741484</v>
          </cell>
        </row>
        <row r="65">
          <cell r="A65">
            <v>71</v>
          </cell>
          <cell r="B65">
            <v>5112</v>
          </cell>
          <cell r="C65">
            <v>2.2654112570885361</v>
          </cell>
          <cell r="D65">
            <v>7.5621521195978687</v>
          </cell>
          <cell r="E65">
            <v>9.5582132605186914</v>
          </cell>
          <cell r="F65">
            <v>3.3380924085795374</v>
          </cell>
          <cell r="H65">
            <v>71</v>
          </cell>
          <cell r="I65">
            <v>5112</v>
          </cell>
          <cell r="J65">
            <v>2.4252137303728012</v>
          </cell>
          <cell r="K65">
            <v>8.7876613218106296</v>
          </cell>
          <cell r="L65">
            <v>10.903830639390407</v>
          </cell>
          <cell r="M65">
            <v>3.6234585066693481</v>
          </cell>
          <cell r="O65">
            <v>71</v>
          </cell>
          <cell r="P65">
            <v>5112</v>
          </cell>
          <cell r="Q65">
            <v>2.647692890802011</v>
          </cell>
          <cell r="R65">
            <v>10.388116752106352</v>
          </cell>
          <cell r="S65">
            <v>12.658012547178895</v>
          </cell>
          <cell r="T65">
            <v>3.923459849967605</v>
          </cell>
        </row>
        <row r="66">
          <cell r="A66">
            <v>72</v>
          </cell>
          <cell r="B66">
            <v>5184</v>
          </cell>
          <cell r="C66">
            <v>2.3068439409152632</v>
          </cell>
          <cell r="D66">
            <v>7.6513311026467301</v>
          </cell>
          <cell r="E66">
            <v>9.6847695093309447</v>
          </cell>
          <cell r="F66">
            <v>3.3167961503329906</v>
          </cell>
          <cell r="H66">
            <v>72</v>
          </cell>
          <cell r="I66">
            <v>5184</v>
          </cell>
          <cell r="J66">
            <v>2.4703046577245376</v>
          </cell>
          <cell r="K66">
            <v>8.8895898992784375</v>
          </cell>
          <cell r="L66">
            <v>11.045501960650959</v>
          </cell>
          <cell r="M66">
            <v>3.5985803902693005</v>
          </cell>
          <cell r="O66">
            <v>72</v>
          </cell>
          <cell r="P66">
            <v>5184</v>
          </cell>
          <cell r="Q66">
            <v>2.6979376541983195</v>
          </cell>
          <cell r="R66">
            <v>10.505327657865571</v>
          </cell>
          <cell r="S66">
            <v>12.817930245316408</v>
          </cell>
          <cell r="T66">
            <v>3.8938363314356068</v>
          </cell>
        </row>
        <row r="67">
          <cell r="A67">
            <v>73</v>
          </cell>
          <cell r="B67">
            <v>5256</v>
          </cell>
          <cell r="C67">
            <v>2.3486049041891794</v>
          </cell>
          <cell r="D67">
            <v>7.7399452856061179</v>
          </cell>
          <cell r="E67">
            <v>9.8110377523715115</v>
          </cell>
          <cell r="F67">
            <v>3.29555016759118</v>
          </cell>
          <cell r="H67">
            <v>73</v>
          </cell>
          <cell r="I67">
            <v>5256</v>
          </cell>
          <cell r="J67">
            <v>2.5157716353191755</v>
          </cell>
          <cell r="K67">
            <v>8.9908096367234531</v>
          </cell>
          <cell r="L67">
            <v>11.186769587599601</v>
          </cell>
          <cell r="M67">
            <v>3.5737781245724198</v>
          </cell>
          <cell r="O67">
            <v>73</v>
          </cell>
          <cell r="P67">
            <v>5256</v>
          </cell>
          <cell r="Q67">
            <v>2.7486221540454401</v>
          </cell>
          <cell r="R67">
            <v>10.62162637174181</v>
          </cell>
          <cell r="S67">
            <v>12.977277073248805</v>
          </cell>
          <cell r="T67">
            <v>3.8643457617878947</v>
          </cell>
        </row>
        <row r="68">
          <cell r="A68">
            <v>74</v>
          </cell>
          <cell r="B68">
            <v>5328</v>
          </cell>
          <cell r="C68">
            <v>2.3906912558729694</v>
          </cell>
          <cell r="D68">
            <v>7.8279974697845658</v>
          </cell>
          <cell r="E68">
            <v>9.9370181780802955</v>
          </cell>
          <cell r="F68">
            <v>3.2743657093128675</v>
          </cell>
          <cell r="H68">
            <v>74</v>
          </cell>
          <cell r="I68">
            <v>5328</v>
          </cell>
          <cell r="J68">
            <v>2.5616105788361225</v>
          </cell>
          <cell r="K68">
            <v>9.0913253650782799</v>
          </cell>
          <cell r="L68">
            <v>11.327634995966589</v>
          </cell>
          <cell r="M68">
            <v>3.5490661383858582</v>
          </cell>
          <cell r="O68">
            <v>74</v>
          </cell>
          <cell r="P68">
            <v>5328</v>
          </cell>
          <cell r="Q68">
            <v>2.7997406520884103</v>
          </cell>
          <cell r="R68">
            <v>10.73702102015057</v>
          </cell>
          <cell r="S68">
            <v>13.136056749047196</v>
          </cell>
          <cell r="T68">
            <v>3.8350055788708515</v>
          </cell>
        </row>
        <row r="69">
          <cell r="A69">
            <v>75</v>
          </cell>
          <cell r="B69">
            <v>5400</v>
          </cell>
          <cell r="C69">
            <v>2.4331000819707915</v>
          </cell>
          <cell r="D69">
            <v>7.9154904340180954</v>
          </cell>
          <cell r="E69">
            <v>10.062710970619118</v>
          </cell>
          <cell r="F69">
            <v>3.2532531204415611</v>
          </cell>
          <cell r="H69">
            <v>75</v>
          </cell>
          <cell r="I69">
            <v>5400</v>
          </cell>
          <cell r="J69">
            <v>2.6078174219157417</v>
          </cell>
          <cell r="K69">
            <v>9.1911418607326407</v>
          </cell>
          <cell r="L69">
            <v>11.468099638500513</v>
          </cell>
          <cell r="M69">
            <v>3.5244575726396867</v>
          </cell>
          <cell r="O69">
            <v>75</v>
          </cell>
          <cell r="P69">
            <v>5400</v>
          </cell>
          <cell r="Q69">
            <v>2.8512874542615467</v>
          </cell>
          <cell r="R69">
            <v>10.851519612322592</v>
          </cell>
          <cell r="S69">
            <v>13.294272928220309</v>
          </cell>
          <cell r="T69">
            <v>3.8058315011711161</v>
          </cell>
        </row>
        <row r="70">
          <cell r="A70">
            <v>76</v>
          </cell>
          <cell r="B70">
            <v>5472</v>
          </cell>
          <cell r="C70">
            <v>2.4758284514158535</v>
          </cell>
          <cell r="D70">
            <v>8.0024269351499591</v>
          </cell>
          <cell r="E70">
            <v>10.188116310221201</v>
          </cell>
          <cell r="F70">
            <v>3.2322218975121668</v>
          </cell>
          <cell r="H70">
            <v>76</v>
          </cell>
          <cell r="I70">
            <v>5472</v>
          </cell>
          <cell r="J70">
            <v>2.65438811696094</v>
          </cell>
          <cell r="K70">
            <v>9.2902638467015279</v>
          </cell>
          <cell r="L70">
            <v>11.608164945729261</v>
          </cell>
          <cell r="M70">
            <v>3.4999643749679414</v>
          </cell>
          <cell r="O70">
            <v>76</v>
          </cell>
          <cell r="P70">
            <v>5472</v>
          </cell>
          <cell r="Q70">
            <v>2.9032569106779595</v>
          </cell>
          <cell r="R70">
            <v>10.965130043052611</v>
          </cell>
          <cell r="S70">
            <v>13.451929205471812</v>
          </cell>
          <cell r="T70">
            <v>3.7768376621179098</v>
          </cell>
        </row>
        <row r="71">
          <cell r="A71">
            <v>77</v>
          </cell>
          <cell r="B71">
            <v>5544</v>
          </cell>
          <cell r="C71">
            <v>2.5188734211056221</v>
          </cell>
          <cell r="D71">
            <v>8.0888097084981911</v>
          </cell>
          <cell r="E71">
            <v>10.313234373531303</v>
          </cell>
          <cell r="F71">
            <v>3.2112807419071214</v>
          </cell>
          <cell r="H71">
            <v>77</v>
          </cell>
          <cell r="I71">
            <v>5544</v>
          </cell>
          <cell r="J71">
            <v>2.7013186357562571</v>
          </cell>
          <cell r="K71">
            <v>9.3886959937617345</v>
          </cell>
          <cell r="L71">
            <v>11.747832326699204</v>
          </cell>
          <cell r="M71">
            <v>3.4755973876933215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2.5622320401685945</v>
          </cell>
          <cell r="D72">
            <v>8.1746414683113073</v>
          </cell>
          <cell r="E72">
            <v>10.438065333936834</v>
          </cell>
          <cell r="F72">
            <v>3.1904376107065686</v>
          </cell>
          <cell r="H72">
            <v>78</v>
          </cell>
          <cell r="I72">
            <v>5616</v>
          </cell>
          <cell r="J72">
            <v>2.74860496995383</v>
          </cell>
          <cell r="K72">
            <v>9.4864429215577637</v>
          </cell>
          <cell r="L72">
            <v>11.887103169693219</v>
          </cell>
          <cell r="M72">
            <v>3.4513664296099682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2.605901353550053</v>
          </cell>
          <cell r="D73">
            <v>8.2599249082124686</v>
          </cell>
          <cell r="E73">
            <v>10.562609361890033</v>
          </cell>
          <cell r="F73">
            <v>3.1696997650965821</v>
          </cell>
          <cell r="H73">
            <v>79</v>
          </cell>
          <cell r="I73">
            <v>5688</v>
          </cell>
          <cell r="J73">
            <v>2.7962431314627638</v>
          </cell>
          <cell r="K73">
            <v>9.5835091996780957</v>
          </cell>
          <cell r="L73">
            <v>12.025978842928224</v>
          </cell>
          <cell r="M73">
            <v>3.4272803719556366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2.6498784050034829</v>
          </cell>
          <cell r="D74">
            <v>8.3446627016323518</v>
          </cell>
          <cell r="E74">
            <v>10.686866625221436</v>
          </cell>
          <cell r="F74">
            <v>3.1490738163215393</v>
          </cell>
          <cell r="H74">
            <v>80</v>
          </cell>
          <cell r="I74">
            <v>5760</v>
          </cell>
          <cell r="J74">
            <v>2.8442291527685968</v>
          </cell>
          <cell r="K74">
            <v>9.6798993487025164</v>
          </cell>
          <cell r="L74">
            <v>12.164460695232574</v>
          </cell>
          <cell r="M74">
            <v>3.4033472089546724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2.6941602395704045</v>
          </cell>
          <cell r="D75">
            <v>8.4288575022310646</v>
          </cell>
          <cell r="E75">
            <v>10.810837289444784</v>
          </cell>
          <cell r="F75">
            <v>3.128565769189394</v>
          </cell>
          <cell r="H75">
            <v>81</v>
          </cell>
          <cell r="I75">
            <v>5832</v>
          </cell>
          <cell r="J75">
            <v>2.8925590872020916</v>
          </cell>
          <cell r="K75">
            <v>9.7756178412216101</v>
          </cell>
          <cell r="L75">
            <v>12.302550056704151</v>
          </cell>
          <cell r="M75">
            <v>3.3795741232990157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2.738743905625459</v>
          </cell>
          <cell r="D76">
            <v>8.51251194430934</v>
          </cell>
          <cell r="E76">
            <v>10.934521518053554</v>
          </cell>
          <cell r="F76">
            <v>3.1081810631597921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2.7836264565562328</v>
          </cell>
          <cell r="D77">
            <v>8.5956286432092668</v>
          </cell>
          <cell r="E77">
            <v>11.057919472809221</v>
          </cell>
          <cell r="F77">
            <v>3.0879246110641443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2.8288049521395857</v>
          </cell>
          <cell r="D78">
            <v>8.6782101957048692</v>
          </cell>
          <cell r="E78">
            <v>11.181031314021512</v>
          </cell>
          <cell r="F78">
            <v>3.0678008355228048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2.8742764596682195</v>
          </cell>
          <cell r="D79">
            <v>8.7602591803827146</v>
          </cell>
          <cell r="E79">
            <v>11.303857200820675</v>
          </cell>
          <cell r="F79">
            <v>3.0478137031376304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2.9200380548736402</v>
          </cell>
          <cell r="D80">
            <v>8.8417781580128754</v>
          </cell>
          <cell r="E80">
            <v>11.426397291422072</v>
          </cell>
          <cell r="F80">
            <v>3.0279667565481398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2.9660868226844919</v>
          </cell>
          <cell r="D81">
            <v>8.9227696719103555</v>
          </cell>
          <cell r="E81">
            <v>11.548651743383036</v>
          </cell>
          <cell r="F81">
            <v>3.00826314444656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C82">
            <v>3.0124198578528021</v>
          </cell>
          <cell r="D82">
            <v>9.0032362482874273</v>
          </cell>
          <cell r="E82">
            <v>11.670620713852415</v>
          </cell>
          <cell r="F82">
            <v>2.9887056496516293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7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C12">
            <v>0.63638527402232781</v>
          </cell>
          <cell r="D12">
            <v>1.9088651421238143</v>
          </cell>
          <cell r="E12">
            <v>2.4294199394537266</v>
          </cell>
          <cell r="F12">
            <v>2.9995432327631786</v>
          </cell>
          <cell r="H12">
            <v>18</v>
          </cell>
          <cell r="I12">
            <v>1296</v>
          </cell>
          <cell r="J12">
            <v>0.69568234829794784</v>
          </cell>
          <cell r="K12">
            <v>2.2091070565896147</v>
          </cell>
          <cell r="L12">
            <v>2.7845957865248252</v>
          </cell>
          <cell r="M12">
            <v>3.1754536563913147</v>
          </cell>
          <cell r="O12">
            <v>18</v>
          </cell>
          <cell r="P12">
            <v>1296</v>
          </cell>
          <cell r="Q12">
            <v>0.78373927441351809</v>
          </cell>
          <cell r="R12">
            <v>2.6171539422014725</v>
          </cell>
          <cell r="S12">
            <v>3.2736798841789061</v>
          </cell>
          <cell r="T12">
            <v>3.3393170760262354</v>
          </cell>
        </row>
        <row r="13">
          <cell r="A13">
            <v>19</v>
          </cell>
          <cell r="B13">
            <v>1368</v>
          </cell>
          <cell r="C13">
            <v>0.6605423762999022</v>
          </cell>
          <cell r="D13">
            <v>2.0259455261799757</v>
          </cell>
          <cell r="E13">
            <v>2.5689561524854367</v>
          </cell>
          <cell r="F13">
            <v>3.0670939501694399</v>
          </cell>
          <cell r="H13">
            <v>19</v>
          </cell>
          <cell r="I13">
            <v>1368</v>
          </cell>
          <cell r="J13">
            <v>0.71998072535167901</v>
          </cell>
          <cell r="K13">
            <v>2.3486777939047387</v>
          </cell>
          <cell r="L13">
            <v>2.9464486981229707</v>
          </cell>
          <cell r="M13">
            <v>3.262139820142425</v>
          </cell>
          <cell r="O13">
            <v>19</v>
          </cell>
          <cell r="P13">
            <v>1368</v>
          </cell>
          <cell r="Q13">
            <v>0.80783340543361082</v>
          </cell>
          <cell r="R13">
            <v>2.7873570426459384</v>
          </cell>
          <cell r="S13">
            <v>3.4654380247290018</v>
          </cell>
          <cell r="T13">
            <v>3.4504107206977941</v>
          </cell>
        </row>
        <row r="14">
          <cell r="A14">
            <v>20</v>
          </cell>
          <cell r="B14">
            <v>1440</v>
          </cell>
          <cell r="C14">
            <v>0.68519584307041592</v>
          </cell>
          <cell r="D14">
            <v>2.1422923056361425</v>
          </cell>
          <cell r="E14">
            <v>2.708168050800928</v>
          </cell>
          <cell r="F14">
            <v>3.1265401378332416</v>
          </cell>
          <cell r="H14">
            <v>20</v>
          </cell>
          <cell r="I14">
            <v>1440</v>
          </cell>
          <cell r="J14">
            <v>0.74489536405039491</v>
          </cell>
          <cell r="K14">
            <v>2.4872184328369213</v>
          </cell>
          <cell r="L14">
            <v>3.1077662466751712</v>
          </cell>
          <cell r="M14">
            <v>3.3390172000971829</v>
          </cell>
          <cell r="O14">
            <v>20</v>
          </cell>
          <cell r="P14">
            <v>1440</v>
          </cell>
          <cell r="Q14">
            <v>0.83271432814126156</v>
          </cell>
          <cell r="R14">
            <v>2.9560424054743071</v>
          </cell>
          <cell r="S14">
            <v>3.6563042428424803</v>
          </cell>
          <cell r="T14">
            <v>3.5498877653187737</v>
          </cell>
        </row>
        <row r="15">
          <cell r="A15">
            <v>21</v>
          </cell>
          <cell r="B15">
            <v>1512</v>
          </cell>
          <cell r="C15">
            <v>0.7103421927909076</v>
          </cell>
          <cell r="D15">
            <v>2.2579101774540025</v>
          </cell>
          <cell r="E15">
            <v>2.8470566647895081</v>
          </cell>
          <cell r="F15">
            <v>3.1786232049412111</v>
          </cell>
          <cell r="H15">
            <v>21</v>
          </cell>
          <cell r="I15">
            <v>1512</v>
          </cell>
          <cell r="J15">
            <v>0.7704176519246404</v>
          </cell>
          <cell r="K15">
            <v>2.6247386551233829</v>
          </cell>
          <cell r="L15">
            <v>3.2685525710600536</v>
          </cell>
          <cell r="M15">
            <v>3.4069035782946027</v>
          </cell>
          <cell r="O15">
            <v>21</v>
          </cell>
          <cell r="P15">
            <v>1512</v>
          </cell>
          <cell r="Q15">
            <v>0.85835977413786824</v>
          </cell>
          <cell r="R15">
            <v>3.1232297966403673</v>
          </cell>
          <cell r="S15">
            <v>3.8462893314077768</v>
          </cell>
          <cell r="T15">
            <v>3.6386022396929327</v>
          </cell>
        </row>
        <row r="16">
          <cell r="A16">
            <v>22</v>
          </cell>
          <cell r="B16">
            <v>1584</v>
          </cell>
          <cell r="C16">
            <v>0.73597727762417275</v>
          </cell>
          <cell r="D16">
            <v>2.3728037729494855</v>
          </cell>
          <cell r="E16">
            <v>2.9856229905900555</v>
          </cell>
          <cell r="F16">
            <v>3.224017704200318</v>
          </cell>
          <cell r="H16">
            <v>22</v>
          </cell>
          <cell r="I16">
            <v>1584</v>
          </cell>
          <cell r="J16">
            <v>0.79653770699563387</v>
          </cell>
          <cell r="K16">
            <v>2.7612479670297412</v>
          </cell>
          <cell r="L16">
            <v>3.4288117080687677</v>
          </cell>
          <cell r="M16">
            <v>3.4665627788602311</v>
          </cell>
          <cell r="O16">
            <v>22</v>
          </cell>
          <cell r="P16">
            <v>1584</v>
          </cell>
          <cell r="Q16">
            <v>0.88474583317053634</v>
          </cell>
          <cell r="R16">
            <v>3.2889385274285199</v>
          </cell>
          <cell r="S16">
            <v>4.0354038000703341</v>
          </cell>
          <cell r="T16">
            <v>3.7173823307451181</v>
          </cell>
        </row>
        <row r="17">
          <cell r="A17">
            <v>23</v>
          </cell>
          <cell r="B17">
            <v>1656</v>
          </cell>
          <cell r="C17">
            <v>0.76209629493609088</v>
          </cell>
          <cell r="D17">
            <v>2.4869776594283035</v>
          </cell>
          <cell r="E17">
            <v>3.1238679912131762</v>
          </cell>
          <cell r="F17">
            <v>3.2633378169577121</v>
          </cell>
          <cell r="H17">
            <v>23</v>
          </cell>
          <cell r="I17">
            <v>1656</v>
          </cell>
          <cell r="J17">
            <v>0.82324450830062634</v>
          </cell>
          <cell r="K17">
            <v>2.8967557042584557</v>
          </cell>
          <cell r="L17">
            <v>3.5885475956068031</v>
          </cell>
          <cell r="M17">
            <v>3.518706380730134</v>
          </cell>
          <cell r="O17">
            <v>23</v>
          </cell>
          <cell r="P17">
            <v>1656</v>
          </cell>
          <cell r="Q17">
            <v>0.91184765005520541</v>
          </cell>
          <cell r="R17">
            <v>3.4531874695831992</v>
          </cell>
          <cell r="S17">
            <v>4.2236578851268352</v>
          </cell>
          <cell r="T17">
            <v>3.787022392802279</v>
          </cell>
        </row>
        <row r="18">
          <cell r="A18">
            <v>24</v>
          </cell>
          <cell r="B18">
            <v>1728</v>
          </cell>
          <cell r="C18">
            <v>0.78869381174836684</v>
          </cell>
          <cell r="D18">
            <v>2.6004363417753602</v>
          </cell>
          <cell r="E18">
            <v>3.2617925976340549</v>
          </cell>
          <cell r="F18">
            <v>3.2971430776295105</v>
          </cell>
          <cell r="H18">
            <v>24</v>
          </cell>
          <cell r="I18">
            <v>1728</v>
          </cell>
          <cell r="J18">
            <v>0.85052606311917911</v>
          </cell>
          <cell r="K18">
            <v>3.0312710366904194</v>
          </cell>
          <cell r="L18">
            <v>3.7477640757889188</v>
          </cell>
          <cell r="M18">
            <v>3.5639954707251169</v>
          </cell>
          <cell r="O18">
            <v>24</v>
          </cell>
          <cell r="P18">
            <v>1728</v>
          </cell>
          <cell r="Q18">
            <v>0.93964016118541849</v>
          </cell>
          <cell r="R18">
            <v>3.6159950698112993</v>
          </cell>
          <cell r="S18">
            <v>4.4110615590100926</v>
          </cell>
          <cell r="T18">
            <v>3.8482764138662202</v>
          </cell>
        </row>
        <row r="19">
          <cell r="A19">
            <v>25</v>
          </cell>
          <cell r="B19">
            <v>1800</v>
          </cell>
          <cell r="C19">
            <v>0.81576380220298594</v>
          </cell>
          <cell r="D19">
            <v>2.7131842639995236</v>
          </cell>
          <cell r="E19">
            <v>3.3993977098568848</v>
          </cell>
          <cell r="F19">
            <v>3.3259434369023446</v>
          </cell>
          <cell r="H19">
            <v>25</v>
          </cell>
          <cell r="I19">
            <v>1800</v>
          </cell>
          <cell r="J19">
            <v>0.8783696057051168</v>
          </cell>
          <cell r="K19">
            <v>3.1648029729664491</v>
          </cell>
          <cell r="L19">
            <v>3.9064648979314405</v>
          </cell>
          <cell r="M19">
            <v>3.6030424463809667</v>
          </cell>
          <cell r="O19">
            <v>25</v>
          </cell>
          <cell r="P19">
            <v>1800</v>
          </cell>
          <cell r="Q19">
            <v>0.96809882598103736</v>
          </cell>
          <cell r="R19">
            <v>3.7773793636886759</v>
          </cell>
          <cell r="S19">
            <v>4.5976245393847623</v>
          </cell>
          <cell r="T19">
            <v>3.9018530570583145</v>
          </cell>
        </row>
        <row r="20">
          <cell r="A20">
            <v>26</v>
          </cell>
          <cell r="B20">
            <v>1872</v>
          </cell>
          <cell r="C20">
            <v>0.84329969764000534</v>
          </cell>
          <cell r="D20">
            <v>2.8252258107351667</v>
          </cell>
          <cell r="E20">
            <v>3.5366841979516765</v>
          </cell>
          <cell r="F20">
            <v>3.3502037515744756</v>
          </cell>
          <cell r="H20">
            <v>26</v>
          </cell>
          <cell r="I20">
            <v>1872</v>
          </cell>
          <cell r="J20">
            <v>0.9067618205770932</v>
          </cell>
          <cell r="K20">
            <v>3.2973603649149696</v>
          </cell>
          <cell r="L20">
            <v>4.0646537214458363</v>
          </cell>
          <cell r="M20">
            <v>3.6364128816279675</v>
          </cell>
          <cell r="O20">
            <v>26</v>
          </cell>
          <cell r="P20">
            <v>1872</v>
          </cell>
          <cell r="Q20">
            <v>0.99720030891669675</v>
          </cell>
          <cell r="R20">
            <v>3.937357988999945</v>
          </cell>
          <cell r="S20">
            <v>4.7833562978728486</v>
          </cell>
          <cell r="T20">
            <v>3.9484123237760254</v>
          </cell>
        </row>
        <row r="21">
          <cell r="A21">
            <v>27</v>
          </cell>
          <cell r="B21">
            <v>1944</v>
          </cell>
          <cell r="C21">
            <v>0.87129444843563719</v>
          </cell>
          <cell r="D21">
            <v>2.9365653087018768</v>
          </cell>
          <cell r="E21">
            <v>3.6736529030642915</v>
          </cell>
          <cell r="F21">
            <v>3.3703477784970666</v>
          </cell>
          <cell r="H21">
            <v>27</v>
          </cell>
          <cell r="I21">
            <v>1944</v>
          </cell>
          <cell r="J21">
            <v>0.93568908202558576</v>
          </cell>
          <cell r="K21">
            <v>3.4289519118320317</v>
          </cell>
          <cell r="L21">
            <v>4.2223341186374466</v>
          </cell>
          <cell r="M21">
            <v>3.6646274683562776</v>
          </cell>
          <cell r="O21">
            <v>27</v>
          </cell>
          <cell r="P21">
            <v>1944</v>
          </cell>
          <cell r="Q21">
            <v>1.026923071982752</v>
          </cell>
          <cell r="R21">
            <v>4.0959481985391575</v>
          </cell>
          <cell r="S21">
            <v>4.9682660684269049</v>
          </cell>
          <cell r="T21">
            <v>3.9885638080278247</v>
          </cell>
        </row>
        <row r="22">
          <cell r="A22">
            <v>28</v>
          </cell>
          <cell r="B22">
            <v>2016</v>
          </cell>
          <cell r="C22">
            <v>0.89974059631267678</v>
          </cell>
          <cell r="D22">
            <v>3.0472070281236308</v>
          </cell>
          <cell r="E22">
            <v>3.8103046384004444</v>
          </cell>
          <cell r="F22">
            <v>3.3867617406747188</v>
          </cell>
          <cell r="H22">
            <v>28</v>
          </cell>
          <cell r="I22">
            <v>2016</v>
          </cell>
          <cell r="J22">
            <v>0.96513770055564918</v>
          </cell>
          <cell r="K22">
            <v>3.559586164619458</v>
          </cell>
          <cell r="L22">
            <v>4.3795095774129926</v>
          </cell>
          <cell r="M22">
            <v>3.6881640439184302</v>
          </cell>
          <cell r="O22">
            <v>28</v>
          </cell>
          <cell r="P22">
            <v>2016</v>
          </cell>
          <cell r="Q22">
            <v>1.0572478451133906</v>
          </cell>
          <cell r="R22">
            <v>4.2531668723974025</v>
          </cell>
          <cell r="S22">
            <v>5.152362855367862</v>
          </cell>
          <cell r="T22">
            <v>4.0228664376622563</v>
          </cell>
        </row>
        <row r="23">
          <cell r="A23">
            <v>29</v>
          </cell>
          <cell r="B23">
            <v>2088</v>
          </cell>
          <cell r="C23">
            <v>0.92863035544003891</v>
          </cell>
          <cell r="D23">
            <v>3.1571551841087055</v>
          </cell>
          <cell r="E23">
            <v>3.9466401901844055</v>
          </cell>
          <cell r="F23">
            <v>3.3997975250471564</v>
          </cell>
          <cell r="H23">
            <v>29</v>
          </cell>
          <cell r="I23">
            <v>2088</v>
          </cell>
          <cell r="J23">
            <v>0.99509416657217309</v>
          </cell>
          <cell r="K23">
            <v>3.6892715297865992</v>
          </cell>
          <cell r="L23">
            <v>4.5361835039002791</v>
          </cell>
          <cell r="M23">
            <v>3.7074597095620905</v>
          </cell>
          <cell r="O23">
            <v>29</v>
          </cell>
          <cell r="P23">
            <v>2088</v>
          </cell>
          <cell r="Q23">
            <v>1.0881579524197911</v>
          </cell>
          <cell r="R23">
            <v>4.4090305297618011</v>
          </cell>
          <cell r="S23">
            <v>5.3356554411033317</v>
          </cell>
          <cell r="T23">
            <v>4.0518295344506008</v>
          </cell>
        </row>
        <row r="24">
          <cell r="A24">
            <v>30</v>
          </cell>
          <cell r="B24">
            <v>2160</v>
          </cell>
          <cell r="C24">
            <v>0.95795570030116439</v>
          </cell>
          <cell r="D24">
            <v>3.2664139379915773</v>
          </cell>
          <cell r="E24">
            <v>4.0826603185931685</v>
          </cell>
          <cell r="F24">
            <v>3.4097755636974387</v>
          </cell>
          <cell r="H24">
            <v>30</v>
          </cell>
          <cell r="I24">
            <v>2160</v>
          </cell>
          <cell r="J24">
            <v>1.0255453817593134</v>
          </cell>
          <cell r="K24">
            <v>3.8180162733210246</v>
          </cell>
          <cell r="L24">
            <v>4.6923592249834538</v>
          </cell>
          <cell r="M24">
            <v>3.7229130384959208</v>
          </cell>
          <cell r="O24">
            <v>30</v>
          </cell>
          <cell r="P24">
            <v>2160</v>
          </cell>
          <cell r="Q24">
            <v>1.119639483865928</v>
          </cell>
          <cell r="R24">
            <v>4.5635553402491551</v>
          </cell>
          <cell r="S24">
            <v>5.5181523935415289</v>
          </cell>
          <cell r="T24">
            <v>4.0759149762135589</v>
          </cell>
        </row>
        <row r="25">
          <cell r="A25">
            <v>31</v>
          </cell>
          <cell r="B25">
            <v>2232</v>
          </cell>
          <cell r="C25">
            <v>0.98770845804849927</v>
          </cell>
          <cell r="D25">
            <v>3.3749873986379506</v>
          </cell>
          <cell r="E25">
            <v>4.2183657586667094</v>
          </cell>
          <cell r="F25">
            <v>3.4169874431430953</v>
          </cell>
          <cell r="H25">
            <v>31</v>
          </cell>
          <cell r="I25">
            <v>2232</v>
          </cell>
          <cell r="J25">
            <v>1.0564788692988258</v>
          </cell>
          <cell r="K25">
            <v>3.9458285244331686</v>
          </cell>
          <cell r="L25">
            <v>4.848039990756944</v>
          </cell>
          <cell r="M25">
            <v>3.7348863655474478</v>
          </cell>
          <cell r="O25">
            <v>31</v>
          </cell>
          <cell r="P25">
            <v>2232</v>
          </cell>
          <cell r="Q25">
            <v>1.1516813140696618</v>
          </cell>
          <cell r="R25">
            <v>4.7167571347960715</v>
          </cell>
          <cell r="S25">
            <v>5.6998620732149483</v>
          </cell>
          <cell r="T25">
            <v>4.0955402134020984</v>
          </cell>
        </row>
        <row r="26">
          <cell r="A26">
            <v>32</v>
          </cell>
          <cell r="B26">
            <v>2304</v>
          </cell>
          <cell r="C26">
            <v>1.0178804028863109</v>
          </cell>
          <cell r="D26">
            <v>3.4828796237140764</v>
          </cell>
          <cell r="E26">
            <v>4.353757221195047</v>
          </cell>
          <cell r="F26">
            <v>3.4216982799138203</v>
          </cell>
          <cell r="H26">
            <v>32</v>
          </cell>
          <cell r="I26">
            <v>2304</v>
          </cell>
          <cell r="J26">
            <v>1.0878829552633993</v>
          </cell>
          <cell r="K26">
            <v>4.07271627917976</v>
          </cell>
          <cell r="L26">
            <v>5.0032289769011182</v>
          </cell>
          <cell r="M26">
            <v>3.7437081438541977</v>
          </cell>
          <cell r="O26">
            <v>32</v>
          </cell>
          <cell r="P26">
            <v>2304</v>
          </cell>
          <cell r="Q26">
            <v>1.1842749809868895</v>
          </cell>
          <cell r="R26">
            <v>4.8686514161263093</v>
          </cell>
          <cell r="S26">
            <v>5.8807926401272921</v>
          </cell>
          <cell r="T26">
            <v>4.1110818807209162</v>
          </cell>
        </row>
        <row r="27">
          <cell r="A27">
            <v>33</v>
          </cell>
          <cell r="B27">
            <v>2376</v>
          </cell>
          <cell r="C27">
            <v>1.0484633499453344</v>
          </cell>
          <cell r="D27">
            <v>3.5900946209214304</v>
          </cell>
          <cell r="E27">
            <v>4.488835393582705</v>
          </cell>
          <cell r="F27">
            <v>3.4241488947692957</v>
          </cell>
          <cell r="H27">
            <v>33</v>
          </cell>
          <cell r="I27">
            <v>2376</v>
          </cell>
          <cell r="J27">
            <v>1.119746915124274</v>
          </cell>
          <cell r="K27">
            <v>4.1986874039705757</v>
          </cell>
          <cell r="L27">
            <v>5.1579292869824895</v>
          </cell>
          <cell r="M27">
            <v>3.7496753482947422</v>
          </cell>
          <cell r="O27">
            <v>33</v>
          </cell>
          <cell r="P27">
            <v>2376</v>
          </cell>
          <cell r="Q27">
            <v>1.2174144463138949</v>
          </cell>
          <cell r="R27">
            <v>5.0192533688148426</v>
          </cell>
          <cell r="S27">
            <v>6.0609520603362865</v>
          </cell>
          <cell r="T27">
            <v>4.1228797506159145</v>
          </cell>
        </row>
        <row r="28">
          <cell r="A28">
            <v>34</v>
          </cell>
          <cell r="B28">
            <v>2448</v>
          </cell>
          <cell r="C28">
            <v>1.0794492461342602</v>
          </cell>
          <cell r="D28">
            <v>3.6966363491978349</v>
          </cell>
          <cell r="E28">
            <v>4.6236009406912197</v>
          </cell>
          <cell r="F28">
            <v>3.4245578126403666</v>
          </cell>
          <cell r="H28">
            <v>34</v>
          </cell>
          <cell r="I28">
            <v>2448</v>
          </cell>
          <cell r="J28">
            <v>1.1520610812121925</v>
          </cell>
          <cell r="K28">
            <v>4.3237496389629957</v>
          </cell>
          <cell r="L28">
            <v>5.3121439546812939</v>
          </cell>
          <cell r="M28">
            <v>3.7530559008325923</v>
          </cell>
          <cell r="O28">
            <v>34</v>
          </cell>
          <cell r="P28">
            <v>2448</v>
          </cell>
          <cell r="Q28">
            <v>1.2510957657974191</v>
          </cell>
          <cell r="R28">
            <v>5.1685778689672324</v>
          </cell>
          <cell r="S28">
            <v>6.2403481122844759</v>
          </cell>
          <cell r="T28">
            <v>4.1312407972805358</v>
          </cell>
        </row>
        <row r="29">
          <cell r="A29">
            <v>35</v>
          </cell>
          <cell r="B29">
            <v>2520</v>
          </cell>
          <cell r="C29">
            <v>1.1108302555736949</v>
          </cell>
          <cell r="D29">
            <v>3.802508719886009</v>
          </cell>
          <cell r="E29">
            <v>4.7580545056602697</v>
          </cell>
          <cell r="F29">
            <v>3.4231231106702085</v>
          </cell>
          <cell r="H29">
            <v>35</v>
          </cell>
          <cell r="I29">
            <v>2520</v>
          </cell>
          <cell r="J29">
            <v>1.1848169090329865</v>
          </cell>
          <cell r="K29">
            <v>4.4479106013485001</v>
          </cell>
          <cell r="L29">
            <v>5.4658759459490147</v>
          </cell>
          <cell r="M29">
            <v>3.754091089887261</v>
          </cell>
          <cell r="O29">
            <v>35</v>
          </cell>
          <cell r="P29">
            <v>2520</v>
          </cell>
          <cell r="Q29">
            <v>1.2853167009167277</v>
          </cell>
          <cell r="R29">
            <v>5.3166394935317269</v>
          </cell>
          <cell r="S29">
            <v>6.4189883928892932</v>
          </cell>
          <cell r="T29">
            <v>4.136443173686092</v>
          </cell>
        </row>
        <row r="30">
          <cell r="A30">
            <v>36</v>
          </cell>
          <cell r="B30">
            <v>2592</v>
          </cell>
          <cell r="C30">
            <v>1.142598837431839</v>
          </cell>
          <cell r="D30">
            <v>3.9077155978705345</v>
          </cell>
          <cell r="E30">
            <v>4.892196710707986</v>
          </cell>
          <cell r="F30">
            <v>3.4200241325763181</v>
          </cell>
          <cell r="H30">
            <v>36</v>
          </cell>
          <cell r="I30">
            <v>2592</v>
          </cell>
          <cell r="J30">
            <v>1.2180070024224803</v>
          </cell>
          <cell r="K30">
            <v>4.5711777885351017</v>
          </cell>
          <cell r="L30">
            <v>5.6191281610983586</v>
          </cell>
          <cell r="M30">
            <v>3.7529979543988978</v>
          </cell>
          <cell r="O30">
            <v>36</v>
          </cell>
          <cell r="P30">
            <v>2592</v>
          </cell>
          <cell r="Q30">
            <v>1.3200763036180672</v>
          </cell>
          <cell r="R30">
            <v>5.463452529260767</v>
          </cell>
          <cell r="S30">
            <v>6.5968803234032567</v>
          </cell>
          <cell r="T30">
            <v>4.1387399457792915</v>
          </cell>
        </row>
        <row r="31">
          <cell r="A31">
            <v>37</v>
          </cell>
          <cell r="B31">
            <v>2664</v>
          </cell>
          <cell r="C31">
            <v>1.1747478142768371</v>
          </cell>
          <cell r="D31">
            <v>4.0122608026842022</v>
          </cell>
          <cell r="E31">
            <v>5.0260281579110284</v>
          </cell>
          <cell r="F31">
            <v>3.4154230839357718</v>
          </cell>
          <cell r="H31">
            <v>37</v>
          </cell>
          <cell r="I31">
            <v>2664</v>
          </cell>
          <cell r="J31">
            <v>1.2516250994933862</v>
          </cell>
          <cell r="K31">
            <v>4.693558581229647</v>
          </cell>
          <cell r="L31">
            <v>5.7719034368281656</v>
          </cell>
          <cell r="M31">
            <v>3.7499716034213715</v>
          </cell>
          <cell r="O31">
            <v>37</v>
          </cell>
          <cell r="P31">
            <v>2664</v>
          </cell>
          <cell r="Q31">
            <v>1.3553745032947506</v>
          </cell>
          <cell r="R31">
            <v>5.6090309813375399</v>
          </cell>
          <cell r="S31">
            <v>6.7740311550544394</v>
          </cell>
          <cell r="T31">
            <v>4.1383624730306403</v>
          </cell>
        </row>
        <row r="32">
          <cell r="A32">
            <v>38</v>
          </cell>
          <cell r="B32">
            <v>2736</v>
          </cell>
          <cell r="C32">
            <v>1.2072704294237591</v>
          </cell>
          <cell r="D32">
            <v>4.116148109584608</v>
          </cell>
          <cell r="E32">
            <v>5.1595494299649074</v>
          </cell>
          <cell r="F32">
            <v>3.4094665198991763</v>
          </cell>
          <cell r="H32">
            <v>38</v>
          </cell>
          <cell r="I32">
            <v>2736</v>
          </cell>
          <cell r="J32">
            <v>1.2856660230586225</v>
          </cell>
          <cell r="K32">
            <v>4.8150602464235535</v>
          </cell>
          <cell r="L32">
            <v>5.9242045481854611</v>
          </cell>
          <cell r="M32">
            <v>3.7451874437565356</v>
          </cell>
          <cell r="O32">
            <v>38</v>
          </cell>
          <cell r="P32">
            <v>2736</v>
          </cell>
          <cell r="Q32">
            <v>1.3912117206218533</v>
          </cell>
          <cell r="R32">
            <v>5.753388581682497</v>
          </cell>
          <cell r="S32">
            <v>6.9504479744768917</v>
          </cell>
          <cell r="T32">
            <v>4.1355233688735806</v>
          </cell>
        </row>
        <row r="33">
          <cell r="A33">
            <v>39</v>
          </cell>
          <cell r="B33">
            <v>2808</v>
          </cell>
          <cell r="C33">
            <v>1.2401603921664019</v>
          </cell>
          <cell r="D33">
            <v>4.2193812506019137</v>
          </cell>
          <cell r="E33">
            <v>5.2927610909251097</v>
          </cell>
          <cell r="F33">
            <v>3.4022867342434577</v>
          </cell>
          <cell r="H33">
            <v>39</v>
          </cell>
          <cell r="I33">
            <v>2808</v>
          </cell>
          <cell r="J33">
            <v>1.3201256006149076</v>
          </cell>
          <cell r="K33">
            <v>4.935689940285573</v>
          </cell>
          <cell r="L33">
            <v>6.0760342104669123</v>
          </cell>
          <cell r="M33">
            <v>3.7388032911312035</v>
          </cell>
          <cell r="O33">
            <v>39</v>
          </cell>
          <cell r="P33">
            <v>2808</v>
          </cell>
          <cell r="Q33">
            <v>1.427588526922539</v>
          </cell>
          <cell r="R33">
            <v>5.896538796953954</v>
          </cell>
          <cell r="S33">
            <v>7.1261377089402185</v>
          </cell>
          <cell r="T33">
            <v>4.1304190148299647</v>
          </cell>
        </row>
        <row r="34">
          <cell r="A34">
            <v>40</v>
          </cell>
          <cell r="B34">
            <v>2880</v>
          </cell>
          <cell r="C34">
            <v>1.2734119102255554</v>
          </cell>
          <cell r="D34">
            <v>4.3219639155585972</v>
          </cell>
          <cell r="E34">
            <v>5.4256636869294885</v>
          </cell>
          <cell r="F34">
            <v>3.3940030565546238</v>
          </cell>
          <cell r="H34">
            <v>40</v>
          </cell>
          <cell r="I34">
            <v>2880</v>
          </cell>
          <cell r="J34">
            <v>1.3550005599726294</v>
          </cell>
          <cell r="K34">
            <v>5.0554547109649004</v>
          </cell>
          <cell r="L34">
            <v>6.2273950810617826</v>
          </cell>
          <cell r="M34">
            <v>3.7309613444492</v>
          </cell>
          <cell r="O34">
            <v>40</v>
          </cell>
          <cell r="P34">
            <v>2880</v>
          </cell>
          <cell r="Q34">
            <v>1.4645053612447292</v>
          </cell>
          <cell r="R34">
            <v>6.0384948362561648</v>
          </cell>
          <cell r="S34">
            <v>7.3011071313869866</v>
          </cell>
          <cell r="T34">
            <v>4.1232316357816936</v>
          </cell>
        </row>
        <row r="35">
          <cell r="A35">
            <v>41</v>
          </cell>
          <cell r="B35">
            <v>2952</v>
          </cell>
          <cell r="C35">
            <v>1.3070197091951683</v>
          </cell>
          <cell r="D35">
            <v>4.4238997530620203</v>
          </cell>
          <cell r="E35">
            <v>5.5582577469024121</v>
          </cell>
          <cell r="F35">
            <v>3.3847230626584452</v>
          </cell>
          <cell r="H35">
            <v>41</v>
          </cell>
          <cell r="I35">
            <v>2952</v>
          </cell>
          <cell r="J35">
            <v>1.3902884071916706</v>
          </cell>
          <cell r="K35">
            <v>5.1743615013078967</v>
          </cell>
          <cell r="L35">
            <v>6.3782897612383973</v>
          </cell>
          <cell r="M35">
            <v>3.7217900074128569</v>
          </cell>
          <cell r="O35">
            <v>41</v>
          </cell>
          <cell r="P35">
            <v>2952</v>
          </cell>
          <cell r="Q35">
            <v>1.5019623109764468</v>
          </cell>
          <cell r="R35">
            <v>6.1792696585675602</v>
          </cell>
          <cell r="S35">
            <v>7.4753628652862183</v>
          </cell>
          <cell r="T35">
            <v>4.1141309694717503</v>
          </cell>
        </row>
        <row r="36">
          <cell r="A36">
            <v>42</v>
          </cell>
          <cell r="B36">
            <v>3024</v>
          </cell>
          <cell r="C36">
            <v>1.3409790392055398</v>
          </cell>
          <cell r="D36">
            <v>4.5251923714706033</v>
          </cell>
          <cell r="E36">
            <v>5.690543783241119</v>
          </cell>
          <cell r="F36">
            <v>3.3745437021532743</v>
          </cell>
          <cell r="H36">
            <v>42</v>
          </cell>
          <cell r="I36">
            <v>3024</v>
          </cell>
          <cell r="J36">
            <v>1.425987293631088</v>
          </cell>
          <cell r="K36">
            <v>5.2924171514914704</v>
          </cell>
          <cell r="L36">
            <v>6.5287207978760726</v>
          </cell>
          <cell r="M36">
            <v>3.711405546970219</v>
          </cell>
          <cell r="O36">
            <v>42</v>
          </cell>
          <cell r="P36">
            <v>3024</v>
          </cell>
          <cell r="Q36">
            <v>1.5399589561984575</v>
          </cell>
          <cell r="R36">
            <v>6.3188759799012555</v>
          </cell>
          <cell r="S36">
            <v>7.6489113893108396</v>
          </cell>
          <cell r="T36">
            <v>4.103275580473932</v>
          </cell>
        </row>
        <row r="37">
          <cell r="A37">
            <v>43</v>
          </cell>
          <cell r="B37">
            <v>3096</v>
          </cell>
          <cell r="C37">
            <v>1.3752856694291899</v>
          </cell>
          <cell r="D37">
            <v>4.6258453398343518</v>
          </cell>
          <cell r="E37">
            <v>5.8225222924847317</v>
          </cell>
          <cell r="F37">
            <v>3.3635523460040861</v>
          </cell>
          <cell r="H37">
            <v>43</v>
          </cell>
          <cell r="I37">
            <v>3096</v>
          </cell>
          <cell r="J37">
            <v>1.4620958786763187</v>
          </cell>
          <cell r="K37">
            <v>5.409628401576124</v>
          </cell>
          <cell r="L37">
            <v>6.6786906851443613</v>
          </cell>
          <cell r="M37">
            <v>3.6999135832826711</v>
          </cell>
          <cell r="O37">
            <v>43</v>
          </cell>
          <cell r="P37">
            <v>3096</v>
          </cell>
          <cell r="Q37">
            <v>1.5784942734530609</v>
          </cell>
          <cell r="R37">
            <v>6.4573262802091929</v>
          </cell>
          <cell r="S37">
            <v>7.8217590418464535</v>
          </cell>
          <cell r="T37">
            <v>4.0908138780151306</v>
          </cell>
        </row>
        <row r="38">
          <cell r="A38">
            <v>44</v>
          </cell>
          <cell r="B38">
            <v>3168</v>
          </cell>
          <cell r="C38">
            <v>1.4099358714140608</v>
          </cell>
          <cell r="D38">
            <v>4.7258621888105043</v>
          </cell>
          <cell r="E38">
            <v>5.9541937559663562</v>
          </cell>
          <cell r="F38">
            <v>3.351827756584997</v>
          </cell>
          <cell r="H38">
            <v>44</v>
          </cell>
          <cell r="I38">
            <v>3168</v>
          </cell>
          <cell r="J38">
            <v>1.4986131941291101</v>
          </cell>
          <cell r="K38">
            <v>5.5260018939814328</v>
          </cell>
          <cell r="L38">
            <v>6.8282018661313595</v>
          </cell>
          <cell r="M38">
            <v>3.6874104109251231</v>
          </cell>
          <cell r="O38">
            <v>44</v>
          </cell>
          <cell r="P38">
            <v>3168</v>
          </cell>
          <cell r="Q38">
            <v>1.6175665913926731</v>
          </cell>
          <cell r="R38">
            <v>6.5946328100409604</v>
          </cell>
          <cell r="S38">
            <v>7.9939120253386529</v>
          </cell>
          <cell r="T38">
            <v>4.0768848992876343</v>
          </cell>
        </row>
        <row r="39">
          <cell r="A39">
            <v>45</v>
          </cell>
          <cell r="B39">
            <v>3240</v>
          </cell>
          <cell r="C39">
            <v>1.4449263925270781</v>
          </cell>
          <cell r="D39">
            <v>4.8252464115549811</v>
          </cell>
          <cell r="E39">
            <v>6.0855586404486779</v>
          </cell>
          <cell r="F39">
            <v>3.3394409822606623</v>
          </cell>
          <cell r="H39">
            <v>45</v>
          </cell>
          <cell r="I39">
            <v>3240</v>
          </cell>
          <cell r="J39">
            <v>1.5355385154081036</v>
          </cell>
          <cell r="K39">
            <v>5.6415441758867733</v>
          </cell>
          <cell r="L39">
            <v>6.977256734422852</v>
          </cell>
          <cell r="M39">
            <v>3.6739841555764605</v>
          </cell>
          <cell r="O39">
            <v>45</v>
          </cell>
          <cell r="P39">
            <v>3240</v>
          </cell>
          <cell r="Q39">
            <v>1.6571735888784656</v>
          </cell>
          <cell r="R39">
            <v>6.730807596967451</v>
          </cell>
          <cell r="S39">
            <v>8.165376410485452</v>
          </cell>
          <cell r="T39">
            <v>4.0616189167742505</v>
          </cell>
        </row>
        <row r="40">
          <cell r="A40">
            <v>46</v>
          </cell>
          <cell r="B40">
            <v>3312</v>
          </cell>
          <cell r="C40">
            <v>1.4802544210195208</v>
          </cell>
          <cell r="D40">
            <v>4.924001464590325</v>
          </cell>
          <cell r="E40">
            <v>6.2166173987434483</v>
          </cell>
          <cell r="F40">
            <v>3.326456178525671</v>
          </cell>
          <cell r="H40">
            <v>46</v>
          </cell>
          <cell r="I40">
            <v>3312</v>
          </cell>
          <cell r="J40">
            <v>1.5728712436968717</v>
          </cell>
          <cell r="K40">
            <v>5.7562617015598114</v>
          </cell>
          <cell r="L40">
            <v>7.1258576356338565</v>
          </cell>
          <cell r="M40">
            <v>3.6597157743378355</v>
          </cell>
          <cell r="O40">
            <v>46</v>
          </cell>
          <cell r="P40">
            <v>3312</v>
          </cell>
          <cell r="Q40">
            <v>1.6973123254033107</v>
          </cell>
          <cell r="R40">
            <v>6.8658624517793356</v>
          </cell>
          <cell r="S40">
            <v>8.3361581402813183</v>
          </cell>
          <cell r="T40">
            <v>4.0451379213003058</v>
          </cell>
        </row>
        <row r="41">
          <cell r="A41">
            <v>47</v>
          </cell>
          <cell r="B41">
            <v>3384</v>
          </cell>
          <cell r="C41">
            <v>1.5159175443790986</v>
          </cell>
          <cell r="D41">
            <v>5.0221307686508254</v>
          </cell>
          <cell r="E41">
            <v>6.3473704703152745</v>
          </cell>
          <cell r="F41">
            <v>3.3129313578251574</v>
          </cell>
          <cell r="H41">
            <v>47</v>
          </cell>
          <cell r="I41">
            <v>3384</v>
          </cell>
          <cell r="J41">
            <v>1.6106108020776617</v>
          </cell>
          <cell r="K41">
            <v>5.8701608346153185</v>
          </cell>
          <cell r="L41">
            <v>7.2740068688941966</v>
          </cell>
          <cell r="M41">
            <v>3.6446799109026875</v>
          </cell>
          <cell r="O41">
            <v>47</v>
          </cell>
          <cell r="P41">
            <v>3384</v>
          </cell>
          <cell r="Q41">
            <v>1.737979293995332</v>
          </cell>
          <cell r="R41">
            <v>6.9998089744696657</v>
          </cell>
          <cell r="S41">
            <v>8.5062630339188985</v>
          </cell>
          <cell r="T41">
            <v>4.0275560236268646</v>
          </cell>
        </row>
        <row r="42">
          <cell r="A42">
            <v>48</v>
          </cell>
          <cell r="B42">
            <v>3456</v>
          </cell>
          <cell r="C42">
            <v>1.5519137027110856</v>
          </cell>
          <cell r="D42">
            <v>5.1196377095054348</v>
          </cell>
          <cell r="E42">
            <v>6.4778182818700607</v>
          </cell>
          <cell r="F42">
            <v>3.2989190704107982</v>
          </cell>
          <cell r="H42">
            <v>48</v>
          </cell>
          <cell r="I42">
            <v>3456</v>
          </cell>
          <cell r="J42">
            <v>1.6487565475839538</v>
          </cell>
          <cell r="K42">
            <v>5.9832478502067001</v>
          </cell>
          <cell r="L42">
            <v>7.4217066882895821</v>
          </cell>
          <cell r="M42">
            <v>3.6289456190329616</v>
          </cell>
          <cell r="O42">
            <v>48</v>
          </cell>
          <cell r="P42">
            <v>3456</v>
          </cell>
          <cell r="Q42">
            <v>1.7791704877512939</v>
          </cell>
          <cell r="R42">
            <v>7.1326585600094718</v>
          </cell>
          <cell r="S42">
            <v>8.6756967905541664</v>
          </cell>
          <cell r="T42">
            <v>4.0089798077892409</v>
          </cell>
        </row>
        <row r="43">
          <cell r="A43">
            <v>49</v>
          </cell>
          <cell r="B43">
            <v>3528</v>
          </cell>
          <cell r="C43">
            <v>1.5882411388952289</v>
          </cell>
          <cell r="D43">
            <v>5.2165256387591201</v>
          </cell>
          <cell r="E43">
            <v>6.6079612479284808</v>
          </cell>
          <cell r="F43">
            <v>3.2844670188984679</v>
          </cell>
          <cell r="H43">
            <v>49</v>
          </cell>
          <cell r="I43">
            <v>3528</v>
          </cell>
          <cell r="J43">
            <v>1.6873077000630925</v>
          </cell>
          <cell r="K43">
            <v>6.0955289371525074</v>
          </cell>
          <cell r="L43">
            <v>7.5689593042596401</v>
          </cell>
          <cell r="M43">
            <v>3.6125769691708163</v>
          </cell>
          <cell r="O43">
            <v>49</v>
          </cell>
          <cell r="P43">
            <v>3528</v>
          </cell>
          <cell r="Q43">
            <v>1.8208814725807199</v>
          </cell>
          <cell r="R43">
            <v>7.2644224039249083</v>
          </cell>
          <cell r="S43">
            <v>8.8444649929405958</v>
          </cell>
          <cell r="T43">
            <v>3.9895086601266274</v>
          </cell>
        </row>
        <row r="44">
          <cell r="A44">
            <v>50</v>
          </cell>
          <cell r="B44">
            <v>3600</v>
          </cell>
          <cell r="C44">
            <v>1.6248983472026934</v>
          </cell>
          <cell r="D44">
            <v>5.3127978746332216</v>
          </cell>
          <cell r="E44">
            <v>6.7377997713848075</v>
          </cell>
          <cell r="F44">
            <v>3.2696186095452355</v>
          </cell>
          <cell r="H44">
            <v>50</v>
          </cell>
          <cell r="I44">
            <v>3600</v>
          </cell>
          <cell r="J44">
            <v>1.7262632878161173</v>
          </cell>
          <cell r="K44">
            <v>6.2070102000002256</v>
          </cell>
          <cell r="L44">
            <v>7.7157668849543386</v>
          </cell>
          <cell r="M44">
            <v>3.5956335535888431</v>
          </cell>
          <cell r="O44">
            <v>50</v>
          </cell>
          <cell r="P44">
            <v>3600</v>
          </cell>
          <cell r="Q44">
            <v>1.8631074603665696</v>
          </cell>
          <cell r="R44">
            <v>7.3951115076839802</v>
          </cell>
          <cell r="S44">
            <v>9.0125731109375522</v>
          </cell>
          <cell r="T44">
            <v>3.9692350897618001</v>
          </cell>
        </row>
        <row r="45">
          <cell r="A45">
            <v>51</v>
          </cell>
          <cell r="B45">
            <v>3672</v>
          </cell>
          <cell r="C45">
            <v>1.6618840219370852</v>
          </cell>
          <cell r="D45">
            <v>5.4084577027254532</v>
          </cell>
          <cell r="E45">
            <v>6.8673342440514897</v>
          </cell>
          <cell r="F45">
            <v>3.2544134436176702</v>
          </cell>
          <cell r="H45">
            <v>51</v>
          </cell>
          <cell r="I45">
            <v>3672</v>
          </cell>
          <cell r="J45">
            <v>1.7656221092137354</v>
          </cell>
          <cell r="K45">
            <v>6.3176976610293538</v>
          </cell>
          <cell r="L45">
            <v>7.8621315575500477</v>
          </cell>
          <cell r="M45">
            <v>3.5781709053489044</v>
          </cell>
          <cell r="O45">
            <v>51</v>
          </cell>
          <cell r="P45">
            <v>3672</v>
          </cell>
          <cell r="Q45">
            <v>1.9058433783682136</v>
          </cell>
          <cell r="R45">
            <v>7.5247366839004881</v>
          </cell>
          <cell r="S45">
            <v>9.1800265048979082</v>
          </cell>
          <cell r="T45">
            <v>3.948245049571272</v>
          </cell>
        </row>
        <row r="46">
          <cell r="A46">
            <v>52</v>
          </cell>
          <cell r="B46">
            <v>3744</v>
          </cell>
          <cell r="C46">
            <v>1.6991970074965486</v>
          </cell>
          <cell r="D46">
            <v>5.5035083767500392</v>
          </cell>
          <cell r="E46">
            <v>6.9965650471897458</v>
          </cell>
          <cell r="F46">
            <v>3.2388877525499162</v>
          </cell>
          <cell r="H46">
            <v>52</v>
          </cell>
          <cell r="I46">
            <v>3744</v>
          </cell>
          <cell r="J46">
            <v>1.8053827088954375</v>
          </cell>
          <cell r="K46">
            <v>6.4275972621959339</v>
          </cell>
          <cell r="L46">
            <v>8.0080554095266372</v>
          </cell>
          <cell r="M46">
            <v>3.5602408456257137</v>
          </cell>
          <cell r="O46">
            <v>52</v>
          </cell>
          <cell r="P46">
            <v>3744</v>
          </cell>
          <cell r="Q46">
            <v>1.9490839321655331</v>
          </cell>
          <cell r="R46">
            <v>7.6533085613626541</v>
          </cell>
          <cell r="S46">
            <v>9.3468304289397182</v>
          </cell>
          <cell r="T46">
            <v>3.9266182615642582</v>
          </cell>
        </row>
        <row r="47">
          <cell r="A47">
            <v>53</v>
          </cell>
          <cell r="B47">
            <v>3816</v>
          </cell>
          <cell r="C47">
            <v>1.7368362510523099</v>
          </cell>
          <cell r="D47">
            <v>5.5979531192585892</v>
          </cell>
          <cell r="E47">
            <v>7.1254925520265431</v>
          </cell>
          <cell r="F47">
            <v>3.2230747808648719</v>
          </cell>
          <cell r="H47">
            <v>53</v>
          </cell>
          <cell r="I47">
            <v>3816</v>
          </cell>
          <cell r="J47">
            <v>1.8455433667482277</v>
          </cell>
          <cell r="K47">
            <v>6.5367148670203905</v>
          </cell>
          <cell r="L47">
            <v>8.1535404899067387</v>
          </cell>
          <cell r="M47">
            <v>3.5418917727941643</v>
          </cell>
          <cell r="O47">
            <v>53</v>
          </cell>
          <cell r="P47">
            <v>3816</v>
          </cell>
          <cell r="Q47">
            <v>1.9928236606830809</v>
          </cell>
          <cell r="R47">
            <v>7.7808375898932782</v>
          </cell>
          <cell r="S47">
            <v>9.51299003410643</v>
          </cell>
          <cell r="T47">
            <v>3.9044285469925812</v>
          </cell>
        </row>
        <row r="48">
          <cell r="A48">
            <v>54</v>
          </cell>
          <cell r="B48">
            <v>3888</v>
          </cell>
          <cell r="C48">
            <v>1.7748007588153127</v>
          </cell>
          <cell r="D48">
            <v>5.6917951223421905</v>
          </cell>
          <cell r="E48">
            <v>7.2541171202582255</v>
          </cell>
          <cell r="F48">
            <v>3.207005121037636</v>
          </cell>
          <cell r="H48">
            <v>54</v>
          </cell>
          <cell r="I48">
            <v>3888</v>
          </cell>
          <cell r="J48">
            <v>1.8861020976237504</v>
          </cell>
          <cell r="K48">
            <v>6.645056262420634</v>
          </cell>
          <cell r="L48">
            <v>8.298588810458444</v>
          </cell>
          <cell r="M48">
            <v>3.5231689052212829</v>
          </cell>
          <cell r="O48">
            <v>54</v>
          </cell>
          <cell r="P48">
            <v>3888</v>
          </cell>
          <cell r="Q48">
            <v>2.0370569828030818</v>
          </cell>
          <cell r="R48">
            <v>7.9073340450481693</v>
          </cell>
          <cell r="S48">
            <v>9.6785103714200318</v>
          </cell>
          <cell r="T48">
            <v>3.8817441592465043</v>
          </cell>
        </row>
        <row r="49">
          <cell r="A49">
            <v>55</v>
          </cell>
          <cell r="B49">
            <v>3960</v>
          </cell>
          <cell r="C49">
            <v>1.8130895566291052</v>
          </cell>
          <cell r="D49">
            <v>5.7850375483152883</v>
          </cell>
          <cell r="E49">
            <v>7.382439104541171</v>
          </cell>
          <cell r="F49">
            <v>3.1907070046064496</v>
          </cell>
          <cell r="H49">
            <v>55</v>
          </cell>
          <cell r="I49">
            <v>3960</v>
          </cell>
          <cell r="J49">
            <v>1.9270566596690293</v>
          </cell>
          <cell r="K49">
            <v>6.7526271604922146</v>
          </cell>
          <cell r="L49">
            <v>8.4432023468625399</v>
          </cell>
          <cell r="M49">
            <v>3.5041144880773634</v>
          </cell>
          <cell r="O49">
            <v>55</v>
          </cell>
          <cell r="P49">
            <v>3960</v>
          </cell>
          <cell r="Q49">
            <v>2.0817782357761918</v>
          </cell>
          <cell r="R49">
            <v>8.0328080326591902</v>
          </cell>
          <cell r="S49">
            <v>9.8433963948312382</v>
          </cell>
          <cell r="T49">
            <v>3.8586281163921163</v>
          </cell>
        </row>
        <row r="50">
          <cell r="A50">
            <v>56</v>
          </cell>
          <cell r="B50">
            <v>4032</v>
          </cell>
          <cell r="C50">
            <v>1.8517016553948795</v>
          </cell>
          <cell r="D50">
            <v>5.8776835303817476</v>
          </cell>
          <cell r="E50">
            <v>7.5104588489696305</v>
          </cell>
          <cell r="F50">
            <v>3.1742065538783129</v>
          </cell>
          <cell r="H50">
            <v>56</v>
          </cell>
          <cell r="I50">
            <v>4032</v>
          </cell>
          <cell r="J50">
            <v>1.9684045691910772</v>
          </cell>
          <cell r="K50">
            <v>6.8594332002372607</v>
          </cell>
          <cell r="L50">
            <v>8.5873830398453741</v>
          </cell>
          <cell r="M50">
            <v>3.4847679728035628</v>
          </cell>
          <cell r="O50">
            <v>56</v>
          </cell>
          <cell r="P50">
            <v>4032</v>
          </cell>
          <cell r="Q50">
            <v>2.1269817060960436</v>
          </cell>
          <cell r="R50">
            <v>8.1572694932279592</v>
          </cell>
          <cell r="S50">
            <v>10.007652964070694</v>
          </cell>
          <cell r="T50">
            <v>3.835138529799663</v>
          </cell>
        </row>
        <row r="51">
          <cell r="A51">
            <v>57</v>
          </cell>
          <cell r="B51">
            <v>4104</v>
          </cell>
          <cell r="C51">
            <v>1.8906360216136791</v>
          </cell>
          <cell r="D51">
            <v>5.969736173283704</v>
          </cell>
          <cell r="E51">
            <v>7.638176689541206</v>
          </cell>
          <cell r="F51">
            <v>3.1575279985348357</v>
          </cell>
          <cell r="H51">
            <v>57</v>
          </cell>
          <cell r="I51">
            <v>4104</v>
          </cell>
          <cell r="J51">
            <v>2.0101431201201714</v>
          </cell>
          <cell r="K51">
            <v>6.9654799492439095</v>
          </cell>
          <cell r="L51">
            <v>8.7311327962784713</v>
          </cell>
          <cell r="M51">
            <v>3.4651661762409711</v>
          </cell>
          <cell r="O51">
            <v>57</v>
          </cell>
          <cell r="P51">
            <v>4104</v>
          </cell>
          <cell r="Q51">
            <v>2.1726616537588219</v>
          </cell>
          <cell r="R51">
            <v>8.2807282061760521</v>
          </cell>
          <cell r="S51">
            <v>10.171284847405001</v>
          </cell>
          <cell r="T51">
            <v>3.8113289254449469</v>
          </cell>
        </row>
        <row r="52">
          <cell r="A52">
            <v>58</v>
          </cell>
          <cell r="B52">
            <v>4176</v>
          </cell>
          <cell r="C52">
            <v>1.9298915531287835</v>
          </cell>
          <cell r="D52">
            <v>6.061198553933556</v>
          </cell>
          <cell r="E52">
            <v>7.7655929546100877</v>
          </cell>
          <cell r="F52">
            <v>3.1406938613244901</v>
          </cell>
          <cell r="H52">
            <v>58</v>
          </cell>
          <cell r="I52">
            <v>4176</v>
          </cell>
          <cell r="J52">
            <v>2.0522694063508782</v>
          </cell>
          <cell r="K52">
            <v>7.0707729053177877</v>
          </cell>
          <cell r="L52">
            <v>8.8744534902458074</v>
          </cell>
          <cell r="M52">
            <v>3.4453434249113841</v>
          </cell>
          <cell r="O52">
            <v>58</v>
          </cell>
          <cell r="P52">
            <v>4176</v>
          </cell>
          <cell r="Q52">
            <v>2.2188123309292611</v>
          </cell>
          <cell r="R52">
            <v>8.4031937939571471</v>
          </cell>
          <cell r="S52">
            <v>10.334296724301083</v>
          </cell>
          <cell r="T52">
            <v>3.7872485549229862</v>
          </cell>
        </row>
        <row r="53">
          <cell r="A53">
            <v>59</v>
          </cell>
          <cell r="B53">
            <v>4248</v>
          </cell>
          <cell r="C53">
            <v>1.9694670599745587</v>
          </cell>
          <cell r="D53">
            <v>6.1520737220296029</v>
          </cell>
          <cell r="E53">
            <v>7.8927079653284133</v>
          </cell>
          <cell r="F53">
            <v>3.1237251168390063</v>
          </cell>
          <cell r="H53">
            <v>59</v>
          </cell>
          <cell r="I53">
            <v>4248</v>
          </cell>
          <cell r="J53">
            <v>2.0947803454960376</v>
          </cell>
          <cell r="K53">
            <v>7.1753174980671774</v>
          </cell>
          <cell r="L53">
            <v>9.0173469640798736</v>
          </cell>
          <cell r="M53">
            <v>3.4253316885919531</v>
          </cell>
          <cell r="O53">
            <v>59</v>
          </cell>
          <cell r="P53">
            <v>4248</v>
          </cell>
          <cell r="Q53">
            <v>2.2654279960247852</v>
          </cell>
          <cell r="R53">
            <v>8.524675726036504</v>
          </cell>
          <cell r="S53">
            <v>10.496693188002455</v>
          </cell>
          <cell r="T53">
            <v>3.76294269382872</v>
          </cell>
        </row>
        <row r="54">
          <cell r="A54">
            <v>60</v>
          </cell>
          <cell r="B54">
            <v>4320</v>
          </cell>
          <cell r="C54">
            <v>2.009361250090167</v>
          </cell>
          <cell r="D54">
            <v>6.2423647006557612</v>
          </cell>
          <cell r="E54">
            <v>8.0195220360759727</v>
          </cell>
          <cell r="F54">
            <v>3.1066413271260429</v>
          </cell>
          <cell r="H54">
            <v>60</v>
          </cell>
          <cell r="I54">
            <v>4320</v>
          </cell>
          <cell r="J54">
            <v>2.1376727028622682</v>
          </cell>
          <cell r="K54">
            <v>7.2791190904432765</v>
          </cell>
          <cell r="L54">
            <v>9.1598150293673424</v>
          </cell>
          <cell r="M54">
            <v>3.4051607061720879</v>
          </cell>
          <cell r="O54">
            <v>60</v>
          </cell>
          <cell r="P54">
            <v>4320</v>
          </cell>
          <cell r="Q54">
            <v>2.3125029241498321</v>
          </cell>
          <cell r="R54">
            <v>8.6451833227427315</v>
          </cell>
          <cell r="S54">
            <v>10.658478748020617</v>
          </cell>
          <cell r="T54">
            <v>3.7384529258145887</v>
          </cell>
        </row>
        <row r="55">
          <cell r="A55">
            <v>61</v>
          </cell>
          <cell r="B55">
            <v>4392</v>
          </cell>
          <cell r="C55">
            <v>2.0495727195397193</v>
          </cell>
          <cell r="D55">
            <v>6.3320744868657552</v>
          </cell>
          <cell r="E55">
            <v>8.146035474878504</v>
          </cell>
          <cell r="F55">
            <v>3.0894607576001376</v>
          </cell>
          <cell r="H55">
            <v>61</v>
          </cell>
          <cell r="I55">
            <v>4392</v>
          </cell>
          <cell r="J55">
            <v>2.1809431147261198</v>
          </cell>
          <cell r="K55">
            <v>7.3821829802370322</v>
          </cell>
          <cell r="L55">
            <v>9.301859467925313</v>
          </cell>
          <cell r="M55">
            <v>3.3848581058310079</v>
          </cell>
          <cell r="O55">
            <v>61</v>
          </cell>
          <cell r="P55">
            <v>4392</v>
          </cell>
          <cell r="Q55">
            <v>2.3600314146945731</v>
          </cell>
          <cell r="R55">
            <v>8.7647257589967325</v>
          </cell>
          <cell r="S55">
            <v>10.819657832544756</v>
          </cell>
          <cell r="T55">
            <v>3.7138174112529905</v>
          </cell>
        </row>
        <row r="56">
          <cell r="A56">
            <v>62</v>
          </cell>
          <cell r="B56">
            <v>4464</v>
          </cell>
          <cell r="C56">
            <v>2.0900999467947314</v>
          </cell>
          <cell r="D56">
            <v>6.4212060522522192</v>
          </cell>
          <cell r="E56">
            <v>8.2722485838148536</v>
          </cell>
          <cell r="F56">
            <v>3.0722004763932209</v>
          </cell>
          <cell r="H56">
            <v>62</v>
          </cell>
          <cell r="I56">
            <v>4464</v>
          </cell>
          <cell r="J56">
            <v>2.224588110242681</v>
          </cell>
          <cell r="K56">
            <v>7.48451440153395</v>
          </cell>
          <cell r="L56">
            <v>9.4434820327490261</v>
          </cell>
          <cell r="M56">
            <v>3.3644495208227387</v>
          </cell>
          <cell r="O56">
            <v>62</v>
          </cell>
          <cell r="P56">
            <v>4464</v>
          </cell>
          <cell r="Q56">
            <v>2.4080077967801006</v>
          </cell>
          <cell r="R56">
            <v>8.883312067922402</v>
          </cell>
          <cell r="S56">
            <v>10.980234790772771</v>
          </cell>
          <cell r="T56">
            <v>3.6890711399692475</v>
          </cell>
        </row>
        <row r="57">
          <cell r="A57">
            <v>63</v>
          </cell>
          <cell r="B57">
            <v>4536</v>
          </cell>
          <cell r="C57">
            <v>2.1309412905788578</v>
          </cell>
          <cell r="D57">
            <v>6.5097623435010838</v>
          </cell>
          <cell r="E57">
            <v>8.3981616594131854</v>
          </cell>
          <cell r="F57">
            <v>3.0548764399476931</v>
          </cell>
          <cell r="H57">
            <v>63</v>
          </cell>
          <cell r="I57">
            <v>4536</v>
          </cell>
          <cell r="J57">
            <v>2.2686041315427836</v>
          </cell>
          <cell r="K57">
            <v>7.5861185261281907</v>
          </cell>
          <cell r="L57">
            <v>9.5846844489318759</v>
          </cell>
          <cell r="M57">
            <v>3.3439587015867711</v>
          </cell>
          <cell r="O57">
            <v>63</v>
          </cell>
          <cell r="P57">
            <v>4536</v>
          </cell>
          <cell r="Q57">
            <v>2.4564264331018006</v>
          </cell>
          <cell r="R57">
            <v>9.0009511443434658</v>
          </cell>
          <cell r="S57">
            <v>11.140213895166447</v>
          </cell>
          <cell r="T57">
            <v>3.6642461679496359</v>
          </cell>
        </row>
        <row r="58">
          <cell r="A58">
            <v>64</v>
          </cell>
          <cell r="B58">
            <v>4608</v>
          </cell>
          <cell r="C58">
            <v>2.1720949907463973</v>
          </cell>
          <cell r="D58">
            <v>6.5977462829316824</v>
          </cell>
          <cell r="E58">
            <v>8.5237749930365823</v>
          </cell>
          <cell r="F58">
            <v>3.037503567311528</v>
          </cell>
          <cell r="H58">
            <v>64</v>
          </cell>
          <cell r="I58">
            <v>4608</v>
          </cell>
          <cell r="J58">
            <v>2.3129875517652922</v>
          </cell>
          <cell r="K58">
            <v>7.687000464897193</v>
          </cell>
          <cell r="L58">
            <v>9.7254684145584935</v>
          </cell>
          <cell r="M58">
            <v>3.3234076244943069</v>
          </cell>
          <cell r="O58">
            <v>64</v>
          </cell>
          <cell r="P58">
            <v>4608</v>
          </cell>
          <cell r="Q58">
            <v>2.5052817226039266</v>
          </cell>
          <cell r="R58">
            <v>9.1176517481708164</v>
          </cell>
          <cell r="S58">
            <v>11.299599343633718</v>
          </cell>
          <cell r="T58">
            <v>3.6393718382674183</v>
          </cell>
        </row>
        <row r="59">
          <cell r="A59">
            <v>65</v>
          </cell>
          <cell r="B59">
            <v>4680</v>
          </cell>
          <cell r="C59">
            <v>2.213559171661418</v>
          </cell>
          <cell r="D59">
            <v>6.6851607690228381</v>
          </cell>
          <cell r="E59">
            <v>8.6490888712580816</v>
          </cell>
          <cell r="F59">
            <v>3.0200958052570135</v>
          </cell>
          <cell r="H59">
            <v>65</v>
          </cell>
          <cell r="I59">
            <v>4680</v>
          </cell>
          <cell r="J59">
            <v>2.3577346909248367</v>
          </cell>
          <cell r="K59">
            <v>7.7871652691381916</v>
          </cell>
          <cell r="L59">
            <v>9.8658356015718169</v>
          </cell>
          <cell r="M59">
            <v>3.3028165972667711</v>
          </cell>
          <cell r="O59">
            <v>65</v>
          </cell>
          <cell r="P59">
            <v>4680</v>
          </cell>
          <cell r="Q59">
            <v>2.5545681023161397</v>
          </cell>
          <cell r="R59">
            <v>9.2334225076841587</v>
          </cell>
          <cell r="S59">
            <v>11.458395261640378</v>
          </cell>
          <cell r="T59">
            <v>3.6144749867159658</v>
          </cell>
        </row>
        <row r="60">
          <cell r="A60">
            <v>66</v>
          </cell>
          <cell r="B60">
            <v>4752</v>
          </cell>
          <cell r="C60">
            <v>2.255331847559821</v>
          </cell>
          <cell r="D60">
            <v>6.7720086769254531</v>
          </cell>
          <cell r="E60">
            <v>8.7741035762255741</v>
          </cell>
          <cell r="F60">
            <v>3.0026661860215809</v>
          </cell>
          <cell r="H60">
            <v>66</v>
          </cell>
          <cell r="I60">
            <v>4752</v>
          </cell>
          <cell r="J60">
            <v>2.4028418296337355</v>
          </cell>
          <cell r="K60">
            <v>7.8866179318676677</v>
          </cell>
          <cell r="L60">
            <v>10.005787656614752</v>
          </cell>
          <cell r="M60">
            <v>3.2822043609378246</v>
          </cell>
          <cell r="O60">
            <v>66</v>
          </cell>
          <cell r="P60">
            <v>4752</v>
          </cell>
          <cell r="Q60">
            <v>2.6042800485988118</v>
          </cell>
          <cell r="R60">
            <v>9.3482719227120619</v>
          </cell>
          <cell r="S60">
            <v>11.616605704254079</v>
          </cell>
          <cell r="T60">
            <v>3.5895801328055095</v>
          </cell>
        </row>
        <row r="61">
          <cell r="A61">
            <v>67</v>
          </cell>
          <cell r="B61">
            <v>4824</v>
          </cell>
          <cell r="C61">
            <v>2.2974109294079508</v>
          </cell>
          <cell r="D61">
            <v>6.858292858961792</v>
          </cell>
          <cell r="E61">
            <v>8.8988193860166085</v>
          </cell>
          <cell r="F61">
            <v>2.9852268791674952</v>
          </cell>
          <cell r="H61">
            <v>67</v>
          </cell>
          <cell r="I61">
            <v>4824</v>
          </cell>
          <cell r="J61">
            <v>2.4483052207824163</v>
          </cell>
          <cell r="K61">
            <v>7.9853633890850206</v>
          </cell>
          <cell r="L61">
            <v>10.145326201847313</v>
          </cell>
          <cell r="M61">
            <v>3.2615881881480044</v>
          </cell>
          <cell r="O61">
            <v>67</v>
          </cell>
          <cell r="P61">
            <v>4824</v>
          </cell>
          <cell r="Q61">
            <v>2.6544120779769482</v>
          </cell>
          <cell r="R61">
            <v>9.4622083677139734</v>
          </cell>
          <cell r="S61">
            <v>11.774234658122829</v>
          </cell>
          <cell r="T61">
            <v>3.5647096568840078</v>
          </cell>
        </row>
        <row r="62">
          <cell r="A62">
            <v>68</v>
          </cell>
          <cell r="B62">
            <v>4896</v>
          </cell>
          <cell r="C62">
            <v>2.3397942328143362</v>
          </cell>
          <cell r="D62">
            <v>6.9440161451119309</v>
          </cell>
          <cell r="E62">
            <v>9.0232365749834162</v>
          </cell>
          <cell r="F62">
            <v>2.9677892387825806</v>
          </cell>
          <cell r="H62">
            <v>68</v>
          </cell>
          <cell r="I62">
            <v>4896</v>
          </cell>
          <cell r="J62">
            <v>2.4941210993395506</v>
          </cell>
          <cell r="K62">
            <v>8.083406521001443</v>
          </cell>
          <cell r="L62">
            <v>10.28445283573981</v>
          </cell>
          <cell r="M62">
            <v>3.2409839775390012</v>
          </cell>
          <cell r="O62">
            <v>68</v>
          </cell>
          <cell r="P62">
            <v>4896</v>
          </cell>
          <cell r="Q62">
            <v>2.7049587476913919</v>
          </cell>
          <cell r="R62">
            <v>9.5752400947677891</v>
          </cell>
          <cell r="S62">
            <v>11.931286043390397</v>
          </cell>
          <cell r="T62">
            <v>3.5398839641972337</v>
          </cell>
        </row>
        <row r="63">
          <cell r="A63">
            <v>69</v>
          </cell>
          <cell r="B63">
            <v>4968</v>
          </cell>
          <cell r="C63">
            <v>2.3824794866019028</v>
          </cell>
          <cell r="D63">
            <v>7.0291813434876191</v>
          </cell>
          <cell r="E63">
            <v>9.1473554140883202</v>
          </cell>
          <cell r="F63">
            <v>2.950363846999263</v>
          </cell>
          <cell r="H63">
            <v>69</v>
          </cell>
          <cell r="I63">
            <v>4968</v>
          </cell>
          <cell r="J63">
            <v>2.5402856904662121</v>
          </cell>
          <cell r="K63">
            <v>8.1807521532352077</v>
          </cell>
          <cell r="L63">
            <v>10.423169133842896</v>
          </cell>
          <cell r="M63">
            <v>3.2204063440336173</v>
          </cell>
          <cell r="O63">
            <v>69</v>
          </cell>
          <cell r="P63">
            <v>4968</v>
          </cell>
          <cell r="Q63">
            <v>2.7559146560574295</v>
          </cell>
          <cell r="R63">
            <v>9.687375236466389</v>
          </cell>
          <cell r="S63">
            <v>12.087763715550878</v>
          </cell>
          <cell r="T63">
            <v>3.5151216367218727</v>
          </cell>
        </row>
        <row r="64">
          <cell r="A64">
            <v>70</v>
          </cell>
          <cell r="B64">
            <v>5040</v>
          </cell>
          <cell r="C64">
            <v>2.425464341703008</v>
          </cell>
          <cell r="D64">
            <v>7.1137912407939057</v>
          </cell>
          <cell r="E64">
            <v>9.2711761712297083</v>
          </cell>
          <cell r="F64">
            <v>2.9329605545959296</v>
          </cell>
          <cell r="H64">
            <v>70</v>
          </cell>
          <cell r="I64">
            <v>5040</v>
          </cell>
          <cell r="J64">
            <v>2.5867952161525705</v>
          </cell>
          <cell r="K64">
            <v>8.2774050579742653</v>
          </cell>
          <cell r="L64">
            <v>10.561476649535052</v>
          </cell>
          <cell r="M64">
            <v>3.19986870483143</v>
          </cell>
          <cell r="O64">
            <v>70</v>
          </cell>
          <cell r="P64">
            <v>5040</v>
          </cell>
          <cell r="Q64">
            <v>2.807274442692905</v>
          </cell>
          <cell r="R64">
            <v>9.798621808726395</v>
          </cell>
          <cell r="S64">
            <v>12.243671467244502</v>
          </cell>
          <cell r="T64">
            <v>3.4904395735982878</v>
          </cell>
        </row>
        <row r="65">
          <cell r="A65">
            <v>71</v>
          </cell>
          <cell r="B65">
            <v>5112</v>
          </cell>
          <cell r="C65">
            <v>2.4687463800957876</v>
          </cell>
          <cell r="D65">
            <v>7.1978486027788531</v>
          </cell>
          <cell r="E65">
            <v>9.394699111558813</v>
          </cell>
          <cell r="F65">
            <v>2.9155885192627911</v>
          </cell>
          <cell r="H65">
            <v>71</v>
          </cell>
          <cell r="I65">
            <v>5112</v>
          </cell>
          <cell r="J65">
            <v>2.6336459005855826</v>
          </cell>
          <cell r="K65">
            <v>8.3733699551072434</v>
          </cell>
          <cell r="L65">
            <v>10.699376914748193</v>
          </cell>
          <cell r="M65">
            <v>3.1793833610074351</v>
          </cell>
          <cell r="O65">
            <v>71</v>
          </cell>
          <cell r="P65">
            <v>5112</v>
          </cell>
          <cell r="Q65">
            <v>2.8590327886579581</v>
          </cell>
          <cell r="R65">
            <v>9.9089877135122251</v>
          </cell>
          <cell r="S65">
            <v>12.39901302999677</v>
          </cell>
          <cell r="T65">
            <v>3.4658531209652708</v>
          </cell>
        </row>
        <row r="66">
          <cell r="A66">
            <v>72</v>
          </cell>
          <cell r="B66">
            <v>5184</v>
          </cell>
          <cell r="C66">
            <v>2.5123231235551757</v>
          </cell>
          <cell r="D66">
            <v>7.2813561746716289</v>
          </cell>
          <cell r="E66">
            <v>9.517924497787444</v>
          </cell>
          <cell r="F66">
            <v>2.8982562419629443</v>
          </cell>
          <cell r="H66">
            <v>72</v>
          </cell>
          <cell r="I66">
            <v>5184</v>
          </cell>
          <cell r="J66">
            <v>2.6808339744461436</v>
          </cell>
          <cell r="K66">
            <v>8.4686515133237972</v>
          </cell>
          <cell r="L66">
            <v>10.836871440672017</v>
          </cell>
          <cell r="M66">
            <v>3.1589615746620074</v>
          </cell>
          <cell r="O66">
            <v>72</v>
          </cell>
          <cell r="P66">
            <v>5184</v>
          </cell>
          <cell r="Q66">
            <v>2.9111844165344634</v>
          </cell>
          <cell r="R66">
            <v>10.018480741478498</v>
          </cell>
          <cell r="S66">
            <v>12.553792075902887</v>
          </cell>
          <cell r="T66">
            <v>3.4413761919640646</v>
          </cell>
        </row>
        <row r="67">
          <cell r="A67">
            <v>73</v>
          </cell>
          <cell r="B67">
            <v>5256</v>
          </cell>
          <cell r="C67">
            <v>2.5561920420435378</v>
          </cell>
          <cell r="D67">
            <v>7.3643166816092505</v>
          </cell>
          <cell r="E67">
            <v>9.6408525904868583</v>
          </cell>
          <cell r="F67">
            <v>2.8809716016961997</v>
          </cell>
          <cell r="H67">
            <v>73</v>
          </cell>
          <cell r="I67">
            <v>5256</v>
          </cell>
          <cell r="J67">
            <v>2.7283556783177039</v>
          </cell>
          <cell r="K67">
            <v>8.5632543511851509</v>
          </cell>
          <cell r="L67">
            <v>10.97396171843763</v>
          </cell>
          <cell r="M67">
            <v>3.1386136416294623</v>
          </cell>
          <cell r="O67">
            <v>73</v>
          </cell>
          <cell r="P67">
            <v>5256</v>
          </cell>
          <cell r="Q67">
            <v>2.963724090463685</v>
          </cell>
          <cell r="R67">
            <v>10.127108574533665</v>
          </cell>
          <cell r="S67">
            <v>12.708012219259405</v>
          </cell>
          <cell r="T67">
            <v>3.4170213776374991</v>
          </cell>
        </row>
        <row r="68">
          <cell r="A68">
            <v>74</v>
          </cell>
          <cell r="B68">
            <v>5328</v>
          </cell>
          <cell r="C68">
            <v>2.6003505616128431</v>
          </cell>
          <cell r="D68">
            <v>7.4467328290523307</v>
          </cell>
          <cell r="E68">
            <v>9.7634836483779974</v>
          </cell>
          <cell r="F68">
            <v>2.8637418888757691</v>
          </cell>
          <cell r="H68">
            <v>74</v>
          </cell>
          <cell r="I68">
            <v>5328</v>
          </cell>
          <cell r="J68">
            <v>2.7762072653682544</v>
          </cell>
          <cell r="K68">
            <v>8.6571830381658703</v>
          </cell>
          <cell r="L68">
            <v>11.110649219781161</v>
          </cell>
          <cell r="M68">
            <v>3.1183489598056089</v>
          </cell>
          <cell r="O68">
            <v>74</v>
          </cell>
          <cell r="P68">
            <v>5328</v>
          </cell>
          <cell r="Q68">
            <v>3.0166466161542314</v>
          </cell>
          <cell r="R68">
            <v>10.234878788327519</v>
          </cell>
          <cell r="S68">
            <v>12.861677018144785</v>
          </cell>
          <cell r="T68">
            <v>3.3928000494056687</v>
          </cell>
        </row>
        <row r="69">
          <cell r="A69">
            <v>75</v>
          </cell>
          <cell r="B69">
            <v>5400</v>
          </cell>
          <cell r="C69">
            <v>2.6447960717317502</v>
          </cell>
          <cell r="D69">
            <v>7.5286073031900376</v>
          </cell>
          <cell r="E69">
            <v>9.8858179286132053</v>
          </cell>
          <cell r="F69">
            <v>2.8465738374529885</v>
          </cell>
          <cell r="H69">
            <v>75</v>
          </cell>
          <cell r="I69">
            <v>5400</v>
          </cell>
          <cell r="J69">
            <v>2.8243850034462019</v>
          </cell>
          <cell r="K69">
            <v>8.7504420956676334</v>
          </cell>
          <cell r="L69">
            <v>11.246935397687791</v>
          </cell>
          <cell r="M69">
            <v>3.0981760931992959</v>
          </cell>
          <cell r="O69">
            <v>75</v>
          </cell>
          <cell r="P69">
            <v>5400</v>
          </cell>
          <cell r="Q69">
            <v>3.0699468408681168</v>
          </cell>
          <cell r="R69">
            <v>10.341798854665379</v>
          </cell>
          <cell r="S69">
            <v>13.014789975950787</v>
          </cell>
          <cell r="T69">
            <v>3.368722453754585</v>
          </cell>
        </row>
        <row r="70">
          <cell r="A70">
            <v>76</v>
          </cell>
          <cell r="B70">
            <v>5472</v>
          </cell>
          <cell r="C70">
            <v>2.689525931986442</v>
          </cell>
          <cell r="D70">
            <v>7.6099427713345582</v>
          </cell>
          <cell r="E70">
            <v>10.007855687049611</v>
          </cell>
          <cell r="F70">
            <v>2.8294736558698927</v>
          </cell>
          <cell r="H70">
            <v>76</v>
          </cell>
          <cell r="I70">
            <v>5472</v>
          </cell>
          <cell r="J70">
            <v>2.8728851767093837</v>
          </cell>
          <cell r="K70">
            <v>8.8430359980058277</v>
          </cell>
          <cell r="L70">
            <v>11.382821687016808</v>
          </cell>
          <cell r="M70">
            <v>3.0781028318488812</v>
          </cell>
          <cell r="O70">
            <v>76</v>
          </cell>
          <cell r="P70">
            <v>5472</v>
          </cell>
          <cell r="Q70">
            <v>3.1236196533899374</v>
          </cell>
          <cell r="R70">
            <v>10.447876143851378</v>
          </cell>
          <cell r="S70">
            <v>13.167354542866244</v>
          </cell>
          <cell r="T70">
            <v>3.3447977997297853</v>
          </cell>
        </row>
        <row r="71">
          <cell r="A71">
            <v>77</v>
          </cell>
          <cell r="B71">
            <v>5544</v>
          </cell>
          <cell r="C71">
            <v>2.7345374781335203</v>
          </cell>
          <cell r="D71">
            <v>7.6907418823053737</v>
          </cell>
          <cell r="E71">
            <v>10.129597178514409</v>
          </cell>
          <cell r="F71">
            <v>2.8124470568802549</v>
          </cell>
          <cell r="H71">
            <v>77</v>
          </cell>
          <cell r="I71">
            <v>5544</v>
          </cell>
          <cell r="J71">
            <v>2.9217040868865074</v>
          </cell>
          <cell r="K71">
            <v>8.9349691733698702</v>
          </cell>
          <cell r="L71">
            <v>11.518309505108219</v>
          </cell>
          <cell r="M71">
            <v>3.0581362477715377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2.7798280275068152</v>
          </cell>
          <cell r="D72">
            <v>7.7710072668035375</v>
          </cell>
          <cell r="E72">
            <v>10.251042657062097</v>
          </cell>
          <cell r="F72">
            <v>2.7954992862537735</v>
          </cell>
          <cell r="H72">
            <v>78</v>
          </cell>
          <cell r="I72">
            <v>5616</v>
          </cell>
          <cell r="J72">
            <v>2.9708380542522854</v>
          </cell>
          <cell r="K72">
            <v>9.026246004757926</v>
          </cell>
          <cell r="L72">
            <v>11.653400252371393</v>
          </cell>
          <cell r="M72">
            <v>3.0382827471320022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2.8253948837981588</v>
          </cell>
          <cell r="D73">
            <v>7.8507415377762282</v>
          </cell>
          <cell r="E73">
            <v>10.372192376223889</v>
          </cell>
          <cell r="F73">
            <v>2.7786351503626037</v>
          </cell>
          <cell r="H73">
            <v>79</v>
          </cell>
          <cell r="I73">
            <v>5688</v>
          </cell>
          <cell r="J73">
            <v>3.0202834183816467</v>
          </cell>
          <cell r="K73">
            <v>9.1168708308868815</v>
          </cell>
          <cell r="L73">
            <v>11.788095312856278</v>
          </cell>
          <cell r="M73">
            <v>3.018548118829179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2.871235341245455</v>
          </cell>
          <cell r="D74">
            <v>7.9299472907718798</v>
          </cell>
          <cell r="E74">
            <v>10.493046589249516</v>
          </cell>
          <cell r="F74">
            <v>2.7618590426419414</v>
          </cell>
          <cell r="H74">
            <v>80</v>
          </cell>
          <cell r="I74">
            <v>5760</v>
          </cell>
          <cell r="J74">
            <v>3.0700365387350108</v>
          </cell>
          <cell r="K74">
            <v>9.2068479470781828</v>
          </cell>
          <cell r="L74">
            <v>11.922396054807599</v>
          </cell>
          <cell r="M74">
            <v>2.9989375797044442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2.9173466882703787</v>
          </cell>
          <cell r="D75">
            <v>8.0086271042859867</v>
          </cell>
          <cell r="E75">
            <v>10.613605549341408</v>
          </cell>
          <cell r="F75">
            <v>2.7451749689146818</v>
          </cell>
          <cell r="H75">
            <v>81</v>
          </cell>
          <cell r="I75">
            <v>5832</v>
          </cell>
          <cell r="J75">
            <v>3.1200937951152086</v>
          </cell>
          <cell r="K75">
            <v>9.2961816061203741</v>
          </cell>
          <cell r="L75">
            <v>12.056303831202568</v>
          </cell>
          <cell r="M75">
            <v>2.9794558165765381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2.9637262106135651</v>
          </cell>
          <cell r="D76">
            <v>8.0867835400979935</v>
          </cell>
          <cell r="E76">
            <v>10.733869509881604</v>
          </cell>
          <cell r="F76">
            <v>2.7285865715726243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3.0103711940176674</v>
          </cell>
          <cell r="D77">
            <v>8.164419143599309</v>
          </cell>
          <cell r="E77">
            <v>10.853838724651357</v>
          </cell>
          <cell r="F77">
            <v>2.7120971526116038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3.0572789265089368</v>
          </cell>
          <cell r="D78">
            <v>8.2415364441128496</v>
          </cell>
          <cell r="E78">
            <v>10.973513448043752</v>
          </cell>
          <cell r="F78">
            <v>2.6957096955244912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3.1044467003265339</v>
          </cell>
          <cell r="D79">
            <v>8.3181379552041346</v>
          </cell>
          <cell r="E79">
            <v>11.092893935269284</v>
          </cell>
          <cell r="F79">
            <v>2.6794268860628887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3.1518718135460877</v>
          </cell>
          <cell r="D80">
            <v>8.3942261749842775</v>
          </cell>
          <cell r="E80">
            <v>11.211980442554726</v>
          </cell>
          <cell r="F80">
            <v>2.6632511318853909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3.199551571440427</v>
          </cell>
          <cell r="D81">
            <v>8.4698035864050532</v>
          </cell>
          <cell r="E81">
            <v>11.330773227335287</v>
          </cell>
          <cell r="F81">
            <v>2.6471845811167771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8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H12">
            <v>18</v>
          </cell>
          <cell r="I12">
            <v>1296</v>
          </cell>
          <cell r="O12">
            <v>18</v>
          </cell>
          <cell r="P12">
            <v>1296</v>
          </cell>
        </row>
        <row r="13">
          <cell r="A13">
            <v>19</v>
          </cell>
          <cell r="B13">
            <v>1368</v>
          </cell>
          <cell r="C13">
            <v>0.71877665729352691</v>
          </cell>
          <cell r="D13">
            <v>1.9579158564951467</v>
          </cell>
          <cell r="E13">
            <v>2.5565436513216508</v>
          </cell>
          <cell r="F13">
            <v>2.7239558166335835</v>
          </cell>
          <cell r="H13">
            <v>19</v>
          </cell>
          <cell r="I13">
            <v>1368</v>
          </cell>
          <cell r="J13">
            <v>0.7729606736352892</v>
          </cell>
          <cell r="K13">
            <v>2.2931577736812336</v>
          </cell>
          <cell r="L13">
            <v>2.9415900604286365</v>
          </cell>
          <cell r="M13">
            <v>2.966719849919853</v>
          </cell>
          <cell r="O13">
            <v>19</v>
          </cell>
          <cell r="P13">
            <v>1368</v>
          </cell>
          <cell r="Q13">
            <v>0.85513593638139551</v>
          </cell>
          <cell r="R13">
            <v>2.7435534354647806</v>
          </cell>
          <cell r="S13">
            <v>3.466928476275478</v>
          </cell>
          <cell r="T13">
            <v>3.2083243362154064</v>
          </cell>
        </row>
        <row r="14">
          <cell r="A14">
            <v>20</v>
          </cell>
          <cell r="B14">
            <v>1440</v>
          </cell>
          <cell r="C14">
            <v>0.74726861916245002</v>
          </cell>
          <cell r="D14">
            <v>2.0672531001480725</v>
          </cell>
          <cell r="E14">
            <v>2.6924639251064626</v>
          </cell>
          <cell r="F14">
            <v>2.7664123009274513</v>
          </cell>
          <cell r="H14">
            <v>20</v>
          </cell>
          <cell r="I14">
            <v>1440</v>
          </cell>
          <cell r="J14">
            <v>0.80214496277374425</v>
          </cell>
          <cell r="K14">
            <v>2.4228749787436294</v>
          </cell>
          <cell r="L14">
            <v>3.0982361570796817</v>
          </cell>
          <cell r="M14">
            <v>3.0204951613303765</v>
          </cell>
          <cell r="O14">
            <v>20</v>
          </cell>
          <cell r="P14">
            <v>1440</v>
          </cell>
          <cell r="Q14">
            <v>0.88482191971502744</v>
          </cell>
          <cell r="R14">
            <v>2.9010301220710621</v>
          </cell>
          <cell r="S14">
            <v>3.6512831258613323</v>
          </cell>
          <cell r="T14">
            <v>3.2786598720400035</v>
          </cell>
        </row>
        <row r="15">
          <cell r="A15">
            <v>21</v>
          </cell>
          <cell r="B15">
            <v>1512</v>
          </cell>
          <cell r="C15">
            <v>0.77620720546175903</v>
          </cell>
          <cell r="D15">
            <v>2.1758906627194401</v>
          </cell>
          <cell r="E15">
            <v>2.8280543728985528</v>
          </cell>
          <cell r="F15">
            <v>2.8032343005950602</v>
          </cell>
          <cell r="H15">
            <v>21</v>
          </cell>
          <cell r="I15">
            <v>1512</v>
          </cell>
          <cell r="J15">
            <v>0.83187686904696556</v>
          </cell>
          <cell r="K15">
            <v>2.5516280467454648</v>
          </cell>
          <cell r="L15">
            <v>3.2543609131582483</v>
          </cell>
          <cell r="M15">
            <v>3.0673145770584069</v>
          </cell>
          <cell r="O15">
            <v>21</v>
          </cell>
          <cell r="P15">
            <v>1512</v>
          </cell>
          <cell r="Q15">
            <v>0.91519363338321835</v>
          </cell>
          <cell r="R15">
            <v>3.0571115414383914</v>
          </cell>
          <cell r="S15">
            <v>3.8347962516039198</v>
          </cell>
          <cell r="T15">
            <v>3.3403986106602308</v>
          </cell>
        </row>
        <row r="16">
          <cell r="A16">
            <v>22</v>
          </cell>
          <cell r="B16">
            <v>1584</v>
          </cell>
          <cell r="C16">
            <v>0.80558886933383778</v>
          </cell>
          <cell r="D16">
            <v>2.2838327854934346</v>
          </cell>
          <cell r="E16">
            <v>2.9633158398471444</v>
          </cell>
          <cell r="F16">
            <v>2.8349855272727327</v>
          </cell>
          <cell r="H16">
            <v>22</v>
          </cell>
          <cell r="I16">
            <v>1584</v>
          </cell>
          <cell r="J16">
            <v>0.86214819503594797</v>
          </cell>
          <cell r="K16">
            <v>2.6794255541083691</v>
          </cell>
          <cell r="L16">
            <v>3.4099679248215922</v>
          </cell>
          <cell r="M16">
            <v>3.1078480121351393</v>
          </cell>
          <cell r="O16">
            <v>22</v>
          </cell>
          <cell r="P16">
            <v>1584</v>
          </cell>
          <cell r="Q16">
            <v>0.94623132680908006</v>
          </cell>
          <cell r="R16">
            <v>3.2118148661792056</v>
          </cell>
          <cell r="S16">
            <v>4.0174772092583408</v>
          </cell>
          <cell r="T16">
            <v>3.3943231165366496</v>
          </cell>
        </row>
        <row r="17">
          <cell r="A17">
            <v>23</v>
          </cell>
          <cell r="B17">
            <v>1656</v>
          </cell>
          <cell r="C17">
            <v>0.83540955887043999</v>
          </cell>
          <cell r="D17">
            <v>2.3910836565750753</v>
          </cell>
          <cell r="E17">
            <v>3.0982491461119794</v>
          </cell>
          <cell r="F17">
            <v>2.8621693769078576</v>
          </cell>
          <cell r="H17">
            <v>23</v>
          </cell>
          <cell r="I17">
            <v>1656</v>
          </cell>
          <cell r="J17">
            <v>0.89294984259912036</v>
          </cell>
          <cell r="K17">
            <v>2.8062759333921381</v>
          </cell>
          <cell r="L17">
            <v>3.5650607069530738</v>
          </cell>
          <cell r="M17">
            <v>3.1427027583362079</v>
          </cell>
          <cell r="O17">
            <v>23</v>
          </cell>
          <cell r="P17">
            <v>1656</v>
          </cell>
          <cell r="Q17">
            <v>0.97791438357638028</v>
          </cell>
          <cell r="R17">
            <v>3.365156899592249</v>
          </cell>
          <cell r="S17">
            <v>4.1993351258264351</v>
          </cell>
          <cell r="T17">
            <v>3.4411569725412599</v>
          </cell>
        </row>
        <row r="18">
          <cell r="A18">
            <v>24</v>
          </cell>
          <cell r="B18">
            <v>1728</v>
          </cell>
          <cell r="C18">
            <v>0.86566473054667215</v>
          </cell>
          <cell r="D18">
            <v>2.4976474121898553</v>
          </cell>
          <cell r="E18">
            <v>3.2328550877672639</v>
          </cell>
          <cell r="F18">
            <v>2.8852364247444586</v>
          </cell>
          <cell r="H18">
            <v>24</v>
          </cell>
          <cell r="I18">
            <v>1728</v>
          </cell>
          <cell r="J18">
            <v>0.9242719216533557</v>
          </cell>
          <cell r="K18">
            <v>2.9321874771585827</v>
          </cell>
          <cell r="L18">
            <v>3.7196426956975763</v>
          </cell>
          <cell r="M18">
            <v>3.1724294641704884</v>
          </cell>
          <cell r="O18">
            <v>24</v>
          </cell>
          <cell r="P18">
            <v>1728</v>
          </cell>
          <cell r="Q18">
            <v>1.0102218313638898</v>
          </cell>
          <cell r="R18">
            <v>3.5171540873418961</v>
          </cell>
          <cell r="S18">
            <v>4.3803789072393968</v>
          </cell>
          <cell r="T18">
            <v>3.4815661057269209</v>
          </cell>
        </row>
        <row r="19">
          <cell r="A19">
            <v>25</v>
          </cell>
          <cell r="B19">
            <v>1800</v>
          </cell>
          <cell r="C19">
            <v>0.89634937127589298</v>
          </cell>
          <cell r="D19">
            <v>2.6035281379473632</v>
          </cell>
          <cell r="E19">
            <v>3.3671344376818366</v>
          </cell>
          <cell r="F19">
            <v>2.9045908006176386</v>
          </cell>
          <cell r="H19">
            <v>25</v>
          </cell>
          <cell r="I19">
            <v>1800</v>
          </cell>
          <cell r="J19">
            <v>0.95610388094493692</v>
          </cell>
          <cell r="K19">
            <v>3.0571683417088891</v>
          </cell>
          <cell r="L19">
            <v>3.8737172509145714</v>
          </cell>
          <cell r="M19">
            <v>3.1975273844589225</v>
          </cell>
          <cell r="O19">
            <v>25</v>
          </cell>
          <cell r="P19">
            <v>1800</v>
          </cell>
          <cell r="Q19">
            <v>1.0431328577490182</v>
          </cell>
          <cell r="R19">
            <v>3.6678225286764627</v>
          </cell>
          <cell r="S19">
            <v>4.5606172457362861</v>
          </cell>
          <cell r="T19">
            <v>3.5161604789166319</v>
          </cell>
        </row>
        <row r="20">
          <cell r="A20">
            <v>26</v>
          </cell>
          <cell r="B20">
            <v>1872</v>
          </cell>
          <cell r="C20">
            <v>0.92745802896394469</v>
          </cell>
          <cell r="D20">
            <v>2.7087298700699791</v>
          </cell>
          <cell r="E20">
            <v>3.5010879463762228</v>
          </cell>
          <cell r="F20">
            <v>2.9205956339564798</v>
          </cell>
          <cell r="H20">
            <v>26</v>
          </cell>
          <cell r="I20">
            <v>1872</v>
          </cell>
          <cell r="J20">
            <v>0.98843465695531396</v>
          </cell>
          <cell r="K20">
            <v>3.1812265506993045</v>
          </cell>
          <cell r="L20">
            <v>4.02728765855184</v>
          </cell>
          <cell r="M20">
            <v>3.2184490176603795</v>
          </cell>
          <cell r="O20">
            <v>26</v>
          </cell>
          <cell r="P20">
            <v>1872</v>
          </cell>
          <cell r="Q20">
            <v>1.0766273047805293</v>
          </cell>
          <cell r="R20">
            <v>3.8171779872073004</v>
          </cell>
          <cell r="S20">
            <v>4.7400586269527496</v>
          </cell>
          <cell r="T20">
            <v>3.5454961714773092</v>
          </cell>
        </row>
        <row r="21">
          <cell r="A21">
            <v>27</v>
          </cell>
          <cell r="B21">
            <v>1944</v>
          </cell>
          <cell r="C21">
            <v>0.95898485117586063</v>
          </cell>
          <cell r="D21">
            <v>2.8132565965877414</v>
          </cell>
          <cell r="E21">
            <v>3.6347163428572182</v>
          </cell>
          <cell r="F21">
            <v>2.9335777235044569</v>
          </cell>
          <cell r="H21">
            <v>27</v>
          </cell>
          <cell r="I21">
            <v>1944</v>
          </cell>
          <cell r="J21">
            <v>1.021252836210484</v>
          </cell>
          <cell r="K21">
            <v>3.3043699986397916</v>
          </cell>
          <cell r="L21">
            <v>4.1803571329428033</v>
          </cell>
          <cell r="M21">
            <v>3.235604231858161</v>
          </cell>
          <cell r="O21">
            <v>27</v>
          </cell>
          <cell r="P21">
            <v>1944</v>
          </cell>
          <cell r="Q21">
            <v>1.1106861168551083</v>
          </cell>
          <cell r="R21">
            <v>3.965235901269073</v>
          </cell>
          <cell r="S21">
            <v>4.9187113367332804</v>
          </cell>
          <cell r="T21">
            <v>3.5700778474629549</v>
          </cell>
        </row>
        <row r="22">
          <cell r="A22">
            <v>28</v>
          </cell>
          <cell r="B22">
            <v>2016</v>
          </cell>
          <cell r="C22">
            <v>0.99092363126962091</v>
          </cell>
          <cell r="D22">
            <v>2.9171122585003637</v>
          </cell>
          <cell r="E22">
            <v>3.7680203354305601</v>
          </cell>
          <cell r="F22">
            <v>2.9438315592118975</v>
          </cell>
          <cell r="H22">
            <v>28</v>
          </cell>
          <cell r="I22">
            <v>2016</v>
          </cell>
          <cell r="J22">
            <v>1.0545468256109152</v>
          </cell>
          <cell r="K22">
            <v>3.4266064542800914</v>
          </cell>
          <cell r="L22">
            <v>4.3329288190302755</v>
          </cell>
          <cell r="M22">
            <v>3.2493639647485599</v>
          </cell>
          <cell r="O22">
            <v>28</v>
          </cell>
          <cell r="P22">
            <v>2016</v>
          </cell>
          <cell r="Q22">
            <v>1.1452917199887291</v>
          </cell>
          <cell r="R22">
            <v>4.1120113938806648</v>
          </cell>
          <cell r="S22">
            <v>5.096583467679773</v>
          </cell>
          <cell r="T22">
            <v>3.5903615839649405</v>
          </cell>
        </row>
        <row r="23">
          <cell r="A23">
            <v>29</v>
          </cell>
          <cell r="B23">
            <v>2088</v>
          </cell>
          <cell r="C23">
            <v>1.0232678611096837</v>
          </cell>
          <cell r="D23">
            <v>3.020300750907476</v>
          </cell>
          <cell r="E23">
            <v>3.9010006124923589</v>
          </cell>
          <cell r="F23">
            <v>2.9516228015136803</v>
          </cell>
          <cell r="H23">
            <v>29</v>
          </cell>
          <cell r="I23">
            <v>2088</v>
          </cell>
          <cell r="J23">
            <v>1.088305025011195</v>
          </cell>
          <cell r="K23">
            <v>3.5479435638873777</v>
          </cell>
          <cell r="L23">
            <v>4.4850057945192816</v>
          </cell>
          <cell r="M23">
            <v>3.2600635688977744</v>
          </cell>
          <cell r="O23">
            <v>29</v>
          </cell>
          <cell r="P23">
            <v>2088</v>
          </cell>
          <cell r="Q23">
            <v>1.1804283157026352</v>
          </cell>
          <cell r="R23">
            <v>4.2575192823250267</v>
          </cell>
          <cell r="S23">
            <v>5.2736829254483784</v>
          </cell>
          <cell r="T23">
            <v>3.6067580095202914</v>
          </cell>
        </row>
        <row r="24">
          <cell r="A24">
            <v>30</v>
          </cell>
          <cell r="B24">
            <v>2160</v>
          </cell>
          <cell r="C24">
            <v>1.0560107892575192</v>
          </cell>
          <cell r="D24">
            <v>3.122825924107945</v>
          </cell>
          <cell r="E24">
            <v>4.033657843299765</v>
          </cell>
          <cell r="F24">
            <v>2.9571913051225573</v>
          </cell>
          <cell r="H24">
            <v>30</v>
          </cell>
          <cell r="I24">
            <v>2160</v>
          </cell>
          <cell r="J24">
            <v>1.1225159961787681</v>
          </cell>
          <cell r="K24">
            <v>3.6683888544196015</v>
          </cell>
          <cell r="L24">
            <v>4.6365910719615346</v>
          </cell>
          <cell r="M24">
            <v>3.268005860858473</v>
          </cell>
          <cell r="O24">
            <v>30</v>
          </cell>
          <cell r="P24">
            <v>2160</v>
          </cell>
          <cell r="Q24">
            <v>1.216082078950312</v>
          </cell>
          <cell r="R24">
            <v>4.4017740873652977</v>
          </cell>
          <cell r="S24">
            <v>5.4500174348059982</v>
          </cell>
          <cell r="T24">
            <v>3.6196356837729127</v>
          </cell>
        </row>
        <row r="25">
          <cell r="A25">
            <v>31</v>
          </cell>
          <cell r="B25">
            <v>2232</v>
          </cell>
          <cell r="C25">
            <v>1.089145483356067</v>
          </cell>
          <cell r="D25">
            <v>3.2246915846692703</v>
          </cell>
          <cell r="E25">
            <v>4.1659926787214765</v>
          </cell>
          <cell r="F25">
            <v>2.9607537596655886</v>
          </cell>
          <cell r="H25">
            <v>31</v>
          </cell>
          <cell r="I25">
            <v>2232</v>
          </cell>
          <cell r="J25">
            <v>1.1571686224548103</v>
          </cell>
          <cell r="K25">
            <v>3.7879497365983332</v>
          </cell>
          <cell r="L25">
            <v>4.787687600773987</v>
          </cell>
          <cell r="M25">
            <v>3.2734639214141499</v>
          </cell>
          <cell r="O25">
            <v>31</v>
          </cell>
          <cell r="P25">
            <v>2232</v>
          </cell>
          <cell r="Q25">
            <v>1.2522412562128633</v>
          </cell>
          <cell r="R25">
            <v>4.5447900421136795</v>
          </cell>
          <cell r="S25">
            <v>5.6255945454572416</v>
          </cell>
          <cell r="T25">
            <v>3.6293246365787595</v>
          </cell>
        </row>
        <row r="26">
          <cell r="A26">
            <v>32</v>
          </cell>
          <cell r="B26">
            <v>2304</v>
          </cell>
          <cell r="C26">
            <v>1.1226648952873588</v>
          </cell>
          <cell r="D26">
            <v>3.3259014964679388</v>
          </cell>
          <cell r="E26">
            <v>4.2980057519686081</v>
          </cell>
          <cell r="F26">
            <v>2.9625060072949343</v>
          </cell>
          <cell r="H26">
            <v>32</v>
          </cell>
          <cell r="I26">
            <v>2304</v>
          </cell>
          <cell r="J26">
            <v>1.1922522539141935</v>
          </cell>
          <cell r="K26">
            <v>3.9066335078848708</v>
          </cell>
          <cell r="L26">
            <v>4.9382982691938455</v>
          </cell>
          <cell r="M26">
            <v>3.2766836842281459</v>
          </cell>
          <cell r="O26">
            <v>32</v>
          </cell>
          <cell r="P26">
            <v>2304</v>
          </cell>
          <cell r="Q26">
            <v>1.2888961664808352</v>
          </cell>
          <cell r="R26">
            <v>4.6865811005685849</v>
          </cell>
          <cell r="S26">
            <v>5.8004216376519997</v>
          </cell>
          <cell r="T26">
            <v>3.6361199780465565</v>
          </cell>
        </row>
        <row r="27">
          <cell r="A27">
            <v>33</v>
          </cell>
          <cell r="B27">
            <v>2376</v>
          </cell>
          <cell r="C27">
            <v>1.1565619275932952</v>
          </cell>
          <cell r="D27">
            <v>3.4264593817015436</v>
          </cell>
          <cell r="E27">
            <v>4.4296976793063942</v>
          </cell>
          <cell r="F27">
            <v>2.9626250872979258</v>
          </cell>
          <cell r="H27">
            <v>33</v>
          </cell>
          <cell r="I27">
            <v>2376</v>
          </cell>
          <cell r="J27">
            <v>1.227756833544587</v>
          </cell>
          <cell r="K27">
            <v>4.0244473553630584</v>
          </cell>
          <cell r="L27">
            <v>5.0884259061722155</v>
          </cell>
          <cell r="M27">
            <v>3.2778863415032315</v>
          </cell>
          <cell r="O27">
            <v>33</v>
          </cell>
          <cell r="P27">
            <v>2376</v>
          </cell>
          <cell r="Q27">
            <v>1.3260391137615475</v>
          </cell>
          <cell r="R27">
            <v>4.8271609458348452</v>
          </cell>
          <cell r="S27">
            <v>5.9745059275833423</v>
          </cell>
          <cell r="T27">
            <v>3.6402854906306183</v>
          </cell>
        </row>
        <row r="28">
          <cell r="A28">
            <v>34</v>
          </cell>
          <cell r="B28">
            <v>2448</v>
          </cell>
          <cell r="C28">
            <v>1.1908294996122331</v>
          </cell>
          <cell r="D28">
            <v>3.5263689218735617</v>
          </cell>
          <cell r="E28">
            <v>4.5610690607472577</v>
          </cell>
          <cell r="F28">
            <v>2.9612710493163332</v>
          </cell>
          <cell r="H28">
            <v>34</v>
          </cell>
          <cell r="I28">
            <v>2448</v>
          </cell>
          <cell r="J28">
            <v>1.2636730008904271</v>
          </cell>
          <cell r="K28">
            <v>4.1413983585323138</v>
          </cell>
          <cell r="L28">
            <v>5.2380732832086192</v>
          </cell>
          <cell r="M28">
            <v>3.2772705878927089</v>
          </cell>
          <cell r="O28">
            <v>34</v>
          </cell>
          <cell r="P28">
            <v>2448</v>
          </cell>
          <cell r="Q28">
            <v>1.3636642245463835</v>
          </cell>
          <cell r="R28">
            <v>4.966542998040909</v>
          </cell>
          <cell r="S28">
            <v>6.1478544725848572</v>
          </cell>
          <cell r="T28">
            <v>3.6420571198111515</v>
          </cell>
        </row>
        <row r="29">
          <cell r="A29">
            <v>35</v>
          </cell>
          <cell r="B29">
            <v>2520</v>
          </cell>
          <cell r="C29">
            <v>1.2254606118001465</v>
          </cell>
          <cell r="D29">
            <v>3.6256337587515395</v>
          </cell>
          <cell r="E29">
            <v>4.692120480725694</v>
          </cell>
          <cell r="F29">
            <v>2.9585885697506398</v>
          </cell>
          <cell r="H29">
            <v>35</v>
          </cell>
          <cell r="I29">
            <v>2520</v>
          </cell>
          <cell r="J29">
            <v>1.2999921706774111</v>
          </cell>
          <cell r="K29">
            <v>4.2574934920140155</v>
          </cell>
          <cell r="L29">
            <v>5.3872431161283583</v>
          </cell>
          <cell r="M29">
            <v>3.2750147178159419</v>
          </cell>
          <cell r="O29">
            <v>35</v>
          </cell>
          <cell r="P29">
            <v>2520</v>
          </cell>
          <cell r="Q29">
            <v>1.4017672270311949</v>
          </cell>
          <cell r="R29">
            <v>5.104740421966401</v>
          </cell>
          <cell r="S29">
            <v>6.3204741761362122</v>
          </cell>
          <cell r="T29">
            <v>3.6416462901460029</v>
          </cell>
        </row>
        <row r="30">
          <cell r="A30">
            <v>36</v>
          </cell>
          <cell r="B30">
            <v>2592</v>
          </cell>
          <cell r="C30">
            <v>1.2604484067735855</v>
          </cell>
          <cell r="D30">
            <v>3.7242574952995029</v>
          </cell>
          <cell r="E30">
            <v>4.8228525087554504</v>
          </cell>
          <cell r="F30">
            <v>2.9547084000309201</v>
          </cell>
          <cell r="H30">
            <v>36</v>
          </cell>
          <cell r="I30">
            <v>2592</v>
          </cell>
          <cell r="J30">
            <v>1.3367065850816566</v>
          </cell>
          <cell r="K30">
            <v>4.3727396281744157</v>
          </cell>
          <cell r="L30">
            <v>5.5359380668047482</v>
          </cell>
          <cell r="M30">
            <v>3.2712785864725085</v>
          </cell>
          <cell r="O30">
            <v>36</v>
          </cell>
          <cell r="P30">
            <v>2592</v>
          </cell>
          <cell r="Q30">
            <v>1.4403451906601588</v>
          </cell>
          <cell r="R30">
            <v>5.2417661343925168</v>
          </cell>
          <cell r="S30">
            <v>6.4923717926851179</v>
          </cell>
          <cell r="T30">
            <v>3.6392429872939269</v>
          </cell>
        </row>
        <row r="31">
          <cell r="A31">
            <v>37</v>
          </cell>
          <cell r="B31">
            <v>2664</v>
          </cell>
          <cell r="C31">
            <v>1.2957862257291943</v>
          </cell>
          <cell r="D31">
            <v>3.8222436965852946</v>
          </cell>
          <cell r="E31">
            <v>4.9532657000694167</v>
          </cell>
          <cell r="F31">
            <v>2.9497486704910409</v>
          </cell>
          <cell r="H31">
            <v>37</v>
          </cell>
          <cell r="I31">
            <v>2664</v>
          </cell>
          <cell r="J31">
            <v>1.3738093394664548</v>
          </cell>
          <cell r="K31">
            <v>4.4871435396670378</v>
          </cell>
          <cell r="L31">
            <v>5.6841607448280875</v>
          </cell>
          <cell r="M31">
            <v>3.2662054411492836</v>
          </cell>
          <cell r="O31">
            <v>37</v>
          </cell>
          <cell r="P31">
            <v>2664</v>
          </cell>
          <cell r="Q31">
            <v>1.4793962447797979</v>
          </cell>
          <cell r="R31">
            <v>5.3776328111872811</v>
          </cell>
          <cell r="S31">
            <v>6.6635539322935671</v>
          </cell>
          <cell r="T31">
            <v>3.6350185625810614</v>
          </cell>
        </row>
        <row r="32">
          <cell r="A32">
            <v>38</v>
          </cell>
          <cell r="B32">
            <v>2736</v>
          </cell>
          <cell r="C32">
            <v>1.3314676590557573</v>
          </cell>
          <cell r="D32">
            <v>3.919595890663587</v>
          </cell>
          <cell r="E32">
            <v>5.0833605962426791</v>
          </cell>
          <cell r="F32">
            <v>2.9438160694366875</v>
          </cell>
          <cell r="H32">
            <v>38</v>
          </cell>
          <cell r="I32">
            <v>2736</v>
          </cell>
          <cell r="J32">
            <v>1.4112943825131579</v>
          </cell>
          <cell r="K32">
            <v>4.6007119018974025</v>
          </cell>
          <cell r="L32">
            <v>5.8319137091231807</v>
          </cell>
          <cell r="M32">
            <v>3.2599236267806151</v>
          </cell>
          <cell r="O32">
            <v>38</v>
          </cell>
          <cell r="P32">
            <v>2736</v>
          </cell>
          <cell r="Q32">
            <v>1.5189192940123515</v>
          </cell>
          <cell r="R32">
            <v>5.5123528941370044</v>
          </cell>
          <cell r="S32">
            <v>6.8340270651158104</v>
          </cell>
          <cell r="T32">
            <v>3.6291282333873487</v>
          </cell>
        </row>
        <row r="33">
          <cell r="A33">
            <v>39</v>
          </cell>
          <cell r="B33">
            <v>2808</v>
          </cell>
          <cell r="C33">
            <v>1.3674865901522748</v>
          </cell>
          <cell r="D33">
            <v>4.0163175694352606</v>
          </cell>
          <cell r="E33">
            <v>5.2131377257991343</v>
          </cell>
          <cell r="F33">
            <v>2.9370069135288768</v>
          </cell>
          <cell r="H33">
            <v>39</v>
          </cell>
          <cell r="I33">
            <v>2808</v>
          </cell>
          <cell r="J33">
            <v>1.4491564926624627</v>
          </cell>
          <cell r="K33">
            <v>4.7134512954128365</v>
          </cell>
          <cell r="L33">
            <v>5.9791994695171438</v>
          </cell>
          <cell r="M33">
            <v>3.2525481680401875</v>
          </cell>
          <cell r="O33">
            <v>39</v>
          </cell>
          <cell r="P33">
            <v>2808</v>
          </cell>
          <cell r="Q33">
            <v>1.5589137456638322</v>
          </cell>
          <cell r="R33">
            <v>5.6459385975347036</v>
          </cell>
          <cell r="S33">
            <v>7.0037975257151199</v>
          </cell>
          <cell r="T33">
            <v>3.6217132687674733</v>
          </cell>
        </row>
        <row r="34">
          <cell r="A34">
            <v>40</v>
          </cell>
          <cell r="B34">
            <v>2880</v>
          </cell>
          <cell r="C34">
            <v>1.4038372316908994</v>
          </cell>
          <cell r="D34">
            <v>4.1124121894838197</v>
          </cell>
          <cell r="E34">
            <v>5.3425976048020871</v>
          </cell>
          <cell r="F34">
            <v>2.9294081227141167</v>
          </cell>
          <cell r="H34">
            <v>40</v>
          </cell>
          <cell r="I34">
            <v>2880</v>
          </cell>
          <cell r="J34">
            <v>1.48739123361067</v>
          </cell>
          <cell r="K34">
            <v>4.8253682082199774</v>
          </cell>
          <cell r="L34">
            <v>6.1260204882591811</v>
          </cell>
          <cell r="M34">
            <v>3.2441822293831231</v>
          </cell>
          <cell r="O34">
            <v>40</v>
          </cell>
          <cell r="P34">
            <v>2880</v>
          </cell>
          <cell r="Q34">
            <v>1.5993792614176403</v>
          </cell>
          <cell r="R34">
            <v>5.7784019145357686</v>
          </cell>
          <cell r="S34">
            <v>7.1728715172260715</v>
          </cell>
          <cell r="T34">
            <v>3.6129028642111889</v>
          </cell>
        </row>
        <row r="35">
          <cell r="A35">
            <v>41</v>
          </cell>
          <cell r="B35">
            <v>2952</v>
          </cell>
          <cell r="C35">
            <v>1.440514153806816</v>
          </cell>
          <cell r="D35">
            <v>4.2078831728894937</v>
          </cell>
          <cell r="E35">
            <v>5.4717407374291893</v>
          </cell>
          <cell r="F35">
            <v>2.9210981105388036</v>
          </cell>
          <cell r="H35">
            <v>41</v>
          </cell>
          <cell r="I35">
            <v>2952</v>
          </cell>
          <cell r="J35">
            <v>1.5259948922378441</v>
          </cell>
          <cell r="K35">
            <v>4.9364690380325102</v>
          </cell>
          <cell r="L35">
            <v>6.272379181493914</v>
          </cell>
          <cell r="M35">
            <v>3.2349184542769125</v>
          </cell>
          <cell r="O35">
            <v>41</v>
          </cell>
          <cell r="P35">
            <v>2952</v>
          </cell>
          <cell r="Q35">
            <v>1.6403155420970887</v>
          </cell>
          <cell r="R35">
            <v>5.9097546232906044</v>
          </cell>
          <cell r="S35">
            <v>7.3412551153687726</v>
          </cell>
          <cell r="T35">
            <v>3.6028157215014742</v>
          </cell>
        </row>
        <row r="36">
          <cell r="A36">
            <v>42</v>
          </cell>
          <cell r="B36">
            <v>3024</v>
          </cell>
          <cell r="C36">
            <v>1.4775123039483657</v>
          </cell>
          <cell r="D36">
            <v>4.3027339080216587</v>
          </cell>
          <cell r="E36">
            <v>5.6005676165321248</v>
          </cell>
          <cell r="F36">
            <v>2.9121475987194385</v>
          </cell>
          <cell r="H36">
            <v>42</v>
          </cell>
          <cell r="I36">
            <v>3024</v>
          </cell>
          <cell r="J36">
            <v>1.5649644027621921</v>
          </cell>
          <cell r="K36">
            <v>5.0467600944515132</v>
          </cell>
          <cell r="L36">
            <v>6.4182779206898006</v>
          </cell>
          <cell r="M36">
            <v>3.2248401852105295</v>
          </cell>
          <cell r="O36">
            <v>42</v>
          </cell>
          <cell r="P36">
            <v>3024</v>
          </cell>
          <cell r="Q36">
            <v>1.6817221507579463</v>
          </cell>
          <cell r="R36">
            <v>6.0400082928635177</v>
          </cell>
          <cell r="S36">
            <v>7.5089542723210911</v>
          </cell>
          <cell r="T36">
            <v>3.5915613587781472</v>
          </cell>
        </row>
        <row r="37">
          <cell r="A37">
            <v>43</v>
          </cell>
          <cell r="B37">
            <v>3096</v>
          </cell>
          <cell r="C37">
            <v>1.5148270183697465</v>
          </cell>
          <cell r="D37">
            <v>4.3969677503101847</v>
          </cell>
          <cell r="E37">
            <v>5.7290787241813881</v>
          </cell>
          <cell r="F37">
            <v>2.902620363242657</v>
          </cell>
          <cell r="H37">
            <v>43</v>
          </cell>
          <cell r="I37">
            <v>3096</v>
          </cell>
          <cell r="J37">
            <v>1.6042972611127511</v>
          </cell>
          <cell r="K37">
            <v>5.1562476010807723</v>
          </cell>
          <cell r="L37">
            <v>6.5637190340241265</v>
          </cell>
          <cell r="M37">
            <v>3.2140225668055837</v>
          </cell>
          <cell r="O37">
            <v>43</v>
          </cell>
          <cell r="P37">
            <v>3096</v>
          </cell>
          <cell r="Q37">
            <v>1.7235983760914402</v>
          </cell>
          <cell r="R37">
            <v>6.1691742889466878</v>
          </cell>
          <cell r="S37">
            <v>7.6759748204546838</v>
          </cell>
          <cell r="T37">
            <v>3.5792411820068932</v>
          </cell>
        </row>
        <row r="38">
          <cell r="A38">
            <v>44</v>
          </cell>
          <cell r="B38">
            <v>3168</v>
          </cell>
          <cell r="C38">
            <v>1.5524540254859234</v>
          </cell>
          <cell r="D38">
            <v>4.4905880229962936</v>
          </cell>
          <cell r="E38">
            <v>5.8572745321965138</v>
          </cell>
          <cell r="F38">
            <v>2.8925739179881504</v>
          </cell>
          <cell r="H38">
            <v>44</v>
          </cell>
          <cell r="I38">
            <v>3168</v>
          </cell>
          <cell r="J38">
            <v>1.6439914335007666</v>
          </cell>
          <cell r="K38">
            <v>5.2649376975792563</v>
          </cell>
          <cell r="L38">
            <v>6.7087048077259714</v>
          </cell>
          <cell r="M38">
            <v>3.2025335353286688</v>
          </cell>
          <cell r="O38">
            <v>44</v>
          </cell>
          <cell r="P38">
            <v>3168</v>
          </cell>
          <cell r="Q38">
            <v>1.7659431353014508</v>
          </cell>
          <cell r="R38">
            <v>6.2972637793776265</v>
          </cell>
          <cell r="S38">
            <v>7.8423224759403887</v>
          </cell>
          <cell r="T38">
            <v>3.565949352215505</v>
          </cell>
        </row>
        <row r="39">
          <cell r="A39">
            <v>45</v>
          </cell>
          <cell r="B39">
            <v>3240</v>
          </cell>
          <cell r="C39">
            <v>1.590389441526449</v>
          </cell>
          <cell r="D39">
            <v>4.583598017863511</v>
          </cell>
          <cell r="E39">
            <v>5.9851555026621019</v>
          </cell>
          <cell r="F39">
            <v>2.8820601408571935</v>
          </cell>
          <cell r="H39">
            <v>45</v>
          </cell>
          <cell r="I39">
            <v>3240</v>
          </cell>
          <cell r="J39">
            <v>1.6840452629705174</v>
          </cell>
          <cell r="K39">
            <v>5.3728364416529324</v>
          </cell>
          <cell r="L39">
            <v>6.8532374873785571</v>
          </cell>
          <cell r="M39">
            <v>3.1904346989912198</v>
          </cell>
          <cell r="O39">
            <v>45</v>
          </cell>
          <cell r="P39">
            <v>3240</v>
          </cell>
          <cell r="Q39">
            <v>1.8087549134061338</v>
          </cell>
          <cell r="R39">
            <v>6.4242877394680811</v>
          </cell>
          <cell r="S39">
            <v>8.0080028422281604</v>
          </cell>
          <cell r="T39">
            <v>3.5517734834346713</v>
          </cell>
        </row>
        <row r="40">
          <cell r="A40">
            <v>46</v>
          </cell>
          <cell r="B40">
            <v>3312</v>
          </cell>
          <cell r="C40">
            <v>1.628629759114558</v>
          </cell>
          <cell r="D40">
            <v>4.6760009959492326</v>
          </cell>
          <cell r="E40">
            <v>6.112722088429952</v>
          </cell>
          <cell r="F40">
            <v>2.871125846608285</v>
          </cell>
          <cell r="H40">
            <v>46</v>
          </cell>
          <cell r="I40">
            <v>3312</v>
          </cell>
          <cell r="J40">
            <v>1.7244573773541587</v>
          </cell>
          <cell r="K40">
            <v>5.4799498109879075</v>
          </cell>
          <cell r="L40">
            <v>6.9973192791822028</v>
          </cell>
          <cell r="M40">
            <v>3.1777821145082834</v>
          </cell>
          <cell r="O40">
            <v>46</v>
          </cell>
          <cell r="P40">
            <v>3312</v>
          </cell>
          <cell r="Q40">
            <v>1.8520317343617694</v>
          </cell>
          <cell r="R40">
            <v>6.5502569571520688</v>
          </cell>
          <cell r="S40">
            <v>8.1730214134066266</v>
          </cell>
          <cell r="T40">
            <v>3.5367952047589291</v>
          </cell>
        </row>
        <row r="41">
          <cell r="A41">
            <v>47</v>
          </cell>
          <cell r="B41">
            <v>3384</v>
          </cell>
          <cell r="C41">
            <v>1.6671718295544777</v>
          </cell>
          <cell r="D41">
            <v>4.7678001882374881</v>
          </cell>
          <cell r="E41">
            <v>6.2399747336076761</v>
          </cell>
          <cell r="F41">
            <v>2.8598133100123211</v>
          </cell>
          <cell r="H41">
            <v>47</v>
          </cell>
          <cell r="I41">
            <v>3384</v>
          </cell>
          <cell r="J41">
            <v>1.7652266015795808</v>
          </cell>
          <cell r="K41">
            <v>5.5862837051269612</v>
          </cell>
          <cell r="L41">
            <v>7.1409523511792541</v>
          </cell>
          <cell r="M41">
            <v>3.1646269663782411</v>
          </cell>
          <cell r="O41">
            <v>47</v>
          </cell>
          <cell r="P41">
            <v>3384</v>
          </cell>
          <cell r="Q41">
            <v>1.8957711585018275</v>
          </cell>
          <cell r="R41">
            <v>6.6751820379602682</v>
          </cell>
          <cell r="S41">
            <v>8.3373835774470155</v>
          </cell>
          <cell r="T41">
            <v>3.5210906168840914</v>
          </cell>
        </row>
        <row r="42">
          <cell r="A42">
            <v>48</v>
          </cell>
          <cell r="B42">
            <v>3456</v>
          </cell>
          <cell r="C42">
            <v>1.7060128397297856</v>
          </cell>
          <cell r="D42">
            <v>4.858998796333367</v>
          </cell>
          <cell r="E42">
            <v>6.3669138740340312</v>
          </cell>
          <cell r="F42">
            <v>2.848160742508234</v>
          </cell>
          <cell r="H42">
            <v>48</v>
          </cell>
          <cell r="I42">
            <v>3456</v>
          </cell>
          <cell r="J42">
            <v>1.8063518767256683</v>
          </cell>
          <cell r="K42">
            <v>5.6918439472912477</v>
          </cell>
          <cell r="L42">
            <v>7.2841388344420732</v>
          </cell>
          <cell r="M42">
            <v>3.1510161561703689</v>
          </cell>
          <cell r="O42">
            <v>48</v>
          </cell>
          <cell r="P42">
            <v>3456</v>
          </cell>
          <cell r="Q42">
            <v>1.9399703004585296</v>
          </cell>
          <cell r="R42">
            <v>6.7990734098276491</v>
          </cell>
          <cell r="S42">
            <v>8.5010946193359658</v>
          </cell>
          <cell r="T42">
            <v>3.5047306694440765</v>
          </cell>
        </row>
        <row r="43">
          <cell r="A43">
            <v>49</v>
          </cell>
          <cell r="B43">
            <v>3528</v>
          </cell>
          <cell r="C43">
            <v>1.7451502845968165</v>
          </cell>
          <cell r="D43">
            <v>4.9495999931196364</v>
          </cell>
          <cell r="E43">
            <v>6.4935399377413425</v>
          </cell>
          <cell r="F43">
            <v>2.8362027252358648</v>
          </cell>
          <cell r="H43">
            <v>49</v>
          </cell>
          <cell r="I43">
            <v>3528</v>
          </cell>
          <cell r="J43">
            <v>1.8478321876255479</v>
          </cell>
          <cell r="K43">
            <v>5.7966362861491252</v>
          </cell>
          <cell r="L43">
            <v>7.4268808242253908</v>
          </cell>
          <cell r="M43">
            <v>3.1369928097192443</v>
          </cell>
          <cell r="O43">
            <v>49</v>
          </cell>
          <cell r="P43">
            <v>3528</v>
          </cell>
          <cell r="Q43">
            <v>1.9846258618830479</v>
          </cell>
          <cell r="R43">
            <v>6.9219413277410666</v>
          </cell>
          <cell r="S43">
            <v>8.6641597241016868</v>
          </cell>
          <cell r="T43">
            <v>3.4877814809756673</v>
          </cell>
        </row>
        <row r="44">
          <cell r="A44">
            <v>50</v>
          </cell>
          <cell r="B44">
            <v>3600</v>
          </cell>
          <cell r="C44">
            <v>1.7845819362995006</v>
          </cell>
          <cell r="D44">
            <v>5.0396069233960432</v>
          </cell>
          <cell r="E44">
            <v>6.6198533454052706</v>
          </cell>
          <cell r="F44">
            <v>2.8239706011180101</v>
          </cell>
          <cell r="H44">
            <v>50</v>
          </cell>
          <cell r="I44">
            <v>3600</v>
          </cell>
          <cell r="J44">
            <v>1.8896665002226027</v>
          </cell>
          <cell r="K44">
            <v>5.900666397533727</v>
          </cell>
          <cell r="L44">
            <v>7.5691803810840064</v>
          </cell>
          <cell r="M44">
            <v>3.1225967104981902</v>
          </cell>
          <cell r="O44">
            <v>50</v>
          </cell>
          <cell r="P44">
            <v>3600</v>
          </cell>
          <cell r="Q44">
            <v>2.0297341737812689</v>
          </cell>
          <cell r="R44">
            <v>7.0437958782329533</v>
          </cell>
          <cell r="S44">
            <v>8.8265839797374213</v>
          </cell>
          <cell r="T44">
            <v>3.470304618811634</v>
          </cell>
        </row>
        <row r="45">
          <cell r="A45">
            <v>51</v>
          </cell>
          <cell r="B45">
            <v>3672</v>
          </cell>
          <cell r="C45">
            <v>1.824305810937197</v>
          </cell>
          <cell r="D45">
            <v>5.1290227045017271</v>
          </cell>
          <cell r="E45">
            <v>6.745854510782209</v>
          </cell>
          <cell r="F45">
            <v>2.8114928285333942</v>
          </cell>
          <cell r="H45">
            <v>51</v>
          </cell>
          <cell r="I45">
            <v>3672</v>
          </cell>
          <cell r="J45">
            <v>1.9318537093182562</v>
          </cell>
          <cell r="K45">
            <v>6.0039398861110902</v>
          </cell>
          <cell r="L45">
            <v>7.7110395319570486</v>
          </cell>
          <cell r="M45">
            <v>3.1078646675735389</v>
          </cell>
          <cell r="O45">
            <v>51</v>
          </cell>
          <cell r="P45">
            <v>3672</v>
          </cell>
          <cell r="Q45">
            <v>2.0752912440109164</v>
          </cell>
          <cell r="R45">
            <v>7.1646469837272866</v>
          </cell>
          <cell r="S45">
            <v>8.9883723800263837</v>
          </cell>
          <cell r="T45">
            <v>3.4523573519638475</v>
          </cell>
        </row>
        <row r="46">
          <cell r="A46">
            <v>52</v>
          </cell>
          <cell r="B46">
            <v>3744</v>
          </cell>
          <cell r="C46">
            <v>1.8643201339881275</v>
          </cell>
          <cell r="D46">
            <v>5.2178504269212542</v>
          </cell>
          <cell r="E46">
            <v>6.8715438411346206</v>
          </cell>
          <cell r="F46">
            <v>2.7987952990451817</v>
          </cell>
          <cell r="H46">
            <v>52</v>
          </cell>
          <cell r="I46">
            <v>3744</v>
          </cell>
          <cell r="J46">
            <v>1.9743925968403675</v>
          </cell>
          <cell r="K46">
            <v>6.1064622870003404</v>
          </cell>
          <cell r="L46">
            <v>7.8524602712196945</v>
          </cell>
          <cell r="M46">
            <v>3.0928308264387483</v>
          </cell>
          <cell r="O46">
            <v>52</v>
          </cell>
          <cell r="P46">
            <v>3744</v>
          </cell>
          <cell r="Q46">
            <v>2.1212928063293375</v>
          </cell>
          <cell r="R46">
            <v>7.2845044067434257</v>
          </cell>
          <cell r="S46">
            <v>9.14952982727179</v>
          </cell>
          <cell r="T46">
            <v>3.4339928863231544</v>
          </cell>
        </row>
        <row r="47">
          <cell r="A47">
            <v>53</v>
          </cell>
          <cell r="B47">
            <v>3816</v>
          </cell>
          <cell r="C47">
            <v>1.9046233053320007</v>
          </cell>
          <cell r="D47">
            <v>5.3060931548746888</v>
          </cell>
          <cell r="E47">
            <v>6.9969217376445609</v>
          </cell>
          <cell r="F47">
            <v>2.7859016216068864</v>
          </cell>
          <cell r="H47">
            <v>53</v>
          </cell>
          <cell r="I47">
            <v>3816</v>
          </cell>
          <cell r="J47">
            <v>2.0172818003249673</v>
          </cell>
          <cell r="K47">
            <v>6.2082390673475949</v>
          </cell>
          <cell r="L47">
            <v>7.9934445617034902</v>
          </cell>
          <cell r="M47">
            <v>3.0775269307181077</v>
          </cell>
          <cell r="O47">
            <v>53</v>
          </cell>
          <cell r="P47">
            <v>3816</v>
          </cell>
          <cell r="Q47">
            <v>2.1677343682453176</v>
          </cell>
          <cell r="R47">
            <v>7.403377753963408</v>
          </cell>
          <cell r="S47">
            <v>9.3100611349356601</v>
          </cell>
          <cell r="T47">
            <v>3.4152605883884681</v>
          </cell>
        </row>
        <row r="48">
          <cell r="A48">
            <v>54</v>
          </cell>
          <cell r="B48">
            <v>3888</v>
          </cell>
          <cell r="C48">
            <v>1.9452138647316934</v>
          </cell>
          <cell r="D48">
            <v>5.3937539268920913</v>
          </cell>
          <cell r="E48">
            <v>7.1219885958156262</v>
          </cell>
          <cell r="F48">
            <v>2.7728333756432795</v>
          </cell>
          <cell r="H48">
            <v>54</v>
          </cell>
          <cell r="I48">
            <v>3888</v>
          </cell>
          <cell r="J48">
            <v>2.060519790952982</v>
          </cell>
          <cell r="K48">
            <v>6.3092756278550191</v>
          </cell>
          <cell r="L48">
            <v>8.1339943356861202</v>
          </cell>
          <cell r="M48">
            <v>3.0619825422482378</v>
          </cell>
          <cell r="O48">
            <v>54</v>
          </cell>
          <cell r="P48">
            <v>3888</v>
          </cell>
          <cell r="Q48">
            <v>2.2146112557419304</v>
          </cell>
          <cell r="R48">
            <v>7.521276480167856</v>
          </cell>
          <cell r="S48">
            <v>9.4699710301898268</v>
          </cell>
          <cell r="T48">
            <v>3.3962062012766694</v>
          </cell>
        </row>
        <row r="49">
          <cell r="A49">
            <v>55</v>
          </cell>
          <cell r="B49">
            <v>3960</v>
          </cell>
          <cell r="C49">
            <v>1.9860904585307599</v>
          </cell>
          <cell r="D49">
            <v>5.4808357563729455</v>
          </cell>
          <cell r="E49">
            <v>7.2467448058636403</v>
          </cell>
          <cell r="F49">
            <v>2.75961033538597</v>
          </cell>
          <cell r="H49">
            <v>55</v>
          </cell>
          <cell r="I49">
            <v>3960</v>
          </cell>
          <cell r="J49">
            <v>2.104104860221919</v>
          </cell>
          <cell r="K49">
            <v>6.4095773042665058</v>
          </cell>
          <cell r="L49">
            <v>8.2741114958516313</v>
          </cell>
          <cell r="M49">
            <v>3.0462252264321514</v>
          </cell>
          <cell r="O49">
            <v>55</v>
          </cell>
          <cell r="P49">
            <v>3960</v>
          </cell>
          <cell r="Q49">
            <v>2.2619186536528191</v>
          </cell>
          <cell r="R49">
            <v>7.638209892045575</v>
          </cell>
          <cell r="S49">
            <v>9.6292641563824937</v>
          </cell>
          <cell r="T49">
            <v>3.3768720549302125</v>
          </cell>
        </row>
        <row r="50">
          <cell r="A50">
            <v>56</v>
          </cell>
          <cell r="B50">
            <v>4032</v>
          </cell>
          <cell r="C50">
            <v>2.0272518082071995</v>
          </cell>
          <cell r="D50">
            <v>5.5673416321308169</v>
          </cell>
          <cell r="E50">
            <v>7.3711907530962772</v>
          </cell>
          <cell r="F50">
            <v>2.7462506678212297</v>
          </cell>
          <cell r="H50">
            <v>56</v>
          </cell>
          <cell r="I50">
            <v>4032</v>
          </cell>
          <cell r="J50">
            <v>2.1480351141582283</v>
          </cell>
          <cell r="K50">
            <v>6.5091493688113893</v>
          </cell>
          <cell r="L50">
            <v>8.4137979162219878</v>
          </cell>
          <cell r="M50">
            <v>3.030280709057307</v>
          </cell>
          <cell r="O50">
            <v>56</v>
          </cell>
          <cell r="P50">
            <v>4032</v>
          </cell>
          <cell r="Q50">
            <v>2.3096516410659054</v>
          </cell>
          <cell r="R50">
            <v>7.7541871518815277</v>
          </cell>
          <cell r="S50">
            <v>9.7879450754233943</v>
          </cell>
          <cell r="T50">
            <v>3.3572972711603239</v>
          </cell>
        </row>
        <row r="51">
          <cell r="A51">
            <v>57</v>
          </cell>
          <cell r="B51">
            <v>4104</v>
          </cell>
          <cell r="C51">
            <v>2.0686966812999237</v>
          </cell>
          <cell r="D51">
            <v>5.6532745189237259</v>
          </cell>
          <cell r="E51">
            <v>7.4953268182818888</v>
          </cell>
          <cell r="F51">
            <v>2.7327711065748566</v>
          </cell>
          <cell r="H51">
            <v>57</v>
          </cell>
          <cell r="I51">
            <v>4104</v>
          </cell>
          <cell r="J51">
            <v>2.1923084738828016</v>
          </cell>
          <cell r="K51">
            <v>6.607997031607483</v>
          </cell>
          <cell r="L51">
            <v>8.5530554430607921</v>
          </cell>
          <cell r="M51">
            <v>3.0141730100162625</v>
          </cell>
          <cell r="O51">
            <v>57</v>
          </cell>
          <cell r="P51">
            <v>4104</v>
          </cell>
          <cell r="Q51">
            <v>2.3578052215880256</v>
          </cell>
          <cell r="R51">
            <v>7.8692172811278569</v>
          </cell>
          <cell r="S51">
            <v>9.9460182700906952</v>
          </cell>
          <cell r="T51">
            <v>3.3375179633488949</v>
          </cell>
        </row>
        <row r="52">
          <cell r="A52">
            <v>58</v>
          </cell>
          <cell r="B52">
            <v>4176</v>
          </cell>
          <cell r="C52">
            <v>2.1104238650983049</v>
          </cell>
          <cell r="D52">
            <v>5.7386373579705339</v>
          </cell>
          <cell r="E52">
            <v>7.6191533780077654</v>
          </cell>
          <cell r="F52">
            <v>2.7191871040101341</v>
          </cell>
          <cell r="H52">
            <v>58</v>
          </cell>
          <cell r="I52">
            <v>4176</v>
          </cell>
          <cell r="J52">
            <v>2.2369226813196557</v>
          </cell>
          <cell r="K52">
            <v>6.7061254420247707</v>
          </cell>
          <cell r="L52">
            <v>8.6918858957500458</v>
          </cell>
          <cell r="M52">
            <v>2.9979245586032248</v>
          </cell>
          <cell r="O52">
            <v>58</v>
          </cell>
          <cell r="P52">
            <v>4176</v>
          </cell>
          <cell r="Q52">
            <v>2.406374348636811</v>
          </cell>
          <cell r="R52">
            <v>7.9833091638622733</v>
          </cell>
          <cell r="S52">
            <v>10.103488146262443</v>
          </cell>
          <cell r="T52">
            <v>3.3175674301817359</v>
          </cell>
        </row>
        <row r="53">
          <cell r="A53">
            <v>59</v>
          </cell>
          <cell r="B53">
            <v>4248</v>
          </cell>
          <cell r="C53">
            <v>2.152432143361827</v>
          </cell>
          <cell r="D53">
            <v>5.8234330674537551</v>
          </cell>
          <cell r="E53">
            <v>7.7426708050280428</v>
          </cell>
          <cell r="F53">
            <v>2.7055129637482036</v>
          </cell>
          <cell r="H53">
            <v>59</v>
          </cell>
          <cell r="I53">
            <v>4248</v>
          </cell>
          <cell r="J53">
            <v>2.2818753088738455</v>
          </cell>
          <cell r="K53">
            <v>6.8035396900110117</v>
          </cell>
          <cell r="L53">
            <v>8.8302910676407471</v>
          </cell>
          <cell r="M53">
            <v>2.9815562943133402</v>
          </cell>
          <cell r="O53">
            <v>59</v>
          </cell>
          <cell r="P53">
            <v>4248</v>
          </cell>
          <cell r="Q53">
            <v>2.4553539461464102</v>
          </cell>
          <cell r="R53">
            <v>8.0964715501379576</v>
          </cell>
          <cell r="S53">
            <v>10.260359035075334</v>
          </cell>
          <cell r="T53">
            <v>3.2974763426043232</v>
          </cell>
        </row>
        <row r="54">
          <cell r="A54">
            <v>60</v>
          </cell>
          <cell r="B54">
            <v>4320</v>
          </cell>
          <cell r="C54">
            <v>2.1947202762204636</v>
          </cell>
          <cell r="D54">
            <v>5.907664543009151</v>
          </cell>
          <cell r="E54">
            <v>7.8658794686015101</v>
          </cell>
          <cell r="F54">
            <v>2.6917619557344059</v>
          </cell>
          <cell r="H54">
            <v>60</v>
          </cell>
          <cell r="I54">
            <v>4320</v>
          </cell>
          <cell r="J54">
            <v>2.3271637719859495</v>
          </cell>
          <cell r="K54">
            <v>6.9002448073803944</v>
          </cell>
          <cell r="L54">
            <v>8.9682727268780624</v>
          </cell>
          <cell r="M54">
            <v>2.9650877563687232</v>
          </cell>
          <cell r="O54">
            <v>60</v>
          </cell>
          <cell r="P54">
            <v>4320</v>
          </cell>
          <cell r="Q54">
            <v>2.5047389252004595</v>
          </cell>
          <cell r="R54">
            <v>8.2087130592290674</v>
          </cell>
          <cell r="S54">
            <v>10.416635195013487</v>
          </cell>
          <cell r="T54">
            <v>3.2772729231938245</v>
          </cell>
        </row>
        <row r="55">
          <cell r="A55">
            <v>61</v>
          </cell>
          <cell r="B55">
            <v>4392</v>
          </cell>
          <cell r="C55">
            <v>2.2372869833003461</v>
          </cell>
          <cell r="D55">
            <v>5.9913346582024287</v>
          </cell>
          <cell r="E55">
            <v>7.9887797348195262</v>
          </cell>
          <cell r="F55">
            <v>2.6779464158702959</v>
          </cell>
          <cell r="H55">
            <v>61</v>
          </cell>
          <cell r="I55">
            <v>4392</v>
          </cell>
          <cell r="J55">
            <v>2.372785343583677</v>
          </cell>
          <cell r="K55">
            <v>6.9962457690664701</v>
          </cell>
          <cell r="L55">
            <v>9.1058326172019086</v>
          </cell>
          <cell r="M55">
            <v>2.9485371645544074</v>
          </cell>
          <cell r="O55">
            <v>61</v>
          </cell>
          <cell r="P55">
            <v>4392</v>
          </cell>
          <cell r="Q55">
            <v>2.5545241971595933</v>
          </cell>
          <cell r="R55">
            <v>8.320042182775623</v>
          </cell>
          <cell r="S55">
            <v>10.572320813929739</v>
          </cell>
          <cell r="T55">
            <v>3.2569831172579145</v>
          </cell>
        </row>
        <row r="56">
          <cell r="A56">
            <v>62</v>
          </cell>
          <cell r="B56">
            <v>4464</v>
          </cell>
          <cell r="C56">
            <v>2.2801309300258397</v>
          </cell>
          <cell r="D56">
            <v>6.0744462649934015</v>
          </cell>
          <cell r="E56">
            <v>8.1113719669242297</v>
          </cell>
          <cell r="F56">
            <v>2.6640778321114054</v>
          </cell>
          <cell r="H56">
            <v>62</v>
          </cell>
          <cell r="I56">
            <v>4464</v>
          </cell>
          <cell r="J56">
            <v>2.4187371695839714</v>
          </cell>
          <cell r="K56">
            <v>7.0915474943404275</v>
          </cell>
          <cell r="L56">
            <v>9.2429724587235693</v>
          </cell>
          <cell r="M56">
            <v>2.9319214933800315</v>
          </cell>
          <cell r="O56">
            <v>62</v>
          </cell>
          <cell r="P56">
            <v>4464</v>
          </cell>
          <cell r="Q56">
            <v>2.6047046838516943</v>
          </cell>
          <cell r="R56">
            <v>8.4304672878314371</v>
          </cell>
          <cell r="S56">
            <v>10.727420011001861</v>
          </cell>
          <cell r="T56">
            <v>3.2366307551476141</v>
          </cell>
        </row>
        <row r="57">
          <cell r="A57">
            <v>63</v>
          </cell>
          <cell r="B57">
            <v>4536</v>
          </cell>
          <cell r="C57">
            <v>2.3232507169703132</v>
          </cell>
          <cell r="D57">
            <v>6.1570021941879194</v>
          </cell>
          <cell r="E57">
            <v>8.2336565256172793</v>
          </cell>
          <cell r="F57">
            <v>2.6501669187977677</v>
          </cell>
          <cell r="H57">
            <v>63</v>
          </cell>
          <cell r="I57">
            <v>4536</v>
          </cell>
          <cell r="J57">
            <v>2.4650162847406123</v>
          </cell>
          <cell r="K57">
            <v>7.1861548479957955</v>
          </cell>
          <cell r="L57">
            <v>9.3796939486791011</v>
          </cell>
          <cell r="M57">
            <v>2.9152565410950122</v>
          </cell>
          <cell r="O57">
            <v>63</v>
          </cell>
          <cell r="P57">
            <v>4536</v>
          </cell>
          <cell r="Q57">
            <v>2.6552753253584047</v>
          </cell>
          <cell r="R57">
            <v>8.5399966198186199</v>
          </cell>
          <cell r="S57">
            <v>10.881936838626048</v>
          </cell>
          <cell r="T57">
            <v>3.2162377054687936</v>
          </cell>
        </row>
        <row r="58">
          <cell r="A58">
            <v>64</v>
          </cell>
          <cell r="B58">
            <v>4608</v>
          </cell>
          <cell r="C58">
            <v>2.3666448720641173</v>
          </cell>
          <cell r="D58">
            <v>6.2390052558779088</v>
          </cell>
          <cell r="E58">
            <v>8.3556337693593363</v>
          </cell>
          <cell r="F58">
            <v>2.6362236808416606</v>
          </cell>
          <cell r="H58">
            <v>64</v>
          </cell>
          <cell r="I58">
            <v>4608</v>
          </cell>
          <cell r="J58">
            <v>2.5116196282737282</v>
          </cell>
          <cell r="K58">
            <v>7.2800726415006478</v>
          </cell>
          <cell r="L58">
            <v>9.5159987621602227</v>
          </cell>
          <cell r="M58">
            <v>2.8985569946769147</v>
          </cell>
          <cell r="O58">
            <v>64</v>
          </cell>
          <cell r="P58">
            <v>4608</v>
          </cell>
          <cell r="Q58">
            <v>2.7062310858757894</v>
          </cell>
          <cell r="R58">
            <v>8.6486383053920441</v>
          </cell>
          <cell r="S58">
            <v>11.035875284249958</v>
          </cell>
          <cell r="T58">
            <v>3.195824019068636</v>
          </cell>
        </row>
        <row r="59">
          <cell r="A59">
            <v>65</v>
          </cell>
          <cell r="B59">
            <v>4680</v>
          </cell>
          <cell r="C59">
            <v>2.4103118454198027</v>
          </cell>
          <cell r="D59">
            <v>6.3204582398698106</v>
          </cell>
          <cell r="E59">
            <v>8.4773040546604488</v>
          </cell>
          <cell r="F59">
            <v>2.6222574692483329</v>
          </cell>
          <cell r="H59">
            <v>65</v>
          </cell>
          <cell r="I59">
            <v>4680</v>
          </cell>
          <cell r="J59">
            <v>2.5585440588518402</v>
          </cell>
          <cell r="K59">
            <v>7.3733056341182417</v>
          </cell>
          <cell r="L59">
            <v>9.6518885528232836</v>
          </cell>
          <cell r="M59">
            <v>2.8818364915814856</v>
          </cell>
          <cell r="O59">
            <v>65</v>
          </cell>
          <cell r="P59">
            <v>4680</v>
          </cell>
          <cell r="Q59">
            <v>2.7575669580613971</v>
          </cell>
          <cell r="R59">
            <v>8.7564003552169414</v>
          </cell>
          <cell r="S59">
            <v>11.189239272147322</v>
          </cell>
          <cell r="T59">
            <v>3.1754080638436415</v>
          </cell>
        </row>
        <row r="60">
          <cell r="A60">
            <v>66</v>
          </cell>
          <cell r="B60">
            <v>4752</v>
          </cell>
          <cell r="C60">
            <v>2.4542500065009825</v>
          </cell>
          <cell r="D60">
            <v>6.4013639161017082</v>
          </cell>
          <cell r="E60">
            <v>8.5986677363615485</v>
          </cell>
          <cell r="F60">
            <v>2.6082770292942223</v>
          </cell>
          <cell r="H60">
            <v>66</v>
          </cell>
          <cell r="I60">
            <v>4752</v>
          </cell>
          <cell r="J60">
            <v>2.6057863686190537</v>
          </cell>
          <cell r="K60">
            <v>7.4658585339971353</v>
          </cell>
          <cell r="L60">
            <v>9.787364953577006</v>
          </cell>
          <cell r="M60">
            <v>2.8651076787824685</v>
          </cell>
          <cell r="O60">
            <v>66</v>
          </cell>
          <cell r="P60">
            <v>4752</v>
          </cell>
          <cell r="Q60">
            <v>2.809277966212572</v>
          </cell>
          <cell r="R60">
            <v>8.8632906666628131</v>
          </cell>
          <cell r="S60">
            <v>11.34203266513634</v>
          </cell>
          <cell r="T60">
            <v>3.1550066505566106</v>
          </cell>
        </row>
        <row r="61">
          <cell r="A61">
            <v>67</v>
          </cell>
          <cell r="B61">
            <v>4824</v>
          </cell>
          <cell r="C61">
            <v>2.4984576433410899</v>
          </cell>
          <cell r="D61">
            <v>6.4817250350494717</v>
          </cell>
          <cell r="E61">
            <v>8.71972516790726</v>
          </cell>
          <cell r="F61">
            <v>2.5942905425371605</v>
          </cell>
          <cell r="H61">
            <v>67</v>
          </cell>
          <cell r="I61">
            <v>4824</v>
          </cell>
          <cell r="J61">
            <v>2.6533432960667347</v>
          </cell>
          <cell r="K61">
            <v>7.5577359992316167</v>
          </cell>
          <cell r="L61">
            <v>9.9224295772495346</v>
          </cell>
          <cell r="M61">
            <v>2.8483822694315735</v>
          </cell>
          <cell r="O61">
            <v>67</v>
          </cell>
          <cell r="P61">
            <v>4824</v>
          </cell>
          <cell r="Q61">
            <v>2.8613591685568087</v>
          </cell>
          <cell r="R61">
            <v>8.9693170264164976</v>
          </cell>
          <cell r="S61">
            <v>11.494259266243661</v>
          </cell>
          <cell r="T61">
            <v>3.1346351499593026</v>
          </cell>
        </row>
        <row r="62">
          <cell r="A62">
            <v>68</v>
          </cell>
          <cell r="B62">
            <v>4896</v>
          </cell>
          <cell r="C62">
            <v>2.542932963510562</v>
          </cell>
          <cell r="D62">
            <v>6.561544328122185</v>
          </cell>
          <cell r="E62">
            <v>8.8404767016102141</v>
          </cell>
          <cell r="F62">
            <v>2.5803056636868091</v>
          </cell>
          <cell r="H62">
            <v>68</v>
          </cell>
          <cell r="I62">
            <v>4896</v>
          </cell>
          <cell r="J62">
            <v>2.7012115376387666</v>
          </cell>
          <cell r="K62">
            <v>7.648942638893482</v>
          </cell>
          <cell r="L62">
            <v>10.0570840172355</v>
          </cell>
          <cell r="M62">
            <v>2.8316710973253572</v>
          </cell>
          <cell r="O62">
            <v>68</v>
          </cell>
          <cell r="P62">
            <v>4896</v>
          </cell>
          <cell r="Q62">
            <v>2.9138056588774885</v>
          </cell>
          <cell r="R62">
            <v>9.0744871130173763</v>
          </cell>
          <cell r="S62">
            <v>11.645922820315977</v>
          </cell>
          <cell r="T62">
            <v>3.1143076015966082</v>
          </cell>
        </row>
        <row r="63">
          <cell r="A63">
            <v>69</v>
          </cell>
          <cell r="B63">
            <v>4968</v>
          </cell>
          <cell r="C63">
            <v>2.5876740965335467</v>
          </cell>
          <cell r="D63">
            <v>6.6408245080470749</v>
          </cell>
          <cell r="E63">
            <v>8.960922688906976</v>
          </cell>
          <cell r="F63">
            <v>2.5663295532243171</v>
          </cell>
          <cell r="H63">
            <v>69</v>
          </cell>
          <cell r="I63">
            <v>4968</v>
          </cell>
          <cell r="J63">
            <v>2.7493877580321091</v>
          </cell>
          <cell r="K63">
            <v>7.7394830140358781</v>
          </cell>
          <cell r="L63">
            <v>10.191329848123532</v>
          </cell>
          <cell r="M63">
            <v>2.8149841692666371</v>
          </cell>
          <cell r="O63">
            <v>69</v>
          </cell>
          <cell r="P63">
            <v>4968</v>
          </cell>
          <cell r="Q63">
            <v>2.9666125676489736</v>
          </cell>
          <cell r="R63">
            <v>9.17880849931732</v>
          </cell>
          <cell r="S63">
            <v>11.797027015580966</v>
          </cell>
          <cell r="T63">
            <v>3.0940368147201243</v>
          </cell>
        </row>
        <row r="64">
          <cell r="A64">
            <v>70</v>
          </cell>
          <cell r="B64">
            <v>5040</v>
          </cell>
          <cell r="C64">
            <v>2.6326790974667458</v>
          </cell>
          <cell r="D64">
            <v>6.7195682692443235</v>
          </cell>
          <cell r="E64">
            <v>9.0810634806058772</v>
          </cell>
          <cell r="F64">
            <v>2.5523689065295208</v>
          </cell>
          <cell r="H64">
            <v>70</v>
          </cell>
          <cell r="I64">
            <v>5040</v>
          </cell>
          <cell r="J64">
            <v>2.7978685992106396</v>
          </cell>
          <cell r="K64">
            <v>7.8293616386701759</v>
          </cell>
          <cell r="L64">
            <v>10.325168626304892</v>
          </cell>
          <cell r="M64">
            <v>2.7983307153449122</v>
          </cell>
          <cell r="O64">
            <v>70</v>
          </cell>
          <cell r="P64">
            <v>5040</v>
          </cell>
          <cell r="Q64">
            <v>3.0197750628138595</v>
          </cell>
          <cell r="R64">
            <v>9.2822886548681129</v>
          </cell>
          <cell r="S64">
            <v>11.94757548515936</v>
          </cell>
          <cell r="T64">
            <v>3.0738344617690743</v>
          </cell>
        </row>
        <row r="65">
          <cell r="A65">
            <v>71</v>
          </cell>
          <cell r="B65">
            <v>5112</v>
          </cell>
          <cell r="C65">
            <v>2.6779459513710608</v>
          </cell>
          <cell r="D65">
            <v>6.7977782881919087</v>
          </cell>
          <cell r="E65">
            <v>9.2008994271268048</v>
          </cell>
          <cell r="F65">
            <v>2.5384299801538441</v>
          </cell>
          <cell r="H65">
            <v>71</v>
          </cell>
          <cell r="I65">
            <v>5112</v>
          </cell>
          <cell r="J65">
            <v>2.8466506881915086</v>
          </cell>
          <cell r="K65">
            <v>7.9185829807165842</v>
          </cell>
          <cell r="L65">
            <v>10.458601890563676</v>
          </cell>
          <cell r="M65">
            <v>2.7817192371246997</v>
          </cell>
          <cell r="O65">
            <v>71</v>
          </cell>
          <cell r="P65">
            <v>5112</v>
          </cell>
          <cell r="Q65">
            <v>3.0732883503021733</v>
          </cell>
          <cell r="R65">
            <v>9.3849349482387545</v>
          </cell>
          <cell r="S65">
            <v>12.097571808529793</v>
          </cell>
          <cell r="T65">
            <v>3.0537111648882553</v>
          </cell>
        </row>
        <row r="66">
          <cell r="A66">
            <v>72</v>
          </cell>
          <cell r="B66">
            <v>5184</v>
          </cell>
          <cell r="C66">
            <v>2.7234725784300275</v>
          </cell>
          <cell r="D66">
            <v>6.8754572237808107</v>
          </cell>
          <cell r="E66">
            <v>9.3204308787332195</v>
          </cell>
          <cell r="F66">
            <v>2.5245186157681951</v>
          </cell>
          <cell r="H66">
            <v>72</v>
          </cell>
          <cell r="I66">
            <v>5184</v>
          </cell>
          <cell r="J66">
            <v>2.8957306436914165</v>
          </cell>
          <cell r="K66">
            <v>8.0071514629293983</v>
          </cell>
          <cell r="L66">
            <v>10.591631162649183</v>
          </cell>
          <cell r="M66">
            <v>2.765157553715718</v>
          </cell>
          <cell r="O66">
            <v>72</v>
          </cell>
          <cell r="P66">
            <v>5184</v>
          </cell>
          <cell r="Q66">
            <v>3.1271476743660762</v>
          </cell>
          <cell r="R66">
            <v>9.4867546492651602</v>
          </cell>
          <cell r="S66">
            <v>12.24701951294808</v>
          </cell>
          <cell r="T66">
            <v>3.0336765759513677</v>
          </cell>
        </row>
        <row r="67">
          <cell r="A67">
            <v>73</v>
          </cell>
          <cell r="B67">
            <v>5256</v>
          </cell>
          <cell r="C67">
            <v>2.7692568394954611</v>
          </cell>
          <cell r="D67">
            <v>6.9526077176607641</v>
          </cell>
          <cell r="E67">
            <v>9.4396581857564765</v>
          </cell>
          <cell r="F67">
            <v>2.5106402622183213</v>
          </cell>
          <cell r="H67">
            <v>73</v>
          </cell>
          <cell r="I67">
            <v>5256</v>
          </cell>
          <cell r="J67">
            <v>2.9451050817374953</v>
          </cell>
          <cell r="K67">
            <v>8.095071463797515</v>
          </cell>
          <cell r="L67">
            <v>10.724257947830873</v>
          </cell>
          <cell r="M67">
            <v>2.7486528456980364</v>
          </cell>
          <cell r="O67">
            <v>73</v>
          </cell>
          <cell r="P67">
            <v>5256</v>
          </cell>
          <cell r="Q67">
            <v>3.1813483177835851</v>
          </cell>
          <cell r="R67">
            <v>9.5877549312344836</v>
          </cell>
          <cell r="S67">
            <v>12.395922074822396</v>
          </cell>
          <cell r="T67">
            <v>3.01373945054661</v>
          </cell>
        </row>
        <row r="68">
          <cell r="A68">
            <v>74</v>
          </cell>
          <cell r="B68">
            <v>5328</v>
          </cell>
          <cell r="C68">
            <v>2.8152965418691158</v>
          </cell>
          <cell r="D68">
            <v>7.0292323945768498</v>
          </cell>
          <cell r="E68">
            <v>9.558581698812695</v>
          </cell>
          <cell r="F68">
            <v>2.496799996035246</v>
          </cell>
          <cell r="H68">
            <v>74</v>
          </cell>
          <cell r="I68">
            <v>5328</v>
          </cell>
          <cell r="J68">
            <v>2.9947706203557156</v>
          </cell>
          <cell r="K68">
            <v>8.1823473184210371</v>
          </cell>
          <cell r="L68">
            <v>10.856483735436461</v>
          </cell>
          <cell r="M68">
            <v>2.7322116968841996</v>
          </cell>
          <cell r="O68">
            <v>74</v>
          </cell>
          <cell r="P68">
            <v>5328</v>
          </cell>
          <cell r="Q68">
            <v>3.2358856019697293</v>
          </cell>
          <cell r="R68">
            <v>9.6879428730063442</v>
          </cell>
          <cell r="S68">
            <v>12.544282921045909</v>
          </cell>
          <cell r="T68">
            <v>2.9939077163633834</v>
          </cell>
        </row>
        <row r="69">
          <cell r="A69">
            <v>75</v>
          </cell>
          <cell r="B69">
            <v>5400</v>
          </cell>
          <cell r="C69">
            <v>2.8615894451579091</v>
          </cell>
          <cell r="D69">
            <v>7.1053338626971358</v>
          </cell>
          <cell r="E69">
            <v>9.6772017690122514</v>
          </cell>
          <cell r="F69">
            <v>2.4830025406754488</v>
          </cell>
          <cell r="H69">
            <v>75</v>
          </cell>
          <cell r="I69">
            <v>5400</v>
          </cell>
          <cell r="J69">
            <v>3.0447238834513093</v>
          </cell>
          <cell r="K69">
            <v>8.2689833193646525</v>
          </cell>
          <cell r="L69">
            <v>10.988309999373595</v>
          </cell>
          <cell r="M69">
            <v>2.7158401339143596</v>
          </cell>
          <cell r="O69">
            <v>75</v>
          </cell>
          <cell r="P69">
            <v>5400</v>
          </cell>
          <cell r="Q69">
            <v>3.290754887022231</v>
          </cell>
          <cell r="R69">
            <v>9.7873254610731237</v>
          </cell>
          <cell r="S69">
            <v>12.692105430288308</v>
          </cell>
          <cell r="T69">
            <v>2.9741885363967566</v>
          </cell>
        </row>
        <row r="70">
          <cell r="A70">
            <v>76</v>
          </cell>
          <cell r="B70">
            <v>5472</v>
          </cell>
          <cell r="C70">
            <v>2.9081332670686453</v>
          </cell>
          <cell r="D70">
            <v>7.1809147139315712</v>
          </cell>
          <cell r="E70">
            <v>9.7955187481621238</v>
          </cell>
          <cell r="F70">
            <v>2.4692522847035225</v>
          </cell>
          <cell r="H70">
            <v>76</v>
          </cell>
          <cell r="I70">
            <v>5472</v>
          </cell>
          <cell r="J70">
            <v>3.094961503992077</v>
          </cell>
          <cell r="K70">
            <v>8.3549837174884498</v>
          </cell>
          <cell r="L70">
            <v>11.119738198635583</v>
          </cell>
          <cell r="M70">
            <v>2.6995436636971619</v>
          </cell>
          <cell r="O70">
            <v>76</v>
          </cell>
          <cell r="P70">
            <v>5472</v>
          </cell>
          <cell r="Q70">
            <v>3.3459515717207067</v>
          </cell>
          <cell r="R70">
            <v>9.8859095915612798</v>
          </cell>
          <cell r="S70">
            <v>12.839392934247499</v>
          </cell>
          <cell r="T70">
            <v>2.9545883673616053</v>
          </cell>
        </row>
        <row r="71">
          <cell r="A71">
            <v>77</v>
          </cell>
          <cell r="B71">
            <v>5544</v>
          </cell>
          <cell r="C71">
            <v>2.9549256890348508</v>
          </cell>
          <cell r="D71">
            <v>7.2559775242423985</v>
          </cell>
          <cell r="E71">
            <v>9.9135329889611885</v>
          </cell>
          <cell r="F71">
            <v>2.4555532990788591</v>
          </cell>
          <cell r="H71">
            <v>77</v>
          </cell>
          <cell r="I71">
            <v>5544</v>
          </cell>
          <cell r="J71">
            <v>3.1454801265984211</v>
          </cell>
          <cell r="K71">
            <v>8.4403527227568578</v>
          </cell>
          <cell r="L71">
            <v>11.250769777791591</v>
          </cell>
          <cell r="M71">
            <v>2.6833273087261267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3.0019643615932283</v>
          </cell>
          <cell r="D72">
            <v>7.3305248539462609</v>
          </cell>
          <cell r="E72">
            <v>10.031244845188617</v>
          </cell>
          <cell r="F72">
            <v>2.4419093536659249</v>
          </cell>
          <cell r="H72">
            <v>78</v>
          </cell>
          <cell r="I72">
            <v>5616</v>
          </cell>
          <cell r="J72">
            <v>3.1962764096347875</v>
          </cell>
          <cell r="K72">
            <v>8.5250945050263134</v>
          </cell>
          <cell r="L72">
            <v>11.381406167461774</v>
          </cell>
          <cell r="M72">
            <v>2.6671956403171047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3.0492469094495296</v>
          </cell>
          <cell r="D73">
            <v>7.4045592480082476</v>
          </cell>
          <cell r="E73">
            <v>10.148654671885589</v>
          </cell>
          <cell r="F73">
            <v>2.4283239330543318</v>
          </cell>
          <cell r="H73">
            <v>79</v>
          </cell>
          <cell r="I73">
            <v>5688</v>
          </cell>
          <cell r="J73">
            <v>3.2473470268868145</v>
          </cell>
          <cell r="K73">
            <v>8.609213194812348</v>
          </cell>
          <cell r="L73">
            <v>11.511648784777737</v>
          </cell>
          <cell r="M73">
            <v>2.6511528098263888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3.0967709361931668</v>
          </cell>
          <cell r="D74">
            <v>7.4780832363280405</v>
          </cell>
          <cell r="E74">
            <v>10.265762825530341</v>
          </cell>
          <cell r="F74">
            <v>2.4148002517489338</v>
          </cell>
          <cell r="H74">
            <v>80</v>
          </cell>
          <cell r="I74">
            <v>5760</v>
          </cell>
          <cell r="J74">
            <v>3.2986886688979409</v>
          </cell>
          <cell r="K74">
            <v>8.6927128840365899</v>
          </cell>
          <cell r="L74">
            <v>11.641499033828733</v>
          </cell>
          <cell r="M74">
            <v>2.6352025779203769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3.1445340286367505</v>
          </cell>
          <cell r="D75">
            <v>7.5510993340184047</v>
          </cell>
          <cell r="E75">
            <v>10.382569664206809</v>
          </cell>
          <cell r="F75">
            <v>2.4013412687704423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3.1925337607706874</v>
          </cell>
          <cell r="D76">
            <v>7.6236100416761756</v>
          </cell>
          <cell r="E76">
            <v>10.499075547766935</v>
          </cell>
          <cell r="F76">
            <v>2.3879497016926807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3.2407676973342836</v>
          </cell>
          <cell r="D77">
            <v>7.6956178456459519</v>
          </cell>
          <cell r="E77">
            <v>10.615280837986768</v>
          </cell>
          <cell r="F77">
            <v>2.3746280401326008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3.2892333970137679</v>
          </cell>
          <cell r="D78">
            <v>7.7671252182766919</v>
          </cell>
          <cell r="E78">
            <v>10.73118589871655</v>
          </cell>
          <cell r="F78">
            <v>2.3613785587025586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3.3379284152842263</v>
          </cell>
          <cell r="D79">
            <v>7.8381346181713454</v>
          </cell>
          <cell r="E79">
            <v>10.84679109602483</v>
          </cell>
          <cell r="F79">
            <v>2.3482033294305755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3.3868503069172511</v>
          </cell>
          <cell r="D80">
            <v>7.9086484904297691</v>
          </cell>
          <cell r="E80">
            <v>10.96209679833683</v>
          </cell>
          <cell r="F80">
            <v>2.3351042336525079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3.435996628179157</v>
          </cell>
          <cell r="D81">
            <v>7.978669266884987</v>
          </cell>
          <cell r="E81">
            <v>11.077103376567074</v>
          </cell>
          <cell r="F81">
            <v>2.322082973379731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-15"/>
      <sheetName val="-7"/>
      <sheetName val="2"/>
      <sheetName val="7"/>
      <sheetName val="R30"/>
      <sheetName val="R35"/>
      <sheetName val="R40"/>
    </sheetNames>
    <sheetDataSet>
      <sheetData sheetId="0" refreshError="1"/>
      <sheetData sheetId="1">
        <row r="3">
          <cell r="B3" t="str">
            <v>PT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aire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air-to-water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air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aria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Luft-Wasser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Lucht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ar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V17">
            <v>23</v>
          </cell>
          <cell r="W17">
            <v>1656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V18">
            <v>24</v>
          </cell>
          <cell r="W18">
            <v>1728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V19">
            <v>25</v>
          </cell>
          <cell r="W19">
            <v>1800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V20">
            <v>26</v>
          </cell>
          <cell r="W20">
            <v>1872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V21">
            <v>27</v>
          </cell>
          <cell r="W21">
            <v>1944</v>
          </cell>
          <cell r="X21">
            <v>0.63230763621977204</v>
          </cell>
          <cell r="Y21">
            <v>0.6259512970366562</v>
          </cell>
          <cell r="Z21">
            <v>1.2194753730509771</v>
          </cell>
          <cell r="AA21">
            <v>1.9286108583814767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V22">
            <v>28</v>
          </cell>
          <cell r="W22">
            <v>2016</v>
          </cell>
          <cell r="X22">
            <v>0.64476093999405726</v>
          </cell>
          <cell r="Y22">
            <v>0.66326177947293319</v>
          </cell>
          <cell r="Z22">
            <v>1.2686112478366689</v>
          </cell>
          <cell r="AA22">
            <v>1.967568394959474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V23">
            <v>29</v>
          </cell>
          <cell r="W23">
            <v>2088</v>
          </cell>
          <cell r="X23">
            <v>0.65751816985212785</v>
          </cell>
          <cell r="Y23">
            <v>0.7003386259197355</v>
          </cell>
          <cell r="Z23">
            <v>1.317800876105903</v>
          </cell>
          <cell r="AA23">
            <v>2.00420450191098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V24">
            <v>30</v>
          </cell>
          <cell r="W24">
            <v>2160</v>
          </cell>
          <cell r="X24">
            <v>0.67057469873343412</v>
          </cell>
          <cell r="Y24">
            <v>0.7371816369179216</v>
          </cell>
          <cell r="Z24">
            <v>1.3670395738759857</v>
          </cell>
          <cell r="AA24">
            <v>2.0386089371669081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V25">
            <v>31</v>
          </cell>
          <cell r="W25">
            <v>2232</v>
          </cell>
          <cell r="X25">
            <v>0.6839258916330615</v>
          </cell>
          <cell r="Y25">
            <v>0.77379061786096492</v>
          </cell>
          <cell r="Z25">
            <v>1.416322654725914</v>
          </cell>
          <cell r="AA25">
            <v>2.0708715257789896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V26">
            <v>32</v>
          </cell>
          <cell r="W26">
            <v>2304</v>
          </cell>
          <cell r="X26">
            <v>0.69756710543850831</v>
          </cell>
          <cell r="Y26">
            <v>0.81016537908739195</v>
          </cell>
          <cell r="Z26">
            <v>1.4656454298509112</v>
          </cell>
          <cell r="AA26">
            <v>2.1010816284543257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V27">
            <v>33</v>
          </cell>
          <cell r="W27">
            <v>2376</v>
          </cell>
          <cell r="X27">
            <v>0.71149368876376584</v>
          </cell>
          <cell r="Y27">
            <v>0.84630573597420566</v>
          </cell>
          <cell r="Z27">
            <v>1.5150032081175748</v>
          </cell>
          <cell r="AA27">
            <v>2.1293276834962831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V28">
            <v>34</v>
          </cell>
          <cell r="W28">
            <v>2448</v>
          </cell>
          <cell r="X28">
            <v>0.72570098178088294</v>
          </cell>
          <cell r="Y28">
            <v>0.88221150903125001</v>
          </cell>
          <cell r="Z28">
            <v>1.5643912961195925</v>
          </cell>
          <cell r="AA28">
            <v>2.1556968164498671</v>
          </cell>
          <cell r="AJ28">
            <v>24</v>
          </cell>
          <cell r="AK28">
            <v>1728</v>
          </cell>
        </row>
        <row r="29">
          <cell r="H29">
            <v>24.5</v>
          </cell>
          <cell r="I29">
            <v>1764</v>
          </cell>
          <cell r="V29">
            <v>35</v>
          </cell>
          <cell r="W29">
            <v>2520</v>
          </cell>
          <cell r="X29">
            <v>0.74018431604921942</v>
          </cell>
          <cell r="Y29">
            <v>0.91788252399648207</v>
          </cell>
          <cell r="Z29">
            <v>1.6138049982340084</v>
          </cell>
          <cell r="AA29">
            <v>2.1802745116889191</v>
          </cell>
          <cell r="AJ29">
            <v>24.5</v>
          </cell>
          <cell r="AK29">
            <v>1764</v>
          </cell>
        </row>
        <row r="30">
          <cell r="H30">
            <v>25</v>
          </cell>
          <cell r="I30">
            <v>1800</v>
          </cell>
          <cell r="V30">
            <v>36</v>
          </cell>
          <cell r="W30">
            <v>2592</v>
          </cell>
          <cell r="X30">
            <v>0.75493901434259947</v>
          </cell>
          <cell r="Y30">
            <v>0.95331861193211831</v>
          </cell>
          <cell r="Z30">
            <v>1.6632396166780101</v>
          </cell>
          <cell r="AA30">
            <v>2.2031443402436399</v>
          </cell>
          <cell r="AJ30">
            <v>25</v>
          </cell>
          <cell r="AK30">
            <v>1800</v>
          </cell>
        </row>
        <row r="31">
          <cell r="H31">
            <v>25.5</v>
          </cell>
          <cell r="I31">
            <v>1836</v>
          </cell>
          <cell r="V31">
            <v>37</v>
          </cell>
          <cell r="W31">
            <v>2664</v>
          </cell>
          <cell r="X31">
            <v>0.7699603904745993</v>
          </cell>
          <cell r="Y31">
            <v>0.98851960932161775</v>
          </cell>
          <cell r="Z31">
            <v>1.7126904515662109</v>
          </cell>
          <cell r="AA31">
            <v>2.2243877383231596</v>
          </cell>
          <cell r="AJ31">
            <v>25.5</v>
          </cell>
          <cell r="AK31">
            <v>1836</v>
          </cell>
        </row>
        <row r="32">
          <cell r="H32">
            <v>26</v>
          </cell>
          <cell r="I32">
            <v>1872</v>
          </cell>
          <cell r="J32">
            <v>0.56552285286182402</v>
          </cell>
          <cell r="K32">
            <v>0.81866569543026524</v>
          </cell>
          <cell r="L32">
            <v>1.3965897778184679</v>
          </cell>
          <cell r="M32">
            <v>2.4695549804062491</v>
          </cell>
          <cell r="V32">
            <v>38</v>
          </cell>
          <cell r="W32">
            <v>2736</v>
          </cell>
          <cell r="X32">
            <v>0.78524374912221251</v>
          </cell>
          <cell r="Y32">
            <v>1.023485358167461</v>
          </cell>
          <cell r="Z32">
            <v>1.7621528009683949</v>
          </cell>
          <cell r="AA32">
            <v>2.2440838312157512</v>
          </cell>
          <cell r="AJ32">
            <v>26</v>
          </cell>
          <cell r="AK32">
            <v>1872</v>
          </cell>
        </row>
        <row r="33">
          <cell r="H33">
            <v>26.5</v>
          </cell>
          <cell r="I33">
            <v>1908</v>
          </cell>
          <cell r="J33">
            <v>0.57082612459671045</v>
          </cell>
          <cell r="K33">
            <v>0.83902460636579246</v>
          </cell>
          <cell r="L33">
            <v>1.4227487074746474</v>
          </cell>
          <cell r="M33">
            <v>2.4924379704587305</v>
          </cell>
          <cell r="V33">
            <v>39</v>
          </cell>
          <cell r="W33">
            <v>2808</v>
          </cell>
          <cell r="X33">
            <v>0.80078438564815346</v>
          </cell>
          <cell r="Y33">
            <v>1.0582157060896935</v>
          </cell>
          <cell r="Z33">
            <v>1.8116219609677007</v>
          </cell>
          <cell r="AA33">
            <v>2.2623092975287937</v>
          </cell>
          <cell r="AJ33">
            <v>26.5</v>
          </cell>
          <cell r="AK33">
            <v>1908</v>
          </cell>
        </row>
        <row r="34">
          <cell r="H34">
            <v>27</v>
          </cell>
          <cell r="I34">
            <v>1944</v>
          </cell>
          <cell r="J34">
            <v>0.5762173075833531</v>
          </cell>
          <cell r="K34">
            <v>0.85931660967138568</v>
          </cell>
          <cell r="L34">
            <v>1.4489247434318382</v>
          </cell>
          <cell r="M34">
            <v>2.514545683309318</v>
          </cell>
          <cell r="V34">
            <v>40</v>
          </cell>
          <cell r="W34">
            <v>2880</v>
          </cell>
          <cell r="X34">
            <v>0.81657758592207774</v>
          </cell>
          <cell r="Y34">
            <v>1.0927105064251901</v>
          </cell>
          <cell r="Z34">
            <v>1.8610932257192174</v>
          </cell>
          <cell r="AA34">
            <v>2.2791382690447897</v>
          </cell>
          <cell r="AJ34">
            <v>27</v>
          </cell>
          <cell r="AK34">
            <v>1944</v>
          </cell>
        </row>
        <row r="35">
          <cell r="H35">
            <v>27.5</v>
          </cell>
          <cell r="I35">
            <v>1980</v>
          </cell>
          <cell r="J35">
            <v>0.58169571115593144</v>
          </cell>
          <cell r="K35">
            <v>0.87954169995506326</v>
          </cell>
          <cell r="L35">
            <v>1.475117204319794</v>
          </cell>
          <cell r="M35">
            <v>2.5358914910829879</v>
          </cell>
          <cell r="V35">
            <v>41</v>
          </cell>
          <cell r="W35">
            <v>2952</v>
          </cell>
          <cell r="X35">
            <v>0.83261862614099902</v>
          </cell>
          <cell r="Y35">
            <v>1.1269696183276048</v>
          </cell>
          <cell r="Z35">
            <v>1.9105618875089605</v>
          </cell>
          <cell r="AA35">
            <v>2.2946422618047682</v>
          </cell>
          <cell r="AJ35">
            <v>27.5</v>
          </cell>
          <cell r="AK35">
            <v>1980</v>
          </cell>
        </row>
        <row r="36">
          <cell r="H36">
            <v>28</v>
          </cell>
          <cell r="I36">
            <v>2016</v>
          </cell>
          <cell r="J36">
            <v>0.5872606440854129</v>
          </cell>
          <cell r="K36">
            <v>0.89969987225536097</v>
          </cell>
          <cell r="L36">
            <v>1.5013254086605983</v>
          </cell>
          <cell r="M36">
            <v>2.5564890543597216</v>
          </cell>
          <cell r="V36">
            <v>42</v>
          </cell>
          <cell r="W36">
            <v>3024</v>
          </cell>
          <cell r="X36">
            <v>0.84890277264921266</v>
          </cell>
          <cell r="Y36">
            <v>1.1609929068679599</v>
          </cell>
          <cell r="Z36">
            <v>1.9600232368131967</v>
          </cell>
          <cell r="AA36">
            <v>2.3088901343748187</v>
          </cell>
          <cell r="AJ36">
            <v>28</v>
          </cell>
          <cell r="AK36">
            <v>2016</v>
          </cell>
        </row>
        <row r="37">
          <cell r="H37">
            <v>28.5</v>
          </cell>
          <cell r="I37">
            <v>2052</v>
          </cell>
          <cell r="J37">
            <v>0.59291141457747776</v>
          </cell>
          <cell r="K37">
            <v>0.91979112204429225</v>
          </cell>
          <cell r="L37">
            <v>1.5275486748696832</v>
          </cell>
          <cell r="M37">
            <v>2.5763522801433152</v>
          </cell>
          <cell r="V37">
            <v>43</v>
          </cell>
          <cell r="W37">
            <v>3096</v>
          </cell>
          <cell r="X37">
            <v>0.86542528175803346</v>
          </cell>
          <cell r="Y37">
            <v>1.1947802431358407</v>
          </cell>
          <cell r="Z37">
            <v>2.0094725623580962</v>
          </cell>
          <cell r="AA37">
            <v>2.3219480695965271</v>
          </cell>
          <cell r="AJ37">
            <v>28.5</v>
          </cell>
          <cell r="AK37">
            <v>2052</v>
          </cell>
        </row>
        <row r="38">
          <cell r="H38">
            <v>29</v>
          </cell>
          <cell r="I38">
            <v>2088</v>
          </cell>
          <cell r="J38">
            <v>0.59864733027044814</v>
          </cell>
          <cell r="K38">
            <v>0.93981544523026384</v>
          </cell>
          <cell r="L38">
            <v>1.5537863212568053</v>
          </cell>
          <cell r="M38">
            <v>2.5954952819297774</v>
          </cell>
          <cell r="V38">
            <v>44</v>
          </cell>
          <cell r="W38">
            <v>3168</v>
          </cell>
          <cell r="X38">
            <v>0.88218139956567432</v>
          </cell>
          <cell r="Y38">
            <v>1.2283315043411525</v>
          </cell>
          <cell r="Z38">
            <v>2.058905151179681</v>
          </cell>
          <cell r="AA38">
            <v>2.3338795764605158</v>
          </cell>
          <cell r="AJ38">
            <v>29</v>
          </cell>
          <cell r="AK38">
            <v>2088</v>
          </cell>
          <cell r="AL38">
            <v>0.89285149671248876</v>
          </cell>
          <cell r="AM38">
            <v>0.61505343292200221</v>
          </cell>
          <cell r="AN38">
            <v>1.5071602254428327</v>
          </cell>
          <cell r="AO38">
            <v>1.6880301270617237</v>
          </cell>
        </row>
        <row r="39">
          <cell r="H39">
            <v>29.5</v>
          </cell>
          <cell r="I39">
            <v>2124</v>
          </cell>
          <cell r="J39">
            <v>0.60446769823322333</v>
          </cell>
          <cell r="K39">
            <v>0.95977283816099945</v>
          </cell>
          <cell r="L39">
            <v>1.5800376660270385</v>
          </cell>
          <cell r="M39">
            <v>2.613932341869174</v>
          </cell>
          <cell r="V39">
            <v>45</v>
          </cell>
          <cell r="W39">
            <v>3240</v>
          </cell>
          <cell r="X39">
            <v>0.89916636177759823</v>
          </cell>
          <cell r="Y39">
            <v>1.2616465739163907</v>
          </cell>
          <cell r="Z39">
            <v>2.1083162886840294</v>
          </cell>
          <cell r="AA39">
            <v>2.3447455090691047</v>
          </cell>
          <cell r="AJ39">
            <v>29.5</v>
          </cell>
          <cell r="AK39">
            <v>2124</v>
          </cell>
          <cell r="AL39">
            <v>0.90126706127175205</v>
          </cell>
          <cell r="AM39">
            <v>0.63273096325632627</v>
          </cell>
          <cell r="AN39">
            <v>1.5336027116084254</v>
          </cell>
          <cell r="AO39">
            <v>1.7016074119522384</v>
          </cell>
        </row>
        <row r="40">
          <cell r="H40">
            <v>30</v>
          </cell>
          <cell r="I40">
            <v>2160</v>
          </cell>
          <cell r="J40">
            <v>0.61037182496321596</v>
          </cell>
          <cell r="K40">
            <v>0.97966329762641413</v>
          </cell>
          <cell r="L40">
            <v>1.6063020272817135</v>
          </cell>
          <cell r="M40">
            <v>2.6316778750043341</v>
          </cell>
          <cell r="V40">
            <v>46</v>
          </cell>
          <cell r="W40">
            <v>3312</v>
          </cell>
          <cell r="X40">
            <v>0.91637539352769271</v>
          </cell>
          <cell r="Y40">
            <v>1.2947253416193956</v>
          </cell>
          <cell r="Z40">
            <v>2.1577012587077262</v>
          </cell>
          <cell r="AA40">
            <v>2.3546040999654152</v>
          </cell>
          <cell r="AJ40">
            <v>30</v>
          </cell>
          <cell r="AK40">
            <v>2160</v>
          </cell>
          <cell r="AL40">
            <v>0.90976361971977104</v>
          </cell>
          <cell r="AM40">
            <v>0.65035672608120831</v>
          </cell>
          <cell r="AN40">
            <v>1.5600711297594405</v>
          </cell>
          <cell r="AO40">
            <v>1.7148093152372699</v>
          </cell>
        </row>
        <row r="41">
          <cell r="H41">
            <v>30.5</v>
          </cell>
          <cell r="I41">
            <v>2196</v>
          </cell>
          <cell r="J41">
            <v>0.61635901638429524</v>
          </cell>
          <cell r="K41">
            <v>0.99948682086148699</v>
          </cell>
          <cell r="L41">
            <v>1.6325787230193645</v>
          </cell>
          <cell r="M41">
            <v>2.648746395560901</v>
          </cell>
          <cell r="V41">
            <v>47</v>
          </cell>
          <cell r="W41">
            <v>3384</v>
          </cell>
          <cell r="X41">
            <v>0.93380370920061373</v>
          </cell>
          <cell r="Y41">
            <v>1.3275677036365281</v>
          </cell>
          <cell r="Z41">
            <v>2.2070553435785065</v>
          </cell>
          <cell r="AA41">
            <v>2.3635110053994803</v>
          </cell>
          <cell r="AJ41">
            <v>30.5</v>
          </cell>
          <cell r="AK41">
            <v>2196</v>
          </cell>
          <cell r="AL41">
            <v>0.91834047483796799</v>
          </cell>
          <cell r="AM41">
            <v>0.66793062664460601</v>
          </cell>
          <cell r="AN41">
            <v>1.5865647000728957</v>
          </cell>
          <cell r="AO41">
            <v>1.7276432255181056</v>
          </cell>
        </row>
        <row r="42">
          <cell r="H42">
            <v>31</v>
          </cell>
          <cell r="I42">
            <v>2232</v>
          </cell>
          <cell r="J42">
            <v>0.62242857784473371</v>
          </cell>
          <cell r="K42">
            <v>1.0192434055491013</v>
          </cell>
          <cell r="L42">
            <v>1.6588670711366464</v>
          </cell>
          <cell r="M42">
            <v>2.6651524852550308</v>
          </cell>
          <cell r="V42">
            <v>48</v>
          </cell>
          <cell r="W42">
            <v>3456</v>
          </cell>
          <cell r="X42">
            <v>0.95144651225565968</v>
          </cell>
          <cell r="Y42">
            <v>1.3601735626862452</v>
          </cell>
          <cell r="Z42">
            <v>2.2563738241760811</v>
          </cell>
          <cell r="AA42">
            <v>2.3715193603755407</v>
          </cell>
          <cell r="AJ42">
            <v>31</v>
          </cell>
          <cell r="AK42">
            <v>2232</v>
          </cell>
          <cell r="AL42">
            <v>0.92699692904133546</v>
          </cell>
          <cell r="AM42">
            <v>0.68545257086711264</v>
          </cell>
          <cell r="AN42">
            <v>1.6130826430600729</v>
          </cell>
          <cell r="AO42">
            <v>1.7401164907075375</v>
          </cell>
        </row>
        <row r="43">
          <cell r="H43">
            <v>31.5</v>
          </cell>
          <cell r="I43">
            <v>2268</v>
          </cell>
          <cell r="J43">
            <v>0.62857981411515751</v>
          </cell>
          <cell r="K43">
            <v>1.0389330498228673</v>
          </cell>
          <cell r="L43">
            <v>1.685166389429235</v>
          </cell>
          <cell r="M43">
            <v>2.6809107635780807</v>
          </cell>
          <cell r="V43">
            <v>49</v>
          </cell>
          <cell r="W43">
            <v>3528</v>
          </cell>
          <cell r="X43">
            <v>0.96929899505254458</v>
          </cell>
          <cell r="Y43">
            <v>1.392542828123013</v>
          </cell>
          <cell r="Z43">
            <v>2.3056519799931072</v>
          </cell>
          <cell r="AA43">
            <v>2.3786798415777999</v>
          </cell>
          <cell r="AJ43">
            <v>31.5</v>
          </cell>
          <cell r="AK43">
            <v>2268</v>
          </cell>
          <cell r="AL43">
            <v>0.93573228437480538</v>
          </cell>
          <cell r="AM43">
            <v>0.70292246534546377</v>
          </cell>
          <cell r="AN43">
            <v>1.6396241795665749</v>
          </cell>
          <cell r="AO43">
            <v>1.7522364109324962</v>
          </cell>
        </row>
        <row r="44">
          <cell r="H44">
            <v>32</v>
          </cell>
          <cell r="I44">
            <v>2304</v>
          </cell>
          <cell r="J44">
            <v>0.63481202938650283</v>
          </cell>
          <cell r="K44">
            <v>1.0585557522699214</v>
          </cell>
          <cell r="L44">
            <v>1.7114759955927119</v>
          </cell>
          <cell r="M44">
            <v>2.6960358600115413</v>
          </cell>
          <cell r="V44">
            <v>50</v>
          </cell>
          <cell r="W44">
            <v>3600</v>
          </cell>
          <cell r="X44">
            <v>0.98735633867943529</v>
          </cell>
          <cell r="Y44">
            <v>1.424675416041508</v>
          </cell>
          <cell r="Z44">
            <v>2.3548850891962578</v>
          </cell>
          <cell r="AA44">
            <v>2.3850407365043691</v>
          </cell>
          <cell r="AJ44">
            <v>32</v>
          </cell>
          <cell r="AK44">
            <v>2304</v>
          </cell>
          <cell r="AL44">
            <v>0.94454584250962492</v>
          </cell>
          <cell r="AM44">
            <v>0.72034021735604636</v>
          </cell>
          <cell r="AN44">
            <v>1.6661885307723958</v>
          </cell>
          <cell r="AO44">
            <v>1.7640102319919082</v>
          </cell>
        </row>
        <row r="45">
          <cell r="H45">
            <v>32.5</v>
          </cell>
          <cell r="I45">
            <v>2340</v>
          </cell>
          <cell r="J45">
            <v>0.64112452726797797</v>
          </cell>
          <cell r="K45">
            <v>1.0781115119337048</v>
          </cell>
          <cell r="L45">
            <v>1.7377952072234324</v>
          </cell>
          <cell r="M45">
            <v>2.7105423881202828</v>
          </cell>
          <cell r="V45">
            <v>51</v>
          </cell>
          <cell r="W45">
            <v>3672</v>
          </cell>
          <cell r="X45">
            <v>1.0056137127836271</v>
          </cell>
          <cell r="Y45">
            <v>1.4565712493810927</v>
          </cell>
          <cell r="Z45">
            <v>2.4040684286873977</v>
          </cell>
          <cell r="AA45">
            <v>2.3906480173512401</v>
          </cell>
          <cell r="AJ45">
            <v>32.5</v>
          </cell>
          <cell r="AK45">
            <v>2340</v>
          </cell>
          <cell r="AL45">
            <v>0.95343690473973131</v>
          </cell>
          <cell r="AM45">
            <v>0.73770573485840196</v>
          </cell>
          <cell r="AN45">
            <v>1.6927749181919811</v>
          </cell>
          <cell r="AO45">
            <v>1.775445139344668</v>
          </cell>
        </row>
        <row r="46">
          <cell r="H46">
            <v>33</v>
          </cell>
          <cell r="I46">
            <v>2376</v>
          </cell>
          <cell r="J46">
            <v>0.64751661078502942</v>
          </cell>
          <cell r="K46">
            <v>1.0976003283167182</v>
          </cell>
          <cell r="L46">
            <v>1.7641233418193711</v>
          </cell>
          <cell r="M46">
            <v>2.7244449214678861</v>
          </cell>
          <cell r="V46">
            <v>52</v>
          </cell>
          <cell r="W46">
            <v>3744</v>
          </cell>
          <cell r="X46">
            <v>1.0240662754052303</v>
          </cell>
          <cell r="Y46">
            <v>1.4882302580304658</v>
          </cell>
          <cell r="Z46">
            <v>2.4531972741647783</v>
          </cell>
          <cell r="AA46">
            <v>2.3955454183803004</v>
          </cell>
          <cell r="AJ46">
            <v>33</v>
          </cell>
          <cell r="AK46">
            <v>2376</v>
          </cell>
          <cell r="AL46">
            <v>0.96240477197813512</v>
          </cell>
          <cell r="AM46">
            <v>0.75501892649874369</v>
          </cell>
          <cell r="AN46">
            <v>1.7193825636743112</v>
          </cell>
          <cell r="AO46">
            <v>1.7865482526029846</v>
          </cell>
        </row>
        <row r="47">
          <cell r="H47">
            <v>33.5</v>
          </cell>
          <cell r="I47">
            <v>2412</v>
          </cell>
          <cell r="J47">
            <v>0.65398758237731225</v>
          </cell>
          <cell r="K47">
            <v>1.1170222013832589</v>
          </cell>
          <cell r="L47">
            <v>1.7904597167809566</v>
          </cell>
          <cell r="M47">
            <v>2.7377579712942728</v>
          </cell>
          <cell r="V47">
            <v>53</v>
          </cell>
          <cell r="W47">
            <v>3816</v>
          </cell>
          <cell r="X47">
            <v>1.0427091728142475</v>
          </cell>
          <cell r="Y47">
            <v>1.5196523789324861</v>
          </cell>
          <cell r="Z47">
            <v>2.5022669001842752</v>
          </cell>
          <cell r="AA47">
            <v>2.3997745156789172</v>
          </cell>
          <cell r="AJ47">
            <v>33.5</v>
          </cell>
          <cell r="AK47">
            <v>2412</v>
          </cell>
          <cell r="AL47">
            <v>0.97144874475330256</v>
          </cell>
          <cell r="AM47">
            <v>0.7722797016134566</v>
          </cell>
          <cell r="AN47">
            <v>1.746010689402967</v>
          </cell>
          <cell r="AO47">
            <v>1.7973266205067391</v>
          </cell>
        </row>
        <row r="48">
          <cell r="H48">
            <v>34</v>
          </cell>
          <cell r="I48">
            <v>2448</v>
          </cell>
          <cell r="J48">
            <v>0.66053674389666994</v>
          </cell>
          <cell r="K48">
            <v>1.1363771315621338</v>
          </cell>
          <cell r="L48">
            <v>1.8168036494118893</v>
          </cell>
          <cell r="M48">
            <v>2.7504959658930015</v>
          </cell>
          <cell r="V48">
            <v>54</v>
          </cell>
          <cell r="W48">
            <v>3888</v>
          </cell>
          <cell r="X48">
            <v>1.061537539351403</v>
          </cell>
          <cell r="Y48">
            <v>1.5508375561891026</v>
          </cell>
          <cell r="Z48">
            <v>2.5512725802206031</v>
          </cell>
          <cell r="AA48">
            <v>2.4033748083741107</v>
          </cell>
          <cell r="AJ48">
            <v>34</v>
          </cell>
          <cell r="AK48">
            <v>2448</v>
          </cell>
          <cell r="AL48">
            <v>0.98056812320554387</v>
          </cell>
          <cell r="AM48">
            <v>0.7894879702326234</v>
          </cell>
          <cell r="AN48">
            <v>1.7726585178962269</v>
          </cell>
          <cell r="AO48">
            <v>1.8077872163550306</v>
          </cell>
        </row>
        <row r="49">
          <cell r="H49">
            <v>34.5</v>
          </cell>
          <cell r="I49">
            <v>2484</v>
          </cell>
          <cell r="J49">
            <v>0.66716339660511625</v>
          </cell>
          <cell r="K49">
            <v>1.1556651197493391</v>
          </cell>
          <cell r="L49">
            <v>1.8431544569199254</v>
          </cell>
          <cell r="M49">
            <v>2.7626732316234373</v>
          </cell>
          <cell r="V49">
            <v>55</v>
          </cell>
          <cell r="W49">
            <v>3960</v>
          </cell>
          <cell r="X49">
            <v>1.0805464972731054</v>
          </cell>
          <cell r="Y49">
            <v>1.581785741166331</v>
          </cell>
          <cell r="Z49">
            <v>2.6002095867284769</v>
          </cell>
          <cell r="AA49">
            <v>2.406383800503201</v>
          </cell>
          <cell r="AJ49">
            <v>34.5</v>
          </cell>
          <cell r="AK49">
            <v>2484</v>
          </cell>
          <cell r="AL49">
            <v>0.98976220708340701</v>
          </cell>
          <cell r="AM49">
            <v>0.80664364308351988</v>
          </cell>
          <cell r="AN49">
            <v>1.7993252720071391</v>
          </cell>
          <cell r="AO49">
            <v>1.8179369338715419</v>
          </cell>
        </row>
        <row r="50">
          <cell r="H50">
            <v>35</v>
          </cell>
          <cell r="I50">
            <v>2520</v>
          </cell>
          <cell r="J50">
            <v>0.67386684117282436</v>
          </cell>
          <cell r="K50">
            <v>1.1748861673107469</v>
          </cell>
          <cell r="L50">
            <v>1.869511456417678</v>
          </cell>
          <cell r="M50">
            <v>2.774303975491518</v>
          </cell>
          <cell r="V50">
            <v>56</v>
          </cell>
          <cell r="W50">
            <v>4032</v>
          </cell>
          <cell r="X50">
            <v>1.0997311566009038</v>
          </cell>
          <cell r="Y50">
            <v>1.612496892599258</v>
          </cell>
          <cell r="Z50">
            <v>2.6490731912037235</v>
          </cell>
          <cell r="AA50">
            <v>2.4088370828663184</v>
          </cell>
          <cell r="AJ50">
            <v>35</v>
          </cell>
          <cell r="AK50">
            <v>2520</v>
          </cell>
          <cell r="AL50">
            <v>0.99903029574007274</v>
          </cell>
          <cell r="AM50">
            <v>0.82374663159414241</v>
          </cell>
          <cell r="AN50">
            <v>1.8260101749236279</v>
          </cell>
          <cell r="AO50">
            <v>1.8277825834810504</v>
          </cell>
        </row>
        <row r="51">
          <cell r="H51">
            <v>35.5</v>
          </cell>
          <cell r="I51">
            <v>2556</v>
          </cell>
          <cell r="J51">
            <v>0.68064637767612246</v>
          </cell>
          <cell r="K51">
            <v>1.1940402760847342</v>
          </cell>
          <cell r="L51">
            <v>1.8958739649233618</v>
          </cell>
          <cell r="M51">
            <v>2.7854022692316316</v>
          </cell>
          <cell r="V51">
            <v>57</v>
          </cell>
          <cell r="W51">
            <v>4104</v>
          </cell>
          <cell r="X51">
            <v>1.1190866149757839</v>
          </cell>
          <cell r="Y51">
            <v>1.642970976696976</v>
          </cell>
          <cell r="Z51">
            <v>2.6978586642442322</v>
          </cell>
          <cell r="AA51">
            <v>2.4107684142952701</v>
          </cell>
          <cell r="AJ51">
            <v>35.5</v>
          </cell>
          <cell r="AK51">
            <v>2556</v>
          </cell>
          <cell r="AL51">
            <v>1.0083716881297564</v>
          </cell>
          <cell r="AM51">
            <v>0.84079684789670905</v>
          </cell>
          <cell r="AN51">
            <v>1.852712450168577</v>
          </cell>
          <cell r="AO51">
            <v>1.8373308889749109</v>
          </cell>
        </row>
        <row r="52">
          <cell r="H52">
            <v>36</v>
          </cell>
          <cell r="I52">
            <v>2592</v>
          </cell>
          <cell r="J52">
            <v>0.68750130559549572</v>
          </cell>
          <cell r="K52">
            <v>1.2131274483848176</v>
          </cell>
          <cell r="L52">
            <v>1.9222412993615545</v>
          </cell>
          <cell r="M52">
            <v>2.7959820348218236</v>
          </cell>
          <cell r="V52">
            <v>58</v>
          </cell>
          <cell r="W52">
            <v>4176</v>
          </cell>
          <cell r="X52">
            <v>1.1386079575176766</v>
          </cell>
          <cell r="Y52">
            <v>1.6732079672474487</v>
          </cell>
          <cell r="Z52">
            <v>2.7465612756108131</v>
          </cell>
          <cell r="AA52">
            <v>2.4122098018695546</v>
          </cell>
          <cell r="AJ52">
            <v>36</v>
          </cell>
          <cell r="AK52">
            <v>2592</v>
          </cell>
          <cell r="AL52">
            <v>1.017785682804115</v>
          </cell>
          <cell r="AM52">
            <v>0.85779420483117796</v>
          </cell>
          <cell r="AN52">
            <v>1.8794313215999399</v>
          </cell>
          <cell r="AO52">
            <v>1.846588484544107</v>
          </cell>
        </row>
        <row r="53">
          <cell r="H53">
            <v>36.5</v>
          </cell>
          <cell r="I53">
            <v>2628</v>
          </cell>
          <cell r="J53">
            <v>0.69443092381359361</v>
          </cell>
          <cell r="K53">
            <v>1.2321476870022476</v>
          </cell>
          <cell r="L53">
            <v>1.9486127765639165</v>
          </cell>
          <cell r="M53">
            <v>2.806057031364265</v>
          </cell>
          <cell r="V53">
            <v>59</v>
          </cell>
          <cell r="W53">
            <v>4248</v>
          </cell>
          <cell r="X53">
            <v>1.1582902566904933</v>
          </cell>
          <cell r="Y53">
            <v>1.7032078457222208</v>
          </cell>
          <cell r="Z53">
            <v>2.7951762942878475</v>
          </cell>
          <cell r="AA53">
            <v>2.413191579694645</v>
          </cell>
          <cell r="AJ53">
            <v>36.5</v>
          </cell>
          <cell r="AK53">
            <v>2628</v>
          </cell>
          <cell r="AL53">
            <v>1.027271577908655</v>
          </cell>
          <cell r="AM53">
            <v>0.87473861594875302</v>
          </cell>
          <cell r="AN53">
            <v>1.9061660134108347</v>
          </cell>
          <cell r="AO53">
            <v>1.8555619121590561</v>
          </cell>
        </row>
        <row r="54">
          <cell r="H54">
            <v>37</v>
          </cell>
          <cell r="I54">
            <v>2664</v>
          </cell>
          <cell r="J54">
            <v>0.70143453061324512</v>
          </cell>
          <cell r="K54">
            <v>1.2511009952085952</v>
          </cell>
          <cell r="L54">
            <v>1.9749877132699134</v>
          </cell>
          <cell r="M54">
            <v>2.8156408432633553</v>
          </cell>
          <cell r="V54">
            <v>60</v>
          </cell>
          <cell r="W54">
            <v>4320</v>
          </cell>
          <cell r="X54">
            <v>1.1781285721730386</v>
          </cell>
          <cell r="Y54">
            <v>1.7329706013809274</v>
          </cell>
          <cell r="Z54">
            <v>2.8436989885437369</v>
          </cell>
          <cell r="AA54">
            <v>2.4137424859313796</v>
          </cell>
          <cell r="AJ54">
            <v>37</v>
          </cell>
          <cell r="AK54">
            <v>2664</v>
          </cell>
          <cell r="AL54">
            <v>1.036828671179151</v>
          </cell>
          <cell r="AM54">
            <v>0.89162999551539501</v>
          </cell>
          <cell r="AN54">
            <v>1.9329157501296561</v>
          </cell>
          <cell r="AO54">
            <v>1.8642576192761093</v>
          </cell>
        </row>
        <row r="55">
          <cell r="H55">
            <v>37.5</v>
          </cell>
          <cell r="I55">
            <v>2700</v>
          </cell>
          <cell r="J55">
            <v>0.70851142367548126</v>
          </cell>
          <cell r="K55">
            <v>1.269987376758303</v>
          </cell>
          <cell r="L55">
            <v>2.0013654261275104</v>
          </cell>
          <cell r="M55">
            <v>2.8247468696343754</v>
          </cell>
          <cell r="V55">
            <v>61</v>
          </cell>
          <cell r="W55">
            <v>4392</v>
          </cell>
          <cell r="X55">
            <v>1.1981179507360964</v>
          </cell>
          <cell r="Y55">
            <v>1.7624962313755608</v>
          </cell>
          <cell r="Z55">
            <v>2.8921246259911131</v>
          </cell>
          <cell r="AA55">
            <v>2.4138897378294497</v>
          </cell>
          <cell r="AJ55">
            <v>37.5</v>
          </cell>
          <cell r="AK55">
            <v>2700</v>
          </cell>
          <cell r="AL55">
            <v>1.0464562599380665</v>
          </cell>
          <cell r="AM55">
            <v>0.90846825851533342</v>
          </cell>
          <cell r="AN55">
            <v>1.9596797566201916</v>
          </cell>
          <cell r="AO55">
            <v>1.8726819568513771</v>
          </cell>
        </row>
        <row r="56">
          <cell r="H56">
            <v>38</v>
          </cell>
          <cell r="I56">
            <v>2736</v>
          </cell>
          <cell r="J56">
            <v>0.715660900077562</v>
          </cell>
          <cell r="K56">
            <v>1.2888068358912239</v>
          </cell>
          <cell r="L56">
            <v>2.0277452316938551</v>
          </cell>
          <cell r="M56">
            <v>2.833388314876629</v>
          </cell>
          <cell r="V56">
            <v>62</v>
          </cell>
          <cell r="W56">
            <v>4464</v>
          </cell>
          <cell r="X56">
            <v>1.2182534261260003</v>
          </cell>
          <cell r="Y56">
            <v>1.7917847408544221</v>
          </cell>
          <cell r="Z56">
            <v>2.9404484736467564</v>
          </cell>
          <cell r="AA56">
            <v>2.4136591045733984</v>
          </cell>
          <cell r="AJ56">
            <v>38</v>
          </cell>
          <cell r="AK56">
            <v>2736</v>
          </cell>
          <cell r="AL56">
            <v>1.0561536410909769</v>
          </cell>
          <cell r="AM56">
            <v>0.92525332065456545</v>
          </cell>
          <cell r="AN56">
            <v>1.9864572580817232</v>
          </cell>
          <cell r="AO56">
            <v>1.8808411776432159</v>
          </cell>
        </row>
        <row r="57">
          <cell r="H57">
            <v>38.5</v>
          </cell>
          <cell r="I57">
            <v>2772</v>
          </cell>
          <cell r="J57">
            <v>0.72288225629101399</v>
          </cell>
          <cell r="K57">
            <v>1.3075593773351302</v>
          </cell>
          <cell r="L57">
            <v>2.0541264464359412</v>
          </cell>
          <cell r="M57">
            <v>2.8415781803461533</v>
          </cell>
          <cell r="V57">
            <v>63</v>
          </cell>
          <cell r="W57">
            <v>4536</v>
          </cell>
          <cell r="X57">
            <v>1.2385300189549673</v>
          </cell>
          <cell r="Y57">
            <v>1.8208361430657287</v>
          </cell>
          <cell r="Z57">
            <v>2.9886657979912212</v>
          </cell>
          <cell r="AA57">
            <v>2.4130749777974403</v>
          </cell>
          <cell r="AJ57">
            <v>38.5</v>
          </cell>
          <cell r="AK57">
            <v>2772</v>
          </cell>
          <cell r="AL57">
            <v>1.0659201111230061</v>
          </cell>
          <cell r="AM57">
            <v>0.94198509836436739</v>
          </cell>
          <cell r="AN57">
            <v>2.0132474800491598</v>
          </cell>
          <cell r="AO57">
            <v>1.8887414347854752</v>
          </cell>
        </row>
        <row r="58">
          <cell r="H58">
            <v>39</v>
          </cell>
          <cell r="I58">
            <v>2808</v>
          </cell>
          <cell r="J58">
            <v>0.73017478817967163</v>
          </cell>
          <cell r="K58">
            <v>1.3262450063082034</v>
          </cell>
          <cell r="L58">
            <v>2.0805083867312582</v>
          </cell>
          <cell r="M58">
            <v>2.8493292570645625</v>
          </cell>
          <cell r="V58">
            <v>64</v>
          </cell>
          <cell r="W58">
            <v>4608</v>
          </cell>
          <cell r="X58">
            <v>1.2589427365984653</v>
          </cell>
          <cell r="Y58">
            <v>1.8496504594607956</v>
          </cell>
          <cell r="Z58">
            <v>3.0367718650281041</v>
          </cell>
          <cell r="AA58">
            <v>2.4121604396663439</v>
          </cell>
          <cell r="AJ58">
            <v>39</v>
          </cell>
          <cell r="AK58">
            <v>2808</v>
          </cell>
          <cell r="AL58">
            <v>1.0757549660952617</v>
          </cell>
          <cell r="AM58">
            <v>0.95866350880478879</v>
          </cell>
          <cell r="AN58">
            <v>2.0400496483931461</v>
          </cell>
          <cell r="AO58">
            <v>1.896388780614277</v>
          </cell>
        </row>
        <row r="59">
          <cell r="H59">
            <v>39.5</v>
          </cell>
          <cell r="I59">
            <v>2844</v>
          </cell>
          <cell r="J59">
            <v>0.73753779099773054</v>
          </cell>
          <cell r="K59">
            <v>1.3448637285215066</v>
          </cell>
          <cell r="L59">
            <v>2.1068903688684313</v>
          </cell>
          <cell r="M59">
            <v>2.8566541194021533</v>
          </cell>
          <cell r="V59">
            <v>65</v>
          </cell>
          <cell r="W59">
            <v>4680</v>
          </cell>
          <cell r="X59">
            <v>1.2794865730998475</v>
          </cell>
          <cell r="Y59">
            <v>1.8782277197967621</v>
          </cell>
          <cell r="Z59">
            <v>3.0847619403429385</v>
          </cell>
          <cell r="AA59">
            <v>2.4109373284546476</v>
          </cell>
          <cell r="AJ59">
            <v>39.5</v>
          </cell>
          <cell r="AK59">
            <v>2844</v>
          </cell>
          <cell r="AL59">
            <v>1.0856575016412806</v>
          </cell>
          <cell r="AM59">
            <v>0.97528846986815787</v>
          </cell>
          <cell r="AN59">
            <v>2.0668629893201955</v>
          </cell>
          <cell r="AO59">
            <v>1.903789165731866</v>
          </cell>
        </row>
        <row r="60">
          <cell r="H60">
            <v>40</v>
          </cell>
          <cell r="I60">
            <v>2880</v>
          </cell>
          <cell r="J60">
            <v>0.74497055938780399</v>
          </cell>
          <cell r="K60">
            <v>1.363415550181422</v>
          </cell>
          <cell r="L60">
            <v>2.1332717090478308</v>
          </cell>
          <cell r="M60">
            <v>2.863565119675191</v>
          </cell>
          <cell r="V60">
            <v>66</v>
          </cell>
          <cell r="W60">
            <v>4752</v>
          </cell>
          <cell r="X60">
            <v>1.3001565090824934</v>
          </cell>
          <cell r="Y60">
            <v>1.9065679622387743</v>
          </cell>
          <cell r="Z60">
            <v>3.1326312891616594</v>
          </cell>
          <cell r="AA60">
            <v>2.4094263015860484</v>
          </cell>
          <cell r="AJ60">
            <v>40</v>
          </cell>
          <cell r="AK60">
            <v>2880</v>
          </cell>
          <cell r="AL60">
            <v>1.0956270129634791</v>
          </cell>
          <cell r="AM60">
            <v>0.99185990018257397</v>
          </cell>
          <cell r="AN60">
            <v>2.0936867293728154</v>
          </cell>
          <cell r="AO60">
            <v>1.9109484382917501</v>
          </cell>
        </row>
        <row r="61">
          <cell r="H61">
            <v>40.5</v>
          </cell>
          <cell r="I61">
            <v>2916</v>
          </cell>
          <cell r="J61">
            <v>0.75247238737899058</v>
          </cell>
          <cell r="K61">
            <v>1.3819004779920769</v>
          </cell>
          <cell r="L61">
            <v>2.1596517233821819</v>
          </cell>
          <cell r="M61">
            <v>2.8700743835992095</v>
          </cell>
          <cell r="V61">
            <v>67</v>
          </cell>
          <cell r="W61">
            <v>4824</v>
          </cell>
          <cell r="X61">
            <v>1.3209475116696556</v>
          </cell>
          <cell r="Y61">
            <v>1.9346712334616238</v>
          </cell>
          <cell r="Z61">
            <v>3.1803751764086607</v>
          </cell>
          <cell r="AA61">
            <v>2.407646896119831</v>
          </cell>
          <cell r="AJ61">
            <v>40.5</v>
          </cell>
          <cell r="AK61">
            <v>2916</v>
          </cell>
          <cell r="AL61">
            <v>1.1056627948296074</v>
          </cell>
          <cell r="AM61">
            <v>1.0083777191153986</v>
          </cell>
          <cell r="AN61">
            <v>2.1205200954296317</v>
          </cell>
          <cell r="AO61">
            <v>1.9178723434900629</v>
          </cell>
        </row>
        <row r="62">
          <cell r="H62">
            <v>41</v>
          </cell>
          <cell r="I62">
            <v>2952</v>
          </cell>
          <cell r="J62">
            <v>0.76004256838494788</v>
          </cell>
          <cell r="K62">
            <v>1.4003185191577445</v>
          </cell>
          <cell r="L62">
            <v>2.1860297278971483</v>
          </cell>
          <cell r="M62">
            <v>2.8761938065421142</v>
          </cell>
          <cell r="V62">
            <v>68</v>
          </cell>
          <cell r="W62">
            <v>4896</v>
          </cell>
          <cell r="X62">
            <v>1.3418545344121793</v>
          </cell>
          <cell r="Y62">
            <v>1.9625375887507148</v>
          </cell>
          <cell r="Z62">
            <v>3.2279888667643233</v>
          </cell>
          <cell r="AA62">
            <v>2.4056175866919847</v>
          </cell>
          <cell r="AJ62">
            <v>41</v>
          </cell>
          <cell r="AK62">
            <v>2952</v>
          </cell>
          <cell r="AL62">
            <v>1.1157641415692159</v>
          </cell>
          <cell r="AM62">
            <v>1.0248418467767468</v>
          </cell>
          <cell r="AN62">
            <v>2.1473623147055272</v>
          </cell>
          <cell r="AO62">
            <v>1.9245665232487816</v>
          </cell>
        </row>
        <row r="63">
          <cell r="H63">
            <v>41.5</v>
          </cell>
          <cell r="I63">
            <v>2988</v>
          </cell>
          <cell r="J63">
            <v>0.76768039520197606</v>
          </cell>
          <cell r="K63">
            <v>1.4186696813852149</v>
          </cell>
          <cell r="L63">
            <v>2.2124050385319052</v>
          </cell>
          <cell r="M63">
            <v>2.8819350505229759</v>
          </cell>
          <cell r="V63">
            <v>69</v>
          </cell>
          <cell r="W63">
            <v>4968</v>
          </cell>
          <cell r="X63">
            <v>1.3628725172242675</v>
          </cell>
          <cell r="Y63">
            <v>1.9901670921023571</v>
          </cell>
          <cell r="Z63">
            <v>3.2754676247220518</v>
          </cell>
          <cell r="AA63">
            <v>2.4033558409359701</v>
          </cell>
          <cell r="AJ63">
            <v>41.5</v>
          </cell>
          <cell r="AK63">
            <v>2988</v>
          </cell>
          <cell r="AL63">
            <v>1.1259303470701243</v>
          </cell>
          <cell r="AM63">
            <v>1.041252204022971</v>
          </cell>
          <cell r="AN63">
            <v>2.1742126147517769</v>
          </cell>
          <cell r="AO63">
            <v>1.9310365160771035</v>
          </cell>
        </row>
        <row r="64">
          <cell r="H64">
            <v>42</v>
          </cell>
          <cell r="I64">
            <v>3024</v>
          </cell>
          <cell r="J64">
            <v>0.77538516000710855</v>
          </cell>
          <cell r="K64">
            <v>1.4369539728861518</v>
          </cell>
          <cell r="L64">
            <v>2.2387769711396919</v>
          </cell>
          <cell r="M64">
            <v>2.8873095419045254</v>
          </cell>
          <cell r="V64">
            <v>70</v>
          </cell>
          <cell r="W64">
            <v>5040</v>
          </cell>
          <cell r="X64">
            <v>1.3839963863274105</v>
          </cell>
          <cell r="Y64">
            <v>2.0175598163233115</v>
          </cell>
          <cell r="Z64">
            <v>3.322806714644762</v>
          </cell>
          <cell r="AA64">
            <v>2.4008781724222574</v>
          </cell>
          <cell r="AJ64">
            <v>42</v>
          </cell>
          <cell r="AK64">
            <v>3024</v>
          </cell>
          <cell r="AL64">
            <v>1.1361607047749005</v>
          </cell>
          <cell r="AM64">
            <v>1.0576087124601363</v>
          </cell>
          <cell r="AN64">
            <v>2.2010702234561808</v>
          </cell>
          <cell r="AO64">
            <v>1.9372877570979392</v>
          </cell>
        </row>
        <row r="65">
          <cell r="H65">
            <v>42.5</v>
          </cell>
          <cell r="I65">
            <v>3060</v>
          </cell>
          <cell r="J65">
            <v>0.78315615435621244</v>
          </cell>
          <cell r="K65">
            <v>1.4551714023794275</v>
          </cell>
          <cell r="L65">
            <v>2.2651448414883646</v>
          </cell>
          <cell r="M65">
            <v>2.8923284697295264</v>
          </cell>
          <cell r="V65">
            <v>71</v>
          </cell>
          <cell r="W65">
            <v>5112</v>
          </cell>
          <cell r="X65">
            <v>1.4052210542025814</v>
          </cell>
          <cell r="Y65">
            <v>2.0447158431295209</v>
          </cell>
          <cell r="Z65">
            <v>3.3700014008207684</v>
          </cell>
          <cell r="AA65">
            <v>2.3982001911671742</v>
          </cell>
          <cell r="AJ65">
            <v>42.5</v>
          </cell>
          <cell r="AK65">
            <v>3060</v>
          </cell>
          <cell r="AL65">
            <v>1.14645450767734</v>
          </cell>
          <cell r="AM65">
            <v>1.073911294447502</v>
          </cell>
          <cell r="AN65">
            <v>2.2279343690432043</v>
          </cell>
          <cell r="AO65">
            <v>1.943325578227163</v>
          </cell>
        </row>
        <row r="66">
          <cell r="H66">
            <v>43</v>
          </cell>
          <cell r="I66">
            <v>3096</v>
          </cell>
          <cell r="J66">
            <v>0.79099266918209543</v>
          </cell>
          <cell r="K66">
            <v>1.4733219790934198</v>
          </cell>
          <cell r="L66">
            <v>2.2915079652609029</v>
          </cell>
          <cell r="M66">
            <v>2.8970027846533326</v>
          </cell>
          <cell r="V66">
            <v>72</v>
          </cell>
          <cell r="W66">
            <v>5184</v>
          </cell>
          <cell r="X66">
            <v>1.4265414195507833</v>
          </cell>
          <cell r="Y66">
            <v>2.0716352632439765</v>
          </cell>
          <cell r="Z66">
            <v>3.4170469475190597</v>
          </cell>
          <cell r="AA66">
            <v>2.3953366517707457</v>
          </cell>
          <cell r="AJ66">
            <v>43</v>
          </cell>
          <cell r="AK66">
            <v>3096</v>
          </cell>
          <cell r="AL66">
            <v>1.1568110483189651</v>
          </cell>
          <cell r="AM66">
            <v>1.0901598731009869</v>
          </cell>
          <cell r="AN66">
            <v>2.2548042800741239</v>
          </cell>
          <cell r="AO66">
            <v>1.9491552084938348</v>
          </cell>
        </row>
        <row r="67">
          <cell r="H67">
            <v>43.5</v>
          </cell>
          <cell r="I67">
            <v>3132</v>
          </cell>
          <cell r="J67">
            <v>0.79889399479262557</v>
          </cell>
          <cell r="K67">
            <v>1.4914057127683105</v>
          </cell>
          <cell r="L67">
            <v>2.3178656580559442</v>
          </cell>
          <cell r="M67">
            <v>2.9013431984272313</v>
          </cell>
          <cell r="V67">
            <v>73</v>
          </cell>
          <cell r="W67">
            <v>5256</v>
          </cell>
          <cell r="X67">
            <v>1.4479523672619858</v>
          </cell>
          <cell r="Y67">
            <v>2.0983181764936778</v>
          </cell>
          <cell r="Z67">
            <v>3.4639386190439261</v>
          </cell>
          <cell r="AA67">
            <v>2.3923014992503391</v>
          </cell>
          <cell r="AJ67">
            <v>43.5</v>
          </cell>
          <cell r="AK67">
            <v>3132</v>
          </cell>
          <cell r="AL67">
            <v>1.1672296187855207</v>
          </cell>
          <cell r="AM67">
            <v>1.1063543722966358</v>
          </cell>
          <cell r="AN67">
            <v>2.281679185447167</v>
          </cell>
          <cell r="AO67">
            <v>1.9547817744902747</v>
          </cell>
        </row>
        <row r="68">
          <cell r="H68">
            <v>44</v>
          </cell>
          <cell r="I68">
            <v>3168</v>
          </cell>
          <cell r="J68">
            <v>0.80685942086885765</v>
          </cell>
          <cell r="K68">
            <v>1.5094226136583364</v>
          </cell>
          <cell r="L68">
            <v>2.344217235388264</v>
          </cell>
          <cell r="M68">
            <v>2.9053601838891829</v>
          </cell>
          <cell r="V68">
            <v>74</v>
          </cell>
          <cell r="W68">
            <v>5328</v>
          </cell>
          <cell r="X68">
            <v>1.4694487683924797</v>
          </cell>
          <cell r="Y68">
            <v>2.1247646919055843</v>
          </cell>
          <cell r="Z68">
            <v>3.5106716797888806</v>
          </cell>
          <cell r="AA68">
            <v>2.389107912642249</v>
          </cell>
          <cell r="AJ68">
            <v>44</v>
          </cell>
          <cell r="AK68">
            <v>3168</v>
          </cell>
          <cell r="AL68">
            <v>1.1777095107034803</v>
          </cell>
          <cell r="AM68">
            <v>1.1224947166740757</v>
          </cell>
          <cell r="AN68">
            <v>2.3085583143976534</v>
          </cell>
          <cell r="AO68">
            <v>1.96021030094143</v>
          </cell>
        </row>
        <row r="69">
          <cell r="H69">
            <v>44.5</v>
          </cell>
          <cell r="I69">
            <v>3204</v>
          </cell>
          <cell r="J69">
            <v>0.81488823646316644</v>
          </cell>
          <cell r="K69">
            <v>1.5273726925340338</v>
          </cell>
          <cell r="L69">
            <v>2.370562012689263</v>
          </cell>
          <cell r="M69">
            <v>2.9090639754208971</v>
          </cell>
          <cell r="V69">
            <v>75</v>
          </cell>
          <cell r="W69">
            <v>5400</v>
          </cell>
          <cell r="X69">
            <v>1.4910254801506313</v>
          </cell>
          <cell r="Y69">
            <v>2.1509749278015535</v>
          </cell>
          <cell r="Z69">
            <v>3.5572413942898664</v>
          </cell>
          <cell r="AA69">
            <v>2.3857683464473691</v>
          </cell>
          <cell r="AJ69">
            <v>44.5</v>
          </cell>
          <cell r="AK69">
            <v>3204</v>
          </cell>
          <cell r="AL69">
            <v>1.1882500152365651</v>
          </cell>
          <cell r="AM69">
            <v>1.1385808316399735</v>
          </cell>
          <cell r="AN69">
            <v>2.3354408964981519</v>
          </cell>
          <cell r="AO69">
            <v>1.9654457113835559</v>
          </cell>
        </row>
        <row r="70">
          <cell r="H70">
            <v>45</v>
          </cell>
          <cell r="I70">
            <v>3240</v>
          </cell>
          <cell r="J70">
            <v>0.82297972999739544</v>
          </cell>
          <cell r="K70">
            <v>1.5452559606844498</v>
          </cell>
          <cell r="L70">
            <v>2.3968993053074348</v>
          </cell>
          <cell r="M70">
            <v>2.9124645698321396</v>
          </cell>
          <cell r="V70">
            <v>76</v>
          </cell>
          <cell r="W70">
            <v>5472</v>
          </cell>
          <cell r="X70">
            <v>1.5126773458910145</v>
          </cell>
          <cell r="Y70">
            <v>2.1769490118921611</v>
          </cell>
          <cell r="Z70">
            <v>3.6036430272777022</v>
          </cell>
          <cell r="AA70">
            <v>2.3822945699996869</v>
          </cell>
          <cell r="AJ70">
            <v>45</v>
          </cell>
          <cell r="AK70">
            <v>3240</v>
          </cell>
          <cell r="AL70">
            <v>1.1988504230822672</v>
          </cell>
          <cell r="AM70">
            <v>1.1546126433714721</v>
          </cell>
          <cell r="AN70">
            <v>2.3623261616586149</v>
          </cell>
          <cell r="AO70">
            <v>1.9704928289427712</v>
          </cell>
        </row>
        <row r="71">
          <cell r="H71">
            <v>45.5</v>
          </cell>
          <cell r="I71">
            <v>3276</v>
          </cell>
          <cell r="J71">
            <v>0.83113318926100999</v>
          </cell>
          <cell r="K71">
            <v>1.5630724299193406</v>
          </cell>
          <cell r="L71">
            <v>2.423228428508819</v>
          </cell>
          <cell r="M71">
            <v>2.9155717276353714</v>
          </cell>
          <cell r="V71">
            <v>77</v>
          </cell>
          <cell r="W71">
            <v>5544</v>
          </cell>
          <cell r="X71">
            <v>1.5343991951168396</v>
          </cell>
          <cell r="Y71">
            <v>2.2026870813693886</v>
          </cell>
          <cell r="Z71">
            <v>3.6498718437297462</v>
          </cell>
          <cell r="AA71">
            <v>2.3786977048380296</v>
          </cell>
          <cell r="AJ71">
            <v>45.5</v>
          </cell>
          <cell r="AK71">
            <v>3276</v>
          </cell>
          <cell r="AL71">
            <v>1.2095100244683812</v>
          </cell>
          <cell r="AM71">
            <v>1.1705900788196408</v>
          </cell>
          <cell r="AN71">
            <v>2.389213340126541</v>
          </cell>
          <cell r="AO71">
            <v>1.9753563772046268</v>
          </cell>
        </row>
        <row r="72">
          <cell r="H72">
            <v>46</v>
          </cell>
          <cell r="I72">
            <v>3312</v>
          </cell>
          <cell r="J72">
            <v>0.83934790140926219</v>
          </cell>
          <cell r="K72">
            <v>1.5808221125713333</v>
          </cell>
          <cell r="L72">
            <v>2.4495486974774363</v>
          </cell>
          <cell r="M72">
            <v>2.9183949746757603</v>
          </cell>
          <cell r="V72">
            <v>78</v>
          </cell>
          <cell r="W72">
            <v>5616</v>
          </cell>
          <cell r="X72">
            <v>1.5561858434905931</v>
          </cell>
          <cell r="Y72">
            <v>2.2281892829980636</v>
          </cell>
          <cell r="Z72">
            <v>3.6959231089207032</v>
          </cell>
          <cell r="AA72">
            <v>2.3749882601621577</v>
          </cell>
          <cell r="AJ72">
            <v>46</v>
          </cell>
          <cell r="AK72">
            <v>3312</v>
          </cell>
          <cell r="AL72">
            <v>1.2202281091495457</v>
          </cell>
          <cell r="AM72">
            <v>1.1865130657128977</v>
          </cell>
          <cell r="AN72">
            <v>2.4161016624871148</v>
          </cell>
          <cell r="AO72">
            <v>1.9800409811662585</v>
          </cell>
        </row>
        <row r="73">
          <cell r="H73">
            <v>46.5</v>
          </cell>
          <cell r="I73">
            <v>3348</v>
          </cell>
          <cell r="J73">
            <v>0.84762315296136581</v>
          </cell>
          <cell r="K73">
            <v>1.5985050214980765</v>
          </cell>
          <cell r="L73">
            <v>2.4758594273157151</v>
          </cell>
          <cell r="M73">
            <v>2.9209436040836456</v>
          </cell>
          <cell r="V73">
            <v>79</v>
          </cell>
          <cell r="W73">
            <v>5688</v>
          </cell>
          <cell r="X73">
            <v>1.578032092852774</v>
          </cell>
          <cell r="Y73">
            <v>2.2534557732060509</v>
          </cell>
          <cell r="Z73">
            <v>3.7417920884726028</v>
          </cell>
          <cell r="AA73">
            <v>2.3711761664543674</v>
          </cell>
          <cell r="AJ73">
            <v>46.5</v>
          </cell>
          <cell r="AK73">
            <v>3348</v>
          </cell>
          <cell r="AL73">
            <v>1.2310039664037926</v>
          </cell>
          <cell r="AM73">
            <v>1.2023815325604383</v>
          </cell>
          <cell r="AN73">
            <v>2.4429903596633626</v>
          </cell>
          <cell r="AO73">
            <v>1.9845511682632675</v>
          </cell>
        </row>
        <row r="74">
          <cell r="H74">
            <v>47</v>
          </cell>
          <cell r="I74">
            <v>3384</v>
          </cell>
          <cell r="J74">
            <v>0.85595822979868263</v>
          </cell>
          <cell r="K74">
            <v>1.6161211700843634</v>
          </cell>
          <cell r="L74">
            <v>2.5021599330449051</v>
          </cell>
          <cell r="M74">
            <v>2.9232266785184149</v>
          </cell>
          <cell r="V74">
            <v>80</v>
          </cell>
          <cell r="W74">
            <v>5760</v>
          </cell>
          <cell r="X74">
            <v>1.5999327312485523</v>
          </cell>
          <cell r="Y74">
            <v>2.2784867181731019</v>
          </cell>
          <cell r="Z74">
            <v>3.7874740484038592</v>
          </cell>
          <cell r="AA74">
            <v>2.36727080734713</v>
          </cell>
          <cell r="AJ74">
            <v>47</v>
          </cell>
          <cell r="AK74">
            <v>3384</v>
          </cell>
          <cell r="AL74">
            <v>1.2418368850291093</v>
          </cell>
          <cell r="AM74">
            <v>1.2181954086556532</v>
          </cell>
          <cell r="AN74">
            <v>2.4698786629163059</v>
          </cell>
          <cell r="AO74">
            <v>1.9888913694638815</v>
          </cell>
        </row>
        <row r="75">
          <cell r="H75">
            <v>47.5</v>
          </cell>
          <cell r="I75">
            <v>3420</v>
          </cell>
          <cell r="J75">
            <v>0.86435241716291411</v>
          </cell>
          <cell r="K75">
            <v>1.6336705722442266</v>
          </cell>
          <cell r="L75">
            <v>2.528449529605465</v>
          </cell>
          <cell r="M75">
            <v>2.9252530326746342</v>
          </cell>
          <cell r="V75">
            <v>81</v>
          </cell>
          <cell r="W75">
            <v>5832</v>
          </cell>
          <cell r="X75">
            <v>1.6218825329622097</v>
          </cell>
          <cell r="Y75">
            <v>2.3032822939182998</v>
          </cell>
          <cell r="Z75">
            <v>3.8329642551774064</v>
          </cell>
          <cell r="AA75">
            <v>2.3632810498161492</v>
          </cell>
          <cell r="AJ75">
            <v>47.5</v>
          </cell>
          <cell r="AK75">
            <v>3420</v>
          </cell>
          <cell r="AL75">
            <v>1.252726153340004</v>
          </cell>
          <cell r="AM75">
            <v>1.2339546240795298</v>
          </cell>
          <cell r="AN75">
            <v>2.4967658038451095</v>
          </cell>
          <cell r="AO75">
            <v>1.9930659204234391</v>
          </cell>
        </row>
        <row r="76">
          <cell r="H76">
            <v>48</v>
          </cell>
          <cell r="I76">
            <v>3456</v>
          </cell>
          <cell r="J76">
            <v>0.8728049996543098</v>
          </cell>
          <cell r="K76">
            <v>1.6511532424230146</v>
          </cell>
          <cell r="L76">
            <v>2.5547275318574472</v>
          </cell>
          <cell r="M76">
            <v>2.9270312760230444</v>
          </cell>
          <cell r="V76">
            <v>82</v>
          </cell>
          <cell r="W76">
            <v>5904</v>
          </cell>
          <cell r="X76">
            <v>1.643876258559122</v>
          </cell>
          <cell r="Y76">
            <v>2.3278426863860813</v>
          </cell>
          <cell r="Z76">
            <v>3.878257975747879</v>
          </cell>
          <cell r="AA76">
            <v>2.359215272776809</v>
          </cell>
          <cell r="AJ76">
            <v>48</v>
          </cell>
          <cell r="AK76">
            <v>3456</v>
          </cell>
          <cell r="AL76">
            <v>1.263671059164085</v>
          </cell>
          <cell r="AM76">
            <v>1.249659109704059</v>
          </cell>
          <cell r="AN76">
            <v>2.5236510143872377</v>
          </cell>
          <cell r="AO76">
            <v>1.9970790626926489</v>
          </cell>
        </row>
        <row r="77">
          <cell r="H77">
            <v>48.5</v>
          </cell>
          <cell r="I77">
            <v>3492</v>
          </cell>
          <cell r="J77">
            <v>0.88131526122988435</v>
          </cell>
          <cell r="K77">
            <v>1.6685691955994442</v>
          </cell>
          <cell r="L77">
            <v>2.5809932545808696</v>
          </cell>
          <cell r="M77">
            <v>2.9285697957607897</v>
          </cell>
          <cell r="V77">
            <v>83</v>
          </cell>
          <cell r="W77">
            <v>5976</v>
          </cell>
          <cell r="X77">
            <v>1.6659086549350912</v>
          </cell>
          <cell r="Y77">
            <v>2.3521680915307139</v>
          </cell>
          <cell r="Z77">
            <v>3.9233504776077837</v>
          </cell>
          <cell r="AA77">
            <v>2.355081394160023</v>
          </cell>
          <cell r="AJ77">
            <v>48.5</v>
          </cell>
          <cell r="AK77">
            <v>3492</v>
          </cell>
          <cell r="AL77">
            <v>1.2746708898386485</v>
          </cell>
          <cell r="AM77">
            <v>1.2653087971956212</v>
          </cell>
          <cell r="AN77">
            <v>2.5505335268186076</v>
          </cell>
          <cell r="AO77">
            <v>2.0009349449734914</v>
          </cell>
        </row>
        <row r="78">
          <cell r="H78">
            <v>49</v>
          </cell>
          <cell r="I78">
            <v>3528</v>
          </cell>
          <cell r="J78">
            <v>0.88988248520163971</v>
          </cell>
          <cell r="K78">
            <v>1.685918447287633</v>
          </cell>
          <cell r="L78">
            <v>2.6072460124760664</v>
          </cell>
          <cell r="M78">
            <v>2.92987675994689</v>
          </cell>
          <cell r="V78">
            <v>84</v>
          </cell>
          <cell r="W78">
            <v>6048</v>
          </cell>
          <cell r="X78">
            <v>1.6879744553727378</v>
          </cell>
          <cell r="Y78">
            <v>2.3762587153992292</v>
          </cell>
          <cell r="Z78">
            <v>3.9682370288326387</v>
          </cell>
          <cell r="AA78">
            <v>2.3508868965415561</v>
          </cell>
          <cell r="AJ78">
            <v>49</v>
          </cell>
          <cell r="AK78">
            <v>3528</v>
          </cell>
          <cell r="AL78">
            <v>1.2857249322072783</v>
          </cell>
          <cell r="AM78">
            <v>1.2809036190183671</v>
          </cell>
          <cell r="AN78">
            <v>2.5774125737537399</v>
          </cell>
          <cell r="AO78">
            <v>2.0046376244170259</v>
          </cell>
        </row>
        <row r="79">
          <cell r="H79">
            <v>49.5</v>
          </cell>
          <cell r="I79">
            <v>3564</v>
          </cell>
          <cell r="J79">
            <v>0.89850595423481006</v>
          </cell>
          <cell r="K79">
            <v>1.7032010135390947</v>
          </cell>
          <cell r="L79">
            <v>2.6334851201640288</v>
          </cell>
          <cell r="M79">
            <v>2.9309601208005014</v>
          </cell>
          <cell r="V79">
            <v>85</v>
          </cell>
          <cell r="W79">
            <v>6120</v>
          </cell>
          <cell r="X79">
            <v>1.7100683796047214</v>
          </cell>
          <cell r="Y79">
            <v>2.4001147742127094</v>
          </cell>
          <cell r="Z79">
            <v>4.0129128981250615</v>
          </cell>
          <cell r="AA79">
            <v>2.3466388513964791</v>
          </cell>
          <cell r="AJ79">
            <v>49.5</v>
          </cell>
          <cell r="AK79">
            <v>3564</v>
          </cell>
          <cell r="AL79">
            <v>1.2968324726164537</v>
          </cell>
          <cell r="AM79">
            <v>1.2964435084375909</v>
          </cell>
          <cell r="AN79">
            <v>2.6042873881459188</v>
          </cell>
          <cell r="AO79">
            <v>2.0081910679577444</v>
          </cell>
        </row>
        <row r="80">
          <cell r="H80">
            <v>50</v>
          </cell>
          <cell r="I80">
            <v>3600</v>
          </cell>
          <cell r="J80">
            <v>0.90718495034610425</v>
          </cell>
          <cell r="K80">
            <v>1.7204169109447238</v>
          </cell>
          <cell r="L80">
            <v>2.6597098921867284</v>
          </cell>
          <cell r="M80">
            <v>2.9318276181411633</v>
          </cell>
          <cell r="V80">
            <v>86</v>
          </cell>
          <cell r="W80">
            <v>6192</v>
          </cell>
          <cell r="X80">
            <v>1.7321851338834493</v>
          </cell>
          <cell r="Y80">
            <v>2.4237364944459014</v>
          </cell>
          <cell r="Z80">
            <v>4.0573733548577424</v>
          </cell>
          <cell r="AA80">
            <v>2.3423439420481391</v>
          </cell>
          <cell r="AJ80">
            <v>50</v>
          </cell>
          <cell r="AK80">
            <v>3600</v>
          </cell>
          <cell r="AL80">
            <v>1.3079927969121621</v>
          </cell>
          <cell r="AM80">
            <v>1.3119283995230899</v>
          </cell>
          <cell r="AN80">
            <v>2.6311572032873332</v>
          </cell>
          <cell r="AO80">
            <v>2.0115991536794584</v>
          </cell>
        </row>
        <row r="81">
          <cell r="H81">
            <v>50.5</v>
          </cell>
          <cell r="I81">
            <v>3636</v>
          </cell>
          <cell r="J81">
            <v>0.91591875490197006</v>
          </cell>
          <cell r="K81">
            <v>1.7375661566367571</v>
          </cell>
          <cell r="L81">
            <v>2.6859196430074372</v>
          </cell>
          <cell r="M81">
            <v>2.9324867829515169</v>
          </cell>
          <cell r="V81">
            <v>87</v>
          </cell>
          <cell r="W81">
            <v>6264</v>
          </cell>
          <cell r="X81">
            <v>1.7543194110569962</v>
          </cell>
          <cell r="Y81">
            <v>2.4471241129050902</v>
          </cell>
          <cell r="Z81">
            <v>4.10161366911532</v>
          </cell>
          <cell r="AA81">
            <v>2.3380084853784147</v>
          </cell>
          <cell r="AJ81">
            <v>50.5</v>
          </cell>
          <cell r="AK81">
            <v>3636</v>
          </cell>
          <cell r="AL81">
            <v>1.3192051904365378</v>
          </cell>
          <cell r="AM81">
            <v>1.3273582271525179</v>
          </cell>
          <cell r="AN81">
            <v>2.6580212528092457</v>
          </cell>
          <cell r="AO81">
            <v>2.0148656722080367</v>
          </cell>
        </row>
        <row r="82">
          <cell r="H82">
            <v>51</v>
          </cell>
          <cell r="I82">
            <v>3672</v>
          </cell>
          <cell r="J82">
            <v>0.92470664861686591</v>
          </cell>
          <cell r="K82">
            <v>1.7546487682906988</v>
          </cell>
          <cell r="L82">
            <v>2.7121136870110232</v>
          </cell>
          <cell r="M82">
            <v>2.9329449410444699</v>
          </cell>
          <cell r="V82">
            <v>88</v>
          </cell>
          <cell r="W82">
            <v>6336</v>
          </cell>
          <cell r="X82">
            <v>1.7764658906508595</v>
          </cell>
          <cell r="Y82">
            <v>2.4702778768041402</v>
          </cell>
          <cell r="Z82">
            <v>4.1456291117350395</v>
          </cell>
          <cell r="AA82">
            <v>2.3336384523635121</v>
          </cell>
          <cell r="AJ82">
            <v>51</v>
          </cell>
          <cell r="AK82">
            <v>3672</v>
          </cell>
          <cell r="AL82">
            <v>1.3304689380244952</v>
          </cell>
          <cell r="AM82">
            <v>1.3427329270147192</v>
          </cell>
          <cell r="AN82">
            <v>2.6848787706821295</v>
          </cell>
          <cell r="AO82">
            <v>2.0179943281266581</v>
          </cell>
        </row>
        <row r="83">
          <cell r="H83">
            <v>51.5</v>
          </cell>
          <cell r="I83">
            <v>3708</v>
          </cell>
          <cell r="J83">
            <v>0.93354791155154204</v>
          </cell>
          <cell r="K83">
            <v>1.7716647641272369</v>
          </cell>
          <cell r="L83">
            <v>2.7382913385042382</v>
          </cell>
          <cell r="M83">
            <v>2.9332092168180641</v>
          </cell>
          <cell r="V83">
            <v>89</v>
          </cell>
          <cell r="W83">
            <v>6408</v>
          </cell>
          <cell r="X83">
            <v>1.7986192389552509</v>
          </cell>
          <cell r="Y83">
            <v>2.493198043838718</v>
          </cell>
          <cell r="Z83">
            <v>4.1894149543462902</v>
          </cell>
          <cell r="AA83">
            <v>2.3292394874969542</v>
          </cell>
          <cell r="AJ83">
            <v>51.5</v>
          </cell>
          <cell r="AK83">
            <v>3708</v>
          </cell>
          <cell r="AL83">
            <v>1.3417833240003827</v>
          </cell>
          <cell r="AM83">
            <v>1.3580524356130645</v>
          </cell>
          <cell r="AN83">
            <v>2.7117289912158307</v>
          </cell>
          <cell r="AO83">
            <v>2.0209887414095311</v>
          </cell>
        </row>
        <row r="84">
          <cell r="H84">
            <v>52</v>
          </cell>
          <cell r="I84">
            <v>3744</v>
          </cell>
          <cell r="J84">
            <v>0.94244182311133762</v>
          </cell>
          <cell r="K84">
            <v>1.7886141629141181</v>
          </cell>
          <cell r="L84">
            <v>2.7644519117159856</v>
          </cell>
          <cell r="M84">
            <v>2.933286537082513</v>
          </cell>
          <cell r="V84">
            <v>90</v>
          </cell>
          <cell r="W84">
            <v>6480</v>
          </cell>
          <cell r="X84">
            <v>1.8207741091174938</v>
          </cell>
          <cell r="Y84">
            <v>2.5158848822585553</v>
          </cell>
          <cell r="Z84">
            <v>4.2329664694088383</v>
          </cell>
          <cell r="AA84">
            <v>2.3248169271588024</v>
          </cell>
          <cell r="AJ84">
            <v>52</v>
          </cell>
          <cell r="AK84">
            <v>3744</v>
          </cell>
          <cell r="AL84">
            <v>1.3531476321746438</v>
          </cell>
          <cell r="AM84">
            <v>1.3733166902687632</v>
          </cell>
          <cell r="AN84">
            <v>2.7385711490597151</v>
          </cell>
          <cell r="AO84">
            <v>2.0238524488703105</v>
          </cell>
        </row>
        <row r="85">
          <cell r="H85">
            <v>52.5</v>
          </cell>
          <cell r="I85">
            <v>3780</v>
          </cell>
          <cell r="J85">
            <v>0.95138766204448699</v>
          </cell>
          <cell r="K85">
            <v>1.8054969839680237</v>
          </cell>
          <cell r="L85">
            <v>2.7905947207975954</v>
          </cell>
          <cell r="M85">
            <v>2.9331836349451281</v>
          </cell>
          <cell r="V85">
            <v>91</v>
          </cell>
          <cell r="W85">
            <v>6552</v>
          </cell>
          <cell r="X85">
            <v>1.8429251412392071</v>
          </cell>
          <cell r="Y85">
            <v>2.5383386709377875</v>
          </cell>
          <cell r="Z85">
            <v>4.2762789302498874</v>
          </cell>
          <cell r="AA85">
            <v>2.3203758169875859</v>
          </cell>
          <cell r="AJ85">
            <v>52.5</v>
          </cell>
          <cell r="AK85">
            <v>3780</v>
          </cell>
          <cell r="AL85">
            <v>1.3645611458404912</v>
          </cell>
          <cell r="AM85">
            <v>1.3885256291241737</v>
          </cell>
          <cell r="AN85">
            <v>2.7654044792028194</v>
          </cell>
          <cell r="AO85">
            <v>2.0265889056217334</v>
          </cell>
        </row>
        <row r="86">
          <cell r="H86">
            <v>53</v>
          </cell>
          <cell r="I86">
            <v>3816</v>
          </cell>
          <cell r="J86">
            <v>0.96038470644043894</v>
          </cell>
          <cell r="K86">
            <v>1.8223132471563857</v>
          </cell>
          <cell r="L86">
            <v>2.8167190798230468</v>
          </cell>
          <cell r="M86">
            <v>2.9329070537398585</v>
          </cell>
          <cell r="V86">
            <v>92</v>
          </cell>
          <cell r="W86">
            <v>6624</v>
          </cell>
          <cell r="X86">
            <v>1.865066962477842</v>
          </cell>
          <cell r="Y86">
            <v>2.5605596994432016</v>
          </cell>
          <cell r="Z86">
            <v>4.3193476110997722</v>
          </cell>
          <cell r="AA86">
            <v>2.3159209283088078</v>
          </cell>
          <cell r="AJ86">
            <v>53</v>
          </cell>
          <cell r="AK86">
            <v>3816</v>
          </cell>
          <cell r="AL86">
            <v>1.3760231477705971</v>
          </cell>
          <cell r="AM86">
            <v>1.4036791911460864</v>
          </cell>
          <cell r="AN86">
            <v>2.7922282169739985</v>
          </cell>
          <cell r="AO86">
            <v>2.029201486543236</v>
          </cell>
        </row>
        <row r="87">
          <cell r="H87">
            <v>53.5</v>
          </cell>
          <cell r="I87">
            <v>3852</v>
          </cell>
          <cell r="J87">
            <v>0.96943223372818932</v>
          </cell>
          <cell r="K87">
            <v>1.8390629728992236</v>
          </cell>
          <cell r="L87">
            <v>2.8428243027892335</v>
          </cell>
          <cell r="M87">
            <v>2.9324631509893742</v>
          </cell>
          <cell r="V87">
            <v>93</v>
          </cell>
          <cell r="W87">
            <v>6696</v>
          </cell>
          <cell r="X87">
            <v>1.8871941871521851</v>
          </cell>
          <cell r="Y87">
            <v>2.5825482681004668</v>
          </cell>
          <cell r="Z87">
            <v>4.3621677871264044</v>
          </cell>
          <cell r="AA87">
            <v>2.311456773671503</v>
          </cell>
          <cell r="AJ87">
            <v>53.5</v>
          </cell>
          <cell r="AK87">
            <v>3852</v>
          </cell>
          <cell r="AL87">
            <v>1.3875329202137798</v>
          </cell>
          <cell r="AM87">
            <v>1.4187773161290211</v>
          </cell>
          <cell r="AN87">
            <v>2.8190415980420753</v>
          </cell>
          <cell r="AO87">
            <v>2.0316934877536026</v>
          </cell>
        </row>
        <row r="88">
          <cell r="H88">
            <v>54</v>
          </cell>
          <cell r="I88">
            <v>3888</v>
          </cell>
          <cell r="J88">
            <v>0.97852952067462118</v>
          </cell>
          <cell r="K88">
            <v>1.8557461821709074</v>
          </cell>
          <cell r="L88">
            <v>2.8689097036161515</v>
          </cell>
          <cell r="M88">
            <v>2.9318581023884267</v>
          </cell>
          <cell r="V88">
            <v>94</v>
          </cell>
          <cell r="W88">
            <v>6768</v>
          </cell>
          <cell r="X88">
            <v>1.909301416851432</v>
          </cell>
          <cell r="Y88">
            <v>2.604304688058154</v>
          </cell>
          <cell r="Z88">
            <v>4.4047347344683105</v>
          </cell>
          <cell r="AA88">
            <v>2.3069876215417144</v>
          </cell>
          <cell r="AJ88">
            <v>54</v>
          </cell>
          <cell r="AK88">
            <v>3888</v>
          </cell>
          <cell r="AL88">
            <v>1.3990897448917274</v>
          </cell>
          <cell r="AM88">
            <v>1.4338199446984727</v>
          </cell>
          <cell r="AN88">
            <v>2.8458438584159822</v>
          </cell>
          <cell r="AO88">
            <v>2.0340681280858193</v>
          </cell>
        </row>
        <row r="89">
          <cell r="H89">
            <v>54.5</v>
          </cell>
          <cell r="I89">
            <v>3924</v>
          </cell>
          <cell r="J89">
            <v>0.98767584338286796</v>
          </cell>
          <cell r="K89">
            <v>1.8723628965019428</v>
          </cell>
          <cell r="L89">
            <v>2.8949745961471374</v>
          </cell>
          <cell r="M89">
            <v>2.9310979057983437</v>
          </cell>
          <cell r="V89">
            <v>95</v>
          </cell>
          <cell r="W89">
            <v>6840</v>
          </cell>
          <cell r="X89">
            <v>1.9313832405473961</v>
          </cell>
          <cell r="Y89">
            <v>2.6258292813496187</v>
          </cell>
          <cell r="Z89">
            <v>4.4470437302663495</v>
          </cell>
          <cell r="AA89">
            <v>2.3025175101995607</v>
          </cell>
          <cell r="AJ89">
            <v>54.5</v>
          </cell>
          <cell r="AK89">
            <v>3924</v>
          </cell>
          <cell r="AL89">
            <v>1.4106929029957085</v>
          </cell>
          <cell r="AM89">
            <v>1.4488070183141832</v>
          </cell>
          <cell r="AN89">
            <v>2.8726342344449098</v>
          </cell>
          <cell r="AO89">
            <v>2.036328550561687</v>
          </cell>
        </row>
        <row r="90">
          <cell r="H90">
            <v>55</v>
          </cell>
          <cell r="I90">
            <v>3960</v>
          </cell>
          <cell r="J90">
            <v>0.99687047729067457</v>
          </cell>
          <cell r="K90">
            <v>1.8889131379806985</v>
          </cell>
          <cell r="L90">
            <v>2.9210182941490448</v>
          </cell>
          <cell r="M90">
            <v>2.9301883852432651</v>
          </cell>
          <cell r="V90">
            <v>96</v>
          </cell>
          <cell r="W90">
            <v>6912</v>
          </cell>
          <cell r="X90">
            <v>1.95343423470945</v>
          </cell>
          <cell r="Y90">
            <v>2.647122380952601</v>
          </cell>
          <cell r="Z90">
            <v>4.4890900526939843</v>
          </cell>
          <cell r="AA90">
            <v>2.2980502608841005</v>
          </cell>
          <cell r="AJ90">
            <v>55</v>
          </cell>
          <cell r="AK90">
            <v>3960</v>
          </cell>
          <cell r="AL90">
            <v>1.4223416751833142</v>
          </cell>
          <cell r="AM90">
            <v>1.4637384792733739</v>
          </cell>
          <cell r="AN90">
            <v>2.8994119628184478</v>
          </cell>
          <cell r="AO90">
            <v>2.0384778238637815</v>
          </cell>
        </row>
        <row r="91">
          <cell r="H91">
            <v>55.5</v>
          </cell>
          <cell r="I91">
            <v>3996</v>
          </cell>
          <cell r="J91">
            <v>1.0061126971687853</v>
          </cell>
          <cell r="K91">
            <v>1.9053969292551229</v>
          </cell>
          <cell r="L91">
            <v>2.9470401113124334</v>
          </cell>
          <cell r="M91">
            <v>2.9291351948995814</v>
          </cell>
          <cell r="V91">
            <v>97</v>
          </cell>
          <cell r="W91">
            <v>6984</v>
          </cell>
          <cell r="X91">
            <v>1.9754489634217824</v>
          </cell>
          <cell r="Y91">
            <v>2.6681843308465369</v>
          </cell>
          <cell r="Z91">
            <v>4.5308689809861464</v>
          </cell>
          <cell r="AA91">
            <v>2.2935894902280758</v>
          </cell>
          <cell r="AJ91">
            <v>55.5</v>
          </cell>
          <cell r="AK91">
            <v>3996</v>
          </cell>
          <cell r="AL91">
            <v>1.4340353415752023</v>
          </cell>
          <cell r="AM91">
            <v>1.4786142707139718</v>
          </cell>
          <cell r="AN91">
            <v>2.9261762805667266</v>
          </cell>
          <cell r="AO91">
            <v>2.0405189438026659</v>
          </cell>
        </row>
        <row r="92">
          <cell r="H92">
            <v>56</v>
          </cell>
          <cell r="I92">
            <v>4032</v>
          </cell>
          <cell r="J92">
            <v>1.0154017771193364</v>
          </cell>
          <cell r="K92">
            <v>1.9218142935344371</v>
          </cell>
          <cell r="L92">
            <v>2.973039361251741</v>
          </cell>
          <cell r="M92">
            <v>2.9279438230708656</v>
          </cell>
          <cell r="V92">
            <v>98</v>
          </cell>
          <cell r="W92">
            <v>7056</v>
          </cell>
          <cell r="X92">
            <v>1.9974219785025444</v>
          </cell>
          <cell r="Y92">
            <v>2.6890154860675062</v>
          </cell>
          <cell r="Z92">
            <v>4.5723757954666233</v>
          </cell>
          <cell r="AA92">
            <v>2.2891386220224264</v>
          </cell>
          <cell r="AJ92">
            <v>56</v>
          </cell>
          <cell r="AK92">
            <v>4032</v>
          </cell>
          <cell r="AL92">
            <v>1.4457731817518584</v>
          </cell>
          <cell r="AM92">
            <v>1.4934343366178202</v>
          </cell>
          <cell r="AN92">
            <v>2.9529264250605483</v>
          </cell>
          <cell r="AO92">
            <v>2.0424548347773728</v>
          </cell>
        </row>
        <row r="93">
          <cell r="H93">
            <v>56.5</v>
          </cell>
          <cell r="I93">
            <v>4068</v>
          </cell>
          <cell r="J93">
            <v>1.0247369905742656</v>
          </cell>
          <cell r="K93">
            <v>1.9381652545907988</v>
          </cell>
          <cell r="L93">
            <v>2.9990153575054417</v>
          </cell>
          <cell r="M93">
            <v>2.9266195961412351</v>
          </cell>
          <cell r="V93">
            <v>99</v>
          </cell>
          <cell r="W93">
            <v>7128</v>
          </cell>
          <cell r="X93">
            <v>2.0193478196244827</v>
          </cell>
          <cell r="Y93">
            <v>2.7096162127607895</v>
          </cell>
          <cell r="Z93">
            <v>4.61360577757398</v>
          </cell>
          <cell r="AA93">
            <v>2.2847008983484205</v>
          </cell>
          <cell r="AJ93">
            <v>56.5</v>
          </cell>
          <cell r="AK93">
            <v>4068</v>
          </cell>
          <cell r="AL93">
            <v>1.4575544747503735</v>
          </cell>
          <cell r="AM93">
            <v>1.5081986218138821</v>
          </cell>
          <cell r="AN93">
            <v>2.9796616340115389</v>
          </cell>
          <cell r="AO93">
            <v>2.0442883512273857</v>
          </cell>
        </row>
        <row r="94">
          <cell r="H94">
            <v>57</v>
          </cell>
          <cell r="I94">
            <v>4104</v>
          </cell>
          <cell r="J94">
            <v>1.0341176102937324</v>
          </cell>
          <cell r="K94">
            <v>1.9544498367609413</v>
          </cell>
          <cell r="L94">
            <v>3.0249674135361864</v>
          </cell>
          <cell r="M94">
            <v>2.9251676825008035</v>
          </cell>
          <cell r="V94">
            <v>100</v>
          </cell>
          <cell r="W94">
            <v>7200</v>
          </cell>
          <cell r="X94">
            <v>2.0412210144366396</v>
          </cell>
          <cell r="Y94">
            <v>2.7299868882309348</v>
          </cell>
          <cell r="Z94">
            <v>4.6545542098859238</v>
          </cell>
          <cell r="AA94">
            <v>2.2802793901132468</v>
          </cell>
          <cell r="AJ94">
            <v>57</v>
          </cell>
          <cell r="AK94">
            <v>4104</v>
          </cell>
          <cell r="AL94">
            <v>1.4693784990612258</v>
          </cell>
          <cell r="AM94">
            <v>1.5229070719814071</v>
          </cell>
          <cell r="AN94">
            <v>3.0063811454722589</v>
          </cell>
          <cell r="AO94">
            <v>2.0460222790744602</v>
          </cell>
        </row>
        <row r="95">
          <cell r="H95">
            <v>57.5</v>
          </cell>
          <cell r="J95">
            <v>1.0435429083645538</v>
          </cell>
          <cell r="K95">
            <v>1.9706680649477974</v>
          </cell>
          <cell r="L95">
            <v>3.0508948427309472</v>
          </cell>
          <cell r="M95">
            <v>2.9235930964375259</v>
          </cell>
          <cell r="AJ95">
            <v>57.5</v>
          </cell>
          <cell r="AL95">
            <v>1.4812445326250872</v>
          </cell>
          <cell r="AM95">
            <v>1.5375596336531125</v>
          </cell>
          <cell r="AN95">
            <v>3.0330841978363536</v>
          </cell>
          <cell r="AO95">
            <v>2.0476593371528398</v>
          </cell>
        </row>
        <row r="96">
          <cell r="H96">
            <v>58</v>
          </cell>
          <cell r="J96">
            <v>1.0530121561986534</v>
          </cell>
          <cell r="K96">
            <v>1.9868199646220828</v>
          </cell>
          <cell r="L96">
            <v>3.0767969584011272</v>
          </cell>
          <cell r="M96">
            <v>2.9219007019902641</v>
          </cell>
          <cell r="AJ96">
            <v>58</v>
          </cell>
          <cell r="AL96">
            <v>1.4931518528296348</v>
          </cell>
          <cell r="AM96">
            <v>1.5521562542183238</v>
          </cell>
          <cell r="AN96">
            <v>3.059770029838671</v>
          </cell>
          <cell r="AO96">
            <v>2.049202178626492</v>
          </cell>
        </row>
        <row r="97">
          <cell r="H97">
            <v>58.5</v>
          </cell>
          <cell r="J97">
            <v>1.0625246245315241</v>
          </cell>
          <cell r="K97">
            <v>2.002905561823864</v>
          </cell>
          <cell r="L97">
            <v>3.1026730737826762</v>
          </cell>
          <cell r="M97">
            <v>2.9200952167585483</v>
          </cell>
          <cell r="AJ97">
            <v>58.5</v>
          </cell>
          <cell r="AL97">
            <v>1.505099736506385</v>
          </cell>
          <cell r="AM97">
            <v>1.566696881926106</v>
          </cell>
          <cell r="AN97">
            <v>3.0864378805553869</v>
          </cell>
          <cell r="AO97">
            <v>2.0506533923921748</v>
          </cell>
        </row>
        <row r="98">
          <cell r="H98">
            <v>59</v>
          </cell>
          <cell r="J98">
            <v>1.0720795834207033</v>
          </cell>
          <cell r="K98">
            <v>2.0189248831641056</v>
          </cell>
          <cell r="L98">
            <v>3.1285225020361871</v>
          </cell>
          <cell r="M98">
            <v>2.9181812156649367</v>
          </cell>
          <cell r="AJ98">
            <v>59</v>
          </cell>
          <cell r="AL98">
            <v>1.5170874599275324</v>
          </cell>
          <cell r="AM98">
            <v>1.5811814658883887</v>
          </cell>
          <cell r="AN98">
            <v>3.1130869894041306</v>
          </cell>
          <cell r="AO98">
            <v>2.0520155044672475</v>
          </cell>
        </row>
        <row r="99">
          <cell r="H99">
            <v>59.5</v>
          </cell>
          <cell r="J99">
            <v>1.0816763022442666</v>
          </cell>
          <cell r="K99">
            <v>2.034877955826178</v>
          </cell>
          <cell r="L99">
            <v>3.1543445562469783</v>
          </cell>
          <cell r="M99">
            <v>2.9161631346663794</v>
          </cell>
          <cell r="AJ99">
            <v>59.5</v>
          </cell>
          <cell r="AL99">
            <v>1.5291142988028126</v>
          </cell>
          <cell r="AM99">
            <v>1.5956099560830506</v>
          </cell>
          <cell r="AN99">
            <v>3.139716596144094</v>
          </cell>
          <cell r="AO99">
            <v>2.0532909793612344</v>
          </cell>
        </row>
        <row r="100">
          <cell r="H100">
            <v>60</v>
          </cell>
          <cell r="J100">
            <v>1.0913140496993292</v>
          </cell>
          <cell r="K100">
            <v>2.0507648075673597</v>
          </cell>
          <cell r="L100">
            <v>3.1801385494251737</v>
          </cell>
          <cell r="M100">
            <v>2.9140452744114693</v>
          </cell>
          <cell r="AJ100">
            <v>60</v>
          </cell>
          <cell r="AL100">
            <v>1.5411795282763736</v>
          </cell>
          <cell r="AM100">
            <v>1.6099823033570151</v>
          </cell>
          <cell r="AN100">
            <v>3.166325940876157</v>
          </cell>
          <cell r="AO100">
            <v>2.0544822214303071</v>
          </cell>
        </row>
        <row r="101">
          <cell r="H101">
            <v>60.5</v>
          </cell>
          <cell r="J101">
            <v>1.1009920938005686</v>
          </cell>
          <cell r="K101">
            <v>2.0665854667202908</v>
          </cell>
          <cell r="L101">
            <v>3.205903794505756</v>
          </cell>
          <cell r="M101">
            <v>2.9118318038407884</v>
          </cell>
          <cell r="AJ101">
            <v>60.5</v>
          </cell>
          <cell r="AL101">
            <v>1.5532824229236661</v>
          </cell>
          <cell r="AM101">
            <v>1.6242984594293035</v>
          </cell>
          <cell r="AN101">
            <v>3.1929142640429897</v>
          </cell>
          <cell r="AO101">
            <v>2.0555915762138905</v>
          </cell>
        </row>
        <row r="102">
          <cell r="H102">
            <v>61</v>
          </cell>
          <cell r="J102">
            <v>1.1107097018787571</v>
          </cell>
          <cell r="K102">
            <v>2.0823399621944287</v>
          </cell>
          <cell r="L102">
            <v>3.2316396043486253</v>
          </cell>
          <cell r="M102">
            <v>2.9095267637280302</v>
          </cell>
          <cell r="AJ102">
            <v>61</v>
          </cell>
          <cell r="AL102">
            <v>1.565422256748346</v>
          </cell>
          <cell r="AM102">
            <v>1.6385583768940801</v>
          </cell>
          <cell r="AN102">
            <v>3.2194808064291589</v>
          </cell>
          <cell r="AO102">
            <v>2.0566213317527375</v>
          </cell>
        </row>
        <row r="103">
          <cell r="H103">
            <v>61.5</v>
          </cell>
          <cell r="J103">
            <v>1.1204661405793088</v>
          </cell>
          <cell r="K103">
            <v>2.0980283234774477</v>
          </cell>
          <cell r="L103">
            <v>3.2573452917386247</v>
          </cell>
          <cell r="M103">
            <v>2.90713407015985</v>
          </cell>
          <cell r="AJ103">
            <v>61.5</v>
          </cell>
          <cell r="AL103">
            <v>1.5775983031791956</v>
          </cell>
          <cell r="AM103">
            <v>1.6527620092236832</v>
          </cell>
          <cell r="AN103">
            <v>3.2460248091612365</v>
          </cell>
          <cell r="AO103">
            <v>2.0575737198878872</v>
          </cell>
        </row>
        <row r="104">
          <cell r="H104">
            <v>62</v>
          </cell>
          <cell r="J104">
            <v>1.1302606758608502</v>
          </cell>
          <cell r="K104">
            <v>2.1136505806366483</v>
          </cell>
          <cell r="L104">
            <v>3.2830201693855896</v>
          </cell>
          <cell r="M104">
            <v>2.9046575179527632</v>
          </cell>
          <cell r="AJ104">
            <v>62</v>
          </cell>
          <cell r="AL104">
            <v>1.5898098350670584</v>
          </cell>
          <cell r="AM104">
            <v>1.6669093107716264</v>
          </cell>
          <cell r="AN104">
            <v>3.2725455137078923</v>
          </cell>
          <cell r="AO104">
            <v>2.0584509175399934</v>
          </cell>
        </row>
        <row r="105">
          <cell r="H105">
            <v>62.5</v>
          </cell>
          <cell r="J105">
            <v>1.1400925729937883</v>
          </cell>
          <cell r="K105">
            <v>2.1292067643203016</v>
          </cell>
          <cell r="L105">
            <v>3.3086635499243324</v>
          </cell>
          <cell r="M105">
            <v>2.9021007840056856</v>
          </cell>
          <cell r="AJ105">
            <v>62.5</v>
          </cell>
          <cell r="AL105">
            <v>1.6020561246817913</v>
          </cell>
          <cell r="AM105">
            <v>1.681000236775583</v>
          </cell>
          <cell r="AN105">
            <v>3.2990421618799832</v>
          </cell>
          <cell r="AO105">
            <v>2.0592550479685947</v>
          </cell>
        </row>
        <row r="106">
          <cell r="H106">
            <v>63</v>
          </cell>
          <cell r="J106">
            <v>1.1499610965589138</v>
          </cell>
          <cell r="K106">
            <v>2.1446969057590062</v>
          </cell>
          <cell r="L106">
            <v>3.3342747459146733</v>
          </cell>
          <cell r="M106">
            <v>2.8994674305869919</v>
          </cell>
          <cell r="AJ106">
            <v>63</v>
          </cell>
          <cell r="AL106">
            <v>1.6143364437092336</v>
          </cell>
          <cell r="AM106">
            <v>1.6950347433603596</v>
          </cell>
          <cell r="AN106">
            <v>3.3255139958306557</v>
          </cell>
          <cell r="AO106">
            <v>2.0599881820109807</v>
          </cell>
        </row>
        <row r="107">
          <cell r="H107">
            <v>63.5</v>
          </cell>
          <cell r="J107">
            <v>1.1598655104460072</v>
          </cell>
          <cell r="K107">
            <v>2.160121036766995</v>
          </cell>
          <cell r="L107">
            <v>3.3598530698414226</v>
          </cell>
          <cell r="M107">
            <v>2.8967609085552053</v>
          </cell>
          <cell r="AJ107">
            <v>63.5</v>
          </cell>
          <cell r="AL107">
            <v>1.6266500632481882</v>
          </cell>
          <cell r="AM107">
            <v>1.709012787540835</v>
          </cell>
          <cell r="AN107">
            <v>3.3519602580554122</v>
          </cell>
          <cell r="AO107">
            <v>2.060652339300332</v>
          </cell>
        </row>
        <row r="108">
          <cell r="H108">
            <v>64</v>
          </cell>
          <cell r="J108">
            <v>1.1698050778524607</v>
          </cell>
          <cell r="K108">
            <v>2.1754791897434167</v>
          </cell>
          <cell r="L108">
            <v>3.3853978341143516</v>
          </cell>
          <cell r="M108">
            <v>2.8939845605126773</v>
          </cell>
          <cell r="AJ108">
            <v>64</v>
          </cell>
          <cell r="AL108">
            <v>1.6389962538074261</v>
          </cell>
          <cell r="AM108">
            <v>1.7229343272248867</v>
          </cell>
          <cell r="AN108">
            <v>3.3783801913921998</v>
          </cell>
          <cell r="AO108">
            <v>2.0612494894629227</v>
          </cell>
        </row>
        <row r="109">
          <cell r="H109">
            <v>64.5</v>
          </cell>
          <cell r="J109">
            <v>1.1797790612819241</v>
          </cell>
          <cell r="K109">
            <v>2.1907713976736138</v>
          </cell>
          <cell r="L109">
            <v>3.4109083510681852</v>
          </cell>
          <cell r="M109">
            <v>2.8911416238918166</v>
          </cell>
          <cell r="AJ109">
            <v>64.5</v>
          </cell>
          <cell r="AL109">
            <v>1.6513742853027049</v>
          </cell>
          <cell r="AM109">
            <v>1.736799321216298</v>
          </cell>
          <cell r="AN109">
            <v>3.4047730390214839</v>
          </cell>
          <cell r="AO109">
            <v>2.0617815532941841</v>
          </cell>
        </row>
        <row r="110">
          <cell r="H110">
            <v>65</v>
          </cell>
          <cell r="J110">
            <v>1.1897867225429573</v>
          </cell>
          <cell r="K110">
            <v>2.2059976941303456</v>
          </cell>
          <cell r="L110">
            <v>3.4363839329625394</v>
          </cell>
          <cell r="M110">
            <v>2.8882352339735986</v>
          </cell>
          <cell r="AJ110">
            <v>65</v>
          </cell>
          <cell r="AL110">
            <v>1.663783427053803</v>
          </cell>
          <cell r="AM110">
            <v>1.7506077292176332</v>
          </cell>
          <cell r="AN110">
            <v>3.4311380444663082</v>
          </cell>
          <cell r="AO110">
            <v>2.0622504039135094</v>
          </cell>
        </row>
        <row r="111">
          <cell r="H111">
            <v>65.5</v>
          </cell>
          <cell r="J111">
            <v>1.1998273227477028</v>
          </cell>
          <cell r="K111">
            <v>2.2211581132750067</v>
          </cell>
          <cell r="L111">
            <v>3.4618238919818838</v>
          </cell>
          <cell r="M111">
            <v>2.8852684268383086</v>
          </cell>
          <cell r="AJ111">
            <v>65.5</v>
          </cell>
          <cell r="AL111">
            <v>1.6762229477815718</v>
          </cell>
          <cell r="AM111">
            <v>1.7643595118331041</v>
          </cell>
          <cell r="AN111">
            <v>3.4574744515923657</v>
          </cell>
          <cell r="AO111">
            <v>2.0626578678977188</v>
          </cell>
        </row>
        <row r="112">
          <cell r="H112">
            <v>66</v>
          </cell>
          <cell r="J112">
            <v>1.2099001223105763</v>
          </cell>
          <cell r="K112">
            <v>2.2362526898588047</v>
          </cell>
          <cell r="L112">
            <v>3.4872275402354678</v>
          </cell>
          <cell r="M112">
            <v>2.8822441422485543</v>
          </cell>
          <cell r="AJ112">
            <v>66</v>
          </cell>
          <cell r="AL112">
            <v>1.6886921156050094</v>
          </cell>
          <cell r="AM112">
            <v>1.778054630571402</v>
          </cell>
          <cell r="AN112">
            <v>3.483781504608046</v>
          </cell>
          <cell r="AO112">
            <v>2.0630057263931194</v>
          </cell>
        </row>
        <row r="113">
          <cell r="H113">
            <v>66.5</v>
          </cell>
          <cell r="J113">
            <v>1.2200043809469681</v>
          </cell>
          <cell r="K113">
            <v>2.2512814592239301</v>
          </cell>
          <cell r="L113">
            <v>3.5125941897572566</v>
          </cell>
          <cell r="M113">
            <v>2.8791652264648255</v>
          </cell>
          <cell r="AJ113">
            <v>66.5</v>
          </cell>
          <cell r="AL113">
            <v>1.7011901980383484</v>
          </cell>
          <cell r="AM113">
            <v>1.7916930478485105</v>
          </cell>
          <cell r="AN113">
            <v>3.5100584480644894</v>
          </cell>
          <cell r="AO113">
            <v>2.0632957162061931</v>
          </cell>
        </row>
        <row r="114">
          <cell r="H114">
            <v>67</v>
          </cell>
          <cell r="J114">
            <v>1.2301393576719657</v>
          </cell>
          <cell r="K114">
            <v>2.2662444573046776</v>
          </cell>
          <cell r="L114">
            <v>3.5379231525058361</v>
          </cell>
          <cell r="M114">
            <v>2.8760344349938878</v>
          </cell>
          <cell r="AJ114">
            <v>67</v>
          </cell>
          <cell r="AL114">
            <v>1.713716461988162</v>
          </cell>
          <cell r="AM114">
            <v>1.8052747269905038</v>
          </cell>
          <cell r="AN114">
            <v>3.536304526855635</v>
          </cell>
          <cell r="AO114">
            <v>2.0635295308729216</v>
          </cell>
        </row>
        <row r="115">
          <cell r="H115">
            <v>67.5</v>
          </cell>
          <cell r="J115">
            <v>1.2403043107990912</v>
          </cell>
          <cell r="K115">
            <v>2.2811417206285634</v>
          </cell>
          <cell r="L115">
            <v>3.5632137403643309</v>
          </cell>
          <cell r="M115">
            <v>2.8728544352705332</v>
          </cell>
          <cell r="AJ115">
            <v>67.5</v>
          </cell>
          <cell r="AL115">
            <v>1.7262701737504895</v>
          </cell>
          <cell r="AM115">
            <v>1.8187996322363014</v>
          </cell>
          <cell r="AN115">
            <v>3.5625189862182443</v>
          </cell>
          <cell r="AO115">
            <v>2.0637088217068165</v>
          </cell>
        </row>
        <row r="116">
          <cell r="H116">
            <v>68</v>
          </cell>
          <cell r="J116">
            <v>1.2504984979390543</v>
          </cell>
          <cell r="K116">
            <v>2.2959732863173934</v>
          </cell>
          <cell r="L116">
            <v>3.5884652651402802</v>
          </cell>
          <cell r="M116">
            <v>2.8696278092732035</v>
          </cell>
          <cell r="AJ116">
            <v>68</v>
          </cell>
          <cell r="AL116">
            <v>1.7388505990079812</v>
          </cell>
          <cell r="AM116">
            <v>1.8322677287404259</v>
          </cell>
          <cell r="AN116">
            <v>3.5887010717319479</v>
          </cell>
          <cell r="AO116">
            <v>2.063835198825771</v>
          </cell>
        </row>
        <row r="117">
          <cell r="H117">
            <v>68.5</v>
          </cell>
          <cell r="J117">
            <v>1.2607211759985253</v>
          </cell>
          <cell r="K117">
            <v>2.31073919208833</v>
          </cell>
          <cell r="L117">
            <v>3.613677038565537</v>
          </cell>
          <cell r="M117">
            <v>2.8663570560742007</v>
          </cell>
          <cell r="AJ117">
            <v>68.5</v>
          </cell>
          <cell r="AL117">
            <v>1.7514570028270651</v>
          </cell>
          <cell r="AM117">
            <v>1.8456789825757032</v>
          </cell>
          <cell r="AN117">
            <v>3.6148500293192574</v>
          </cell>
          <cell r="AO117">
            <v>2.0639102321578258</v>
          </cell>
        </row>
        <row r="118">
          <cell r="H118">
            <v>69</v>
          </cell>
          <cell r="J118">
            <v>1.2709716011789218</v>
          </cell>
          <cell r="K118">
            <v>2.3254394762549113</v>
          </cell>
          <cell r="L118">
            <v>3.6388483722961333</v>
          </cell>
          <cell r="M118">
            <v>2.8630445943251819</v>
          </cell>
          <cell r="AJ118">
            <v>69</v>
          </cell>
          <cell r="AL118">
            <v>1.7640886496551216</v>
          </cell>
          <cell r="AM118">
            <v>1.8590333607359673</v>
          </cell>
          <cell r="AN118">
            <v>3.6409651052455829</v>
          </cell>
          <cell r="AO118">
            <v>2.0639354524260387</v>
          </cell>
        </row>
        <row r="119">
          <cell r="H119">
            <v>69.5</v>
          </cell>
          <cell r="J119">
            <v>1.2812490289752105</v>
          </cell>
          <cell r="K119">
            <v>2.3400741777280554</v>
          </cell>
          <cell r="L119">
            <v>3.6639785779121405</v>
          </cell>
          <cell r="M119">
            <v>2.8596927646787944</v>
          </cell>
          <cell r="AJ119">
            <v>69.5</v>
          </cell>
          <cell r="AL119">
            <v>1.7767448033176914</v>
          </cell>
          <cell r="AM119">
            <v>1.8723308311387228</v>
          </cell>
          <cell r="AN119">
            <v>3.6670455461192457</v>
          </cell>
          <cell r="AO119">
            <v>2.0639123521125948</v>
          </cell>
        </row>
        <row r="120">
          <cell r="H120">
            <v>70</v>
          </cell>
          <cell r="J120">
            <v>1.2915527141747374</v>
          </cell>
          <cell r="K120">
            <v>2.3546433360170353</v>
          </cell>
          <cell r="L120">
            <v>3.6890669669175273</v>
          </cell>
          <cell r="M120">
            <v>2.8563038321472836</v>
          </cell>
          <cell r="AJ120">
            <v>70</v>
          </cell>
          <cell r="AL120">
            <v>1.7894247270156955</v>
          </cell>
          <cell r="AM120">
            <v>1.8855713626277888</v>
          </cell>
          <cell r="AN120">
            <v>3.6930905988914806</v>
          </cell>
          <cell r="AO120">
            <v>2.0638423864023689</v>
          </cell>
        </row>
        <row r="121">
          <cell r="H121">
            <v>70.5</v>
          </cell>
          <cell r="J121">
            <v>1.3018819108560562</v>
          </cell>
          <cell r="K121">
            <v>2.3691469912304255</v>
          </cell>
          <cell r="L121">
            <v>3.7141128507399892</v>
          </cell>
          <cell r="M121">
            <v>2.8528799883990734</v>
          </cell>
          <cell r="AJ121">
            <v>70.5</v>
          </cell>
          <cell r="AL121">
            <v>1.8021276833226749</v>
          </cell>
          <cell r="AM121">
            <v>1.8987549249759064</v>
          </cell>
          <cell r="AN121">
            <v>3.7190995108564207</v>
          </cell>
          <cell r="AO121">
            <v>2.0637269741061446</v>
          </cell>
        </row>
        <row r="122">
          <cell r="H122">
            <v>71</v>
          </cell>
          <cell r="J122">
            <v>1.3122358723877976</v>
          </cell>
          <cell r="K122">
            <v>2.3835851840770266</v>
          </cell>
          <cell r="L122">
            <v>3.7391155407307974</v>
          </cell>
          <cell r="M122">
            <v>2.8494233539942413</v>
          </cell>
          <cell r="AJ122">
            <v>71</v>
          </cell>
          <cell r="AL122">
            <v>1.8148529341820572</v>
          </cell>
          <cell r="AM122">
            <v>1.9118814888873348</v>
          </cell>
          <cell r="AN122">
            <v>3.7450715296510975</v>
          </cell>
          <cell r="AO122">
            <v>2.0635674985637213</v>
          </cell>
        </row>
        <row r="123">
          <cell r="H123">
            <v>71.5</v>
          </cell>
          <cell r="J123">
            <v>1.3226138514275332</v>
          </cell>
          <cell r="K123">
            <v>2.3979579558667545</v>
          </cell>
          <cell r="L123">
            <v>3.7640743481645984</v>
          </cell>
          <cell r="M123">
            <v>2.8459359805599576</v>
          </cell>
          <cell r="AJ123">
            <v>71.5</v>
          </cell>
          <cell r="AL123">
            <v>1.8275997409044287</v>
          </cell>
          <cell r="AM123">
            <v>1.9249510260004097</v>
          </cell>
          <cell r="AN123">
            <v>3.7710059032554057</v>
          </cell>
          <cell r="AO123">
            <v>2.0633653085271497</v>
          </cell>
        </row>
        <row r="124">
          <cell r="H124">
            <v>72</v>
          </cell>
          <cell r="J124">
            <v>1.333015099920676</v>
          </cell>
          <cell r="K124">
            <v>2.4122653485115206</v>
          </cell>
          <cell r="L124">
            <v>3.7889885842392474</v>
          </cell>
          <cell r="M124">
            <v>2.8424198529069322</v>
          </cell>
          <cell r="AJ124">
            <v>72</v>
          </cell>
          <cell r="AL124">
            <v>1.8403673641648493</v>
          </cell>
          <cell r="AM124">
            <v>1.93796350889007</v>
          </cell>
          <cell r="AN124">
            <v>3.7969018799920771</v>
          </cell>
          <cell r="AO124">
            <v>2.0631217190243398</v>
          </cell>
        </row>
        <row r="125">
          <cell r="H125">
            <v>72.5</v>
          </cell>
          <cell r="J125">
            <v>1.3434388690993857</v>
          </cell>
          <cell r="K125">
            <v>2.4265074045260535</v>
          </cell>
          <cell r="L125">
            <v>3.8138575600755842</v>
          </cell>
          <cell r="M125">
            <v>2.8388768910879563</v>
          </cell>
          <cell r="AJ125">
            <v>72.5</v>
          </cell>
          <cell r="AL125">
            <v>1.8531550640001668</v>
          </cell>
          <cell r="AM125">
            <v>1.9509189110703686</v>
          </cell>
          <cell r="AN125">
            <v>3.822758708526643</v>
          </cell>
          <cell r="AO125">
            <v>2.0628380122033323</v>
          </cell>
        </row>
        <row r="126">
          <cell r="H126">
            <v>73</v>
          </cell>
          <cell r="J126">
            <v>1.3538844094815001</v>
          </cell>
          <cell r="K126">
            <v>2.4406841670287331</v>
          </cell>
          <cell r="L126">
            <v>3.8386805867172433</v>
          </cell>
          <cell r="M126">
            <v>2.8353089523996737</v>
          </cell>
          <cell r="AJ126">
            <v>73</v>
          </cell>
          <cell r="AL126">
            <v>1.8659620998063644</v>
          </cell>
          <cell r="AM126">
            <v>1.9638172069969515</v>
          </cell>
          <cell r="AN126">
            <v>3.8485756378673877</v>
          </cell>
          <cell r="AO126">
            <v>2.0625154381574866</v>
          </cell>
        </row>
        <row r="127">
          <cell r="H127">
            <v>73.5</v>
          </cell>
          <cell r="J127">
            <v>1.3643509708694814</v>
          </cell>
          <cell r="K127">
            <v>2.454795679742364</v>
          </cell>
          <cell r="L127">
            <v>3.8634569751304224</v>
          </cell>
          <cell r="M127">
            <v>2.8317178333286899</v>
          </cell>
          <cell r="AJ127">
            <v>73.5</v>
          </cell>
          <cell r="AL127">
            <v>1.8787877303359288</v>
          </cell>
          <cell r="AM127">
            <v>1.9766583720694921</v>
          </cell>
          <cell r="AN127">
            <v>3.8743519173652836</v>
          </cell>
          <cell r="AO127">
            <v>2.062155215731873</v>
          </cell>
        </row>
        <row r="128">
          <cell r="H128">
            <v>74</v>
          </cell>
          <cell r="J128">
            <v>1.3748378023493804</v>
          </cell>
          <cell r="K128">
            <v>2.4688419869949429</v>
          </cell>
          <cell r="L128">
            <v>3.8881860362036602</v>
          </cell>
          <cell r="M128">
            <v>2.8281052714431953</v>
          </cell>
          <cell r="AJ128">
            <v>74</v>
          </cell>
          <cell r="AL128">
            <v>1.8916312136952338</v>
          </cell>
          <cell r="AM128">
            <v>1.9894423826341208</v>
          </cell>
          <cell r="AN128">
            <v>3.9000867967139308</v>
          </cell>
          <cell r="AO128">
            <v>2.061758533311179</v>
          </cell>
        </row>
        <row r="129">
          <cell r="H129">
            <v>74.5</v>
          </cell>
          <cell r="J129">
            <v>1.3853441522898211</v>
          </cell>
          <cell r="K129">
            <v>2.4828231337203861</v>
          </cell>
          <cell r="L129">
            <v>3.912867080747588</v>
          </cell>
          <cell r="M129">
            <v>2.8244729472312353</v>
          </cell>
          <cell r="AJ129">
            <v>74.5</v>
          </cell>
          <cell r="AL129">
            <v>1.9044918073419557</v>
          </cell>
          <cell r="AM129">
            <v>2.0021692159858113</v>
          </cell>
          <cell r="AN129">
            <v>3.9257795259494892</v>
          </cell>
          <cell r="AO129">
            <v>2.061326549589408</v>
          </cell>
        </row>
        <row r="130">
          <cell r="H130">
            <v>75</v>
          </cell>
          <cell r="J130">
            <v>1.3958692683410023</v>
          </cell>
          <cell r="K130">
            <v>2.4967391654592435</v>
          </cell>
          <cell r="L130">
            <v>3.9374994194946913</v>
          </cell>
          <cell r="M130">
            <v>2.820822485886826</v>
          </cell>
          <cell r="AJ130">
            <v>75</v>
          </cell>
          <cell r="AL130">
            <v>1.9173687680824953</v>
          </cell>
          <cell r="AM130">
            <v>2.0148388503707313</v>
          </cell>
          <cell r="AN130">
            <v>3.9514293554505748</v>
          </cell>
          <cell r="AO130">
            <v>2.060860394321685</v>
          </cell>
        </row>
        <row r="131">
          <cell r="H131">
            <v>75.5</v>
          </cell>
          <cell r="J131">
            <v>1.4064123974337195</v>
          </cell>
          <cell r="K131">
            <v>2.5105901283593677</v>
          </cell>
          <cell r="L131">
            <v>3.9620823630990434</v>
          </cell>
          <cell r="M131">
            <v>2.8171554590450527</v>
          </cell>
          <cell r="AJ131">
            <v>75.5</v>
          </cell>
          <cell r="AL131">
            <v>1.9302613520694436</v>
          </cell>
          <cell r="AM131">
            <v>2.0274512649885739</v>
          </cell>
          <cell r="AN131">
            <v>3.9770355359381813</v>
          </cell>
          <cell r="AO131">
            <v>2.0603611690584698</v>
          </cell>
        </row>
        <row r="132">
          <cell r="H132">
            <v>76</v>
          </cell>
          <cell r="J132">
            <v>1.4169727857784049</v>
          </cell>
          <cell r="K132">
            <v>2.5243760691765655</v>
          </cell>
          <cell r="L132">
            <v>3.9866152221360318</v>
          </cell>
          <cell r="M132">
            <v>2.8134733864673418</v>
          </cell>
          <cell r="AJ132">
            <v>76</v>
          </cell>
          <cell r="AL132">
            <v>1.9431688147990489</v>
          </cell>
          <cell r="AM132">
            <v>2.0400064399948561</v>
          </cell>
          <cell r="AN132">
            <v>4.002597318475571</v>
          </cell>
          <cell r="AO132">
            <v>2.0598299478625051</v>
          </cell>
        </row>
        <row r="133">
          <cell r="H133">
            <v>76.5</v>
          </cell>
          <cell r="J133">
            <v>1.4275496788641842</v>
          </cell>
          <cell r="K133">
            <v>2.5380970352752326</v>
          </cell>
          <cell r="L133">
            <v>4.0110973071020934</v>
          </cell>
          <cell r="M133">
            <v>2.8097777376780915</v>
          </cell>
          <cell r="AJ133">
            <v>76.5</v>
          </cell>
          <cell r="AL133">
            <v>1.9560904111087223</v>
          </cell>
          <cell r="AM133">
            <v>2.0525043565031749</v>
          </cell>
          <cell r="AN133">
            <v>4.0281139544681546</v>
          </cell>
          <cell r="AO133">
            <v>2.0592677780087878</v>
          </cell>
        </row>
        <row r="134">
          <cell r="H134">
            <v>77</v>
          </cell>
          <cell r="J134">
            <v>1.4381423214579578</v>
          </cell>
          <cell r="K134">
            <v>2.5517530746289365</v>
          </cell>
          <cell r="L134">
            <v>4.0355279284144165</v>
          </cell>
          <cell r="M134">
            <v>2.806069933553784</v>
          </cell>
          <cell r="AJ134">
            <v>77</v>
          </cell>
          <cell r="AL134">
            <v>1.9690253951745555</v>
          </cell>
          <cell r="AM134">
            <v>2.0649449965874478</v>
          </cell>
          <cell r="AN134">
            <v>4.0535846956633739</v>
          </cell>
          <cell r="AO134">
            <v>2.0586756806679074</v>
          </cell>
        </row>
        <row r="135">
          <cell r="H135">
            <v>77.5</v>
          </cell>
          <cell r="J135">
            <v>1.4487499576034959</v>
          </cell>
          <cell r="K135">
            <v>2.5653442358209935</v>
          </cell>
          <cell r="L135">
            <v>4.0599063964106445</v>
          </cell>
          <cell r="M135">
            <v>2.8023513478657773</v>
          </cell>
          <cell r="AJ135">
            <v>77.5</v>
          </cell>
          <cell r="AL135">
            <v>1.9819730205088713</v>
          </cell>
          <cell r="AM135">
            <v>2.077328343284099</v>
          </cell>
          <cell r="AN135">
            <v>4.0790087941505524</v>
          </cell>
          <cell r="AO135">
            <v>2.0580546515730407</v>
          </cell>
        </row>
        <row r="136">
          <cell r="H136">
            <v>78</v>
          </cell>
          <cell r="J136">
            <v>1.4593718306205565</v>
          </cell>
          <cell r="K136">
            <v>2.5788705680450068</v>
          </cell>
          <cell r="L136">
            <v>4.0842320213485719</v>
          </cell>
          <cell r="M136">
            <v>2.798623308777906</v>
          </cell>
          <cell r="AJ136">
            <v>78</v>
          </cell>
          <cell r="AL136">
            <v>1.9949325399577906</v>
          </cell>
          <cell r="AM136">
            <v>2.0896543805942445</v>
          </cell>
          <cell r="AN136">
            <v>4.1043855023607705</v>
          </cell>
          <cell r="AO136">
            <v>2.0574056616709515</v>
          </cell>
        </row>
        <row r="137">
          <cell r="H137">
            <v>78.5</v>
          </cell>
          <cell r="J137">
            <v>1.4700071831040233</v>
          </cell>
          <cell r="K137">
            <v>2.5923321211053731</v>
          </cell>
          <cell r="L137">
            <v>4.1085041134058216</v>
          </cell>
          <cell r="M137">
            <v>2.7948871003000315</v>
          </cell>
          <cell r="AJ137">
            <v>78.5</v>
          </cell>
          <cell r="AL137">
            <v>2.0079032056988257</v>
          </cell>
          <cell r="AM137">
            <v>2.1019230934858104</v>
          </cell>
          <cell r="AN137">
            <v>4.1297140730666859</v>
          </cell>
          <cell r="AO137">
            <v>2.0567296577572773</v>
          </cell>
        </row>
        <row r="138">
          <cell r="H138">
            <v>79</v>
          </cell>
          <cell r="J138">
            <v>1.4806552569230562</v>
          </cell>
          <cell r="K138">
            <v>2.6057289454177841</v>
          </cell>
          <cell r="L138">
            <v>4.1327219826795281</v>
          </cell>
          <cell r="M138">
            <v>2.7911439636986946</v>
          </cell>
          <cell r="AJ138">
            <v>79</v>
          </cell>
          <cell r="AL138">
            <v>2.0208842692384965</v>
          </cell>
          <cell r="AM138">
            <v>2.1141344678956338</v>
          </cell>
          <cell r="AN138">
            <v>4.1549937593823714</v>
          </cell>
          <cell r="AO138">
            <v>2.0560275630964475</v>
          </cell>
        </row>
        <row r="139">
          <cell r="H139">
            <v>79.5</v>
          </cell>
          <cell r="J139">
            <v>1.4913152932202756</v>
          </cell>
          <cell r="K139">
            <v>2.6190610920096611</v>
          </cell>
          <cell r="L139">
            <v>4.156884939185991</v>
          </cell>
          <cell r="M139">
            <v>2.7873950988659217</v>
          </cell>
          <cell r="AJ139">
            <v>79.5</v>
          </cell>
          <cell r="AL139">
            <v>2.0338749814099781</v>
          </cell>
          <cell r="AM139">
            <v>2.126288490731536</v>
          </cell>
          <cell r="AN139">
            <v>4.1802238147631456</v>
          </cell>
          <cell r="AO139">
            <v>2.0553002780265368</v>
          </cell>
        </row>
        <row r="140">
          <cell r="H140">
            <v>80</v>
          </cell>
          <cell r="J140">
            <v>1.5019865324109505</v>
          </cell>
          <cell r="K140">
            <v>2.63232861252061</v>
          </cell>
          <cell r="L140">
            <v>4.1809922928603429</v>
          </cell>
          <cell r="M140">
            <v>2.7836416656473748</v>
          </cell>
          <cell r="AJ140">
            <v>80</v>
          </cell>
          <cell r="AL140">
            <v>2.0468745923707563</v>
          </cell>
          <cell r="AM140">
            <v>2.1383851498743414</v>
          </cell>
          <cell r="AN140">
            <v>4.205403493005357</v>
          </cell>
          <cell r="AO140">
            <v>2.0545486805493653</v>
          </cell>
        </row>
        <row r="141">
          <cell r="H141">
            <v>80.5</v>
          </cell>
          <cell r="J141">
            <v>1.5126682141822196</v>
          </cell>
          <cell r="K141">
            <v>2.6455315592027993</v>
          </cell>
          <cell r="L141">
            <v>4.2050433535561851</v>
          </cell>
          <cell r="M141">
            <v>2.7798847851308359</v>
          </cell>
          <cell r="AJ141">
            <v>80.5</v>
          </cell>
          <cell r="AL141">
            <v>2.0598823516003342</v>
          </cell>
          <cell r="AM141">
            <v>2.1504244341798802</v>
          </cell>
          <cell r="AN141">
            <v>4.2305320482462037</v>
          </cell>
          <cell r="AO141">
            <v>2.0537736269061577</v>
          </cell>
        </row>
        <row r="142">
          <cell r="H142">
            <v>81</v>
          </cell>
          <cell r="J142">
            <v>1.5233595774923248</v>
          </cell>
          <cell r="K142">
            <v>2.6586699849213535</v>
          </cell>
          <cell r="L142">
            <v>4.2290374310452332</v>
          </cell>
          <cell r="M142">
            <v>2.7761255408961647</v>
          </cell>
          <cell r="AJ142">
            <v>81</v>
          </cell>
          <cell r="AL142">
            <v>2.0728975078979324</v>
          </cell>
          <cell r="AM142">
            <v>2.1624063334809462</v>
          </cell>
          <cell r="AN142">
            <v>4.2556087349635021</v>
          </cell>
          <cell r="AO142">
            <v>2.0529759521390889</v>
          </cell>
        </row>
        <row r="143">
          <cell r="H143">
            <v>81.5</v>
          </cell>
          <cell r="J143">
            <v>1.5340598605698712</v>
          </cell>
          <cell r="K143">
            <v>2.6717439431546808</v>
          </cell>
          <cell r="L143">
            <v>4.2529738350169399</v>
          </cell>
          <cell r="M143">
            <v>2.7723649802277266</v>
          </cell>
          <cell r="AJ143">
            <v>81.5</v>
          </cell>
          <cell r="AL143">
            <v>2.0859193093802397</v>
          </cell>
          <cell r="AM143">
            <v>2.1743308385892197</v>
          </cell>
          <cell r="AN143">
            <v>4.2806328079754605</v>
          </cell>
          <cell r="AO143">
            <v>2.0521564706389843</v>
          </cell>
        </row>
        <row r="144">
          <cell r="H144">
            <v>82</v>
          </cell>
          <cell r="J144">
            <v>1.5447683009130979</v>
          </cell>
          <cell r="K144">
            <v>2.6847534879948043</v>
          </cell>
          <cell r="L144">
            <v>4.2768518750781155</v>
          </cell>
          <cell r="M144">
            <v>2.76860411529037</v>
          </cell>
          <cell r="AJ144">
            <v>82</v>
          </cell>
          <cell r="AL144">
            <v>2.0989470034791808</v>
          </cell>
          <cell r="AM144">
            <v>2.1861979412971522</v>
          </cell>
          <cell r="AN144">
            <v>4.3056035224404452</v>
          </cell>
          <cell r="AO144">
            <v>2.0513159766795188</v>
          </cell>
        </row>
        <row r="145">
          <cell r="H145">
            <v>82.5</v>
          </cell>
          <cell r="J145">
            <v>1.5554841352891815</v>
          </cell>
          <cell r="K145">
            <v>2.6976986741476385</v>
          </cell>
          <cell r="L145">
            <v>4.3006708607525317</v>
          </cell>
          <cell r="M145">
            <v>2.7648439242699121</v>
          </cell>
          <cell r="AJ145">
            <v>82.5</v>
          </cell>
          <cell r="AL145">
            <v>2.1119798369397058</v>
          </cell>
          <cell r="AM145">
            <v>2.1980076343798212</v>
          </cell>
          <cell r="AN145">
            <v>4.3305201338567176</v>
          </cell>
          <cell r="AO145">
            <v>2.0504552449381874</v>
          </cell>
        </row>
        <row r="146">
          <cell r="H146">
            <v>83</v>
          </cell>
          <cell r="J146">
            <v>1.5662065997335526</v>
          </cell>
          <cell r="K146">
            <v>2.7105795569332676</v>
          </cell>
          <cell r="L146">
            <v>4.3244301014805471</v>
          </cell>
          <cell r="M146">
            <v>2.7610853524791885</v>
          </cell>
          <cell r="AJ146">
            <v>83</v>
          </cell>
          <cell r="AL146">
            <v>2.1250170558176094</v>
          </cell>
          <cell r="AM146">
            <v>2.2097599115967341</v>
          </cell>
          <cell r="AN146">
            <v>4.3553818980621672</v>
          </cell>
          <cell r="AO146">
            <v>2.0495750310043586</v>
          </cell>
        </row>
        <row r="147">
          <cell r="H147">
            <v>83.5</v>
          </cell>
          <cell r="J147">
            <v>1.576934929549231</v>
          </cell>
          <cell r="K147">
            <v>2.7233961922861556</v>
          </cell>
          <cell r="L147">
            <v>4.3481289066186628</v>
          </cell>
          <cell r="M147">
            <v>2.7573293134305685</v>
          </cell>
          <cell r="AJ147">
            <v>83.5</v>
          </cell>
          <cell r="AL147">
            <v>2.1380579054773747</v>
          </cell>
          <cell r="AM147">
            <v>2.221454767693618</v>
          </cell>
          <cell r="AN147">
            <v>4.3801880712340377</v>
          </cell>
          <cell r="AO147">
            <v>2.0486760718747004</v>
          </cell>
        </row>
        <row r="148">
          <cell r="H148">
            <v>84</v>
          </cell>
          <cell r="J148">
            <v>1.5876683593061949</v>
          </cell>
          <cell r="K148">
            <v>2.7361486367553645</v>
          </cell>
          <cell r="L148">
            <v>4.3717665854391363</v>
          </cell>
          <cell r="M148">
            <v>2.7535766898759526</v>
          </cell>
          <cell r="AJ148">
            <v>84</v>
          </cell>
          <cell r="AL148">
            <v>2.1511016305900559</v>
          </cell>
          <cell r="AM148">
            <v>2.2330921984041381</v>
          </cell>
          <cell r="AN148">
            <v>4.4049379098886323</v>
          </cell>
          <cell r="AO148">
            <v>2.0477590864362556</v>
          </cell>
        </row>
        <row r="149">
          <cell r="H149">
            <v>84.5</v>
          </cell>
          <cell r="J149">
            <v>1.5984061228407518</v>
          </cell>
          <cell r="K149">
            <v>2.748836947504723</v>
          </cell>
          <cell r="L149">
            <v>4.3953424471295399</v>
          </cell>
          <cell r="M149">
            <v>2.7498283348151595</v>
          </cell>
          <cell r="AJ149">
            <v>84.5</v>
          </cell>
          <cell r="AL149">
            <v>2.1641474751311613</v>
          </cell>
          <cell r="AM149">
            <v>2.2446722004516095</v>
          </cell>
          <cell r="AN149">
            <v>4.4296306708809992</v>
          </cell>
          <cell r="AO149">
            <v>2.0468247759374787</v>
          </cell>
        </row>
        <row r="150">
          <cell r="H150">
            <v>85</v>
          </cell>
          <cell r="J150">
            <v>1.6091474532549468</v>
          </cell>
          <cell r="K150">
            <v>2.7614611823129822</v>
          </cell>
          <cell r="L150">
            <v>4.4188558007923371</v>
          </cell>
          <cell r="M150">
            <v>2.746085072473611</v>
          </cell>
          <cell r="AJ150">
            <v>85</v>
          </cell>
          <cell r="AL150">
            <v>2.177194682378587</v>
          </cell>
          <cell r="AM150">
            <v>2.2561947715506467</v>
          </cell>
          <cell r="AN150">
            <v>4.4542656114046135</v>
          </cell>
          <cell r="AO150">
            <v>2.0458738244474879</v>
          </cell>
        </row>
        <row r="151">
          <cell r="H151">
            <v>85.5</v>
          </cell>
          <cell r="J151">
            <v>1.6198915829159866</v>
          </cell>
          <cell r="K151">
            <v>2.7740213995739205</v>
          </cell>
          <cell r="L151">
            <v>4.4423059554444313</v>
          </cell>
          <cell r="M151">
            <v>2.7423476992502067</v>
          </cell>
          <cell r="AJ151">
            <v>85.5</v>
          </cell>
          <cell r="AL151">
            <v>2.1902424949105739</v>
          </cell>
          <cell r="AM151">
            <v>2.2676599104087929</v>
          </cell>
          <cell r="AN151">
            <v>4.4788419889910536</v>
          </cell>
          <cell r="AO151">
            <v>2.0449068993038244</v>
          </cell>
        </row>
        <row r="152">
          <cell r="H152">
            <v>86</v>
          </cell>
          <cell r="J152">
            <v>1.6306377434556807</v>
          </cell>
          <cell r="K152">
            <v>2.786517658296443</v>
          </cell>
          <cell r="L152">
            <v>4.4656922200167193</v>
          </cell>
          <cell r="M152">
            <v>2.7386169846362893</v>
          </cell>
          <cell r="AJ152">
            <v>86</v>
          </cell>
          <cell r="AL152">
            <v>2.2032901546036792</v>
          </cell>
          <cell r="AM152">
            <v>2.2790676167280877</v>
          </cell>
          <cell r="AN152">
            <v>4.5033590615096299</v>
          </cell>
          <cell r="AO152">
            <v>2.0439246515489828</v>
          </cell>
        </row>
        <row r="153">
          <cell r="H153">
            <v>86.5</v>
          </cell>
          <cell r="J153">
            <v>1.6413851657699134</v>
          </cell>
          <cell r="K153">
            <v>2.7989500181046356</v>
          </cell>
          <cell r="L153">
            <v>4.4890139033536354</v>
          </cell>
          <cell r="M153">
            <v>2.7348936721065127</v>
          </cell>
          <cell r="AJ153">
            <v>86.5</v>
          </cell>
          <cell r="AL153">
            <v>2.2163369026307929</v>
          </cell>
          <cell r="AM153">
            <v>2.2904178912066118</v>
          </cell>
          <cell r="AN153">
            <v>4.5278160871670412</v>
          </cell>
          <cell r="AO153">
            <v>2.0429277163559934</v>
          </cell>
        </row>
        <row r="154">
          <cell r="H154">
            <v>87</v>
          </cell>
          <cell r="J154">
            <v>1.6521330800181262</v>
          </cell>
          <cell r="K154">
            <v>2.8113185392377993</v>
          </cell>
          <cell r="L154">
            <v>4.5122703142126692</v>
          </cell>
          <cell r="M154">
            <v>2.7311784799824741</v>
          </cell>
          <cell r="AJ154">
            <v>87</v>
          </cell>
          <cell r="AL154">
            <v>2.2293819794591663</v>
          </cell>
          <cell r="AM154">
            <v>2.3017107355399906</v>
          </cell>
          <cell r="AN154">
            <v>4.5522123245069848</v>
          </cell>
          <cell r="AO154">
            <v>2.0419167134433023</v>
          </cell>
        </row>
        <row r="155">
          <cell r="H155">
            <v>87.5</v>
          </cell>
          <cell r="J155">
            <v>1.662880715622834</v>
          </cell>
          <cell r="K155">
            <v>2.8236232825504577</v>
          </cell>
          <cell r="L155">
            <v>4.5354607612639146</v>
          </cell>
          <cell r="M155">
            <v>2.7274721022699167</v>
          </cell>
          <cell r="AJ155">
            <v>87.5</v>
          </cell>
          <cell r="AL155">
            <v>2.2424246248484847</v>
          </cell>
          <cell r="AM155">
            <v>2.3129461524228359</v>
          </cell>
          <cell r="AN155">
            <v>4.5765470324097635</v>
          </cell>
          <cell r="AO155">
            <v>2.0408922474792166</v>
          </cell>
        </row>
        <row r="156">
          <cell r="H156">
            <v>88</v>
          </cell>
          <cell r="J156">
            <v>1.6736273012691512</v>
          </cell>
          <cell r="K156">
            <v>2.8358643095123166</v>
          </cell>
          <cell r="L156">
            <v>4.5585845530895499</v>
          </cell>
          <cell r="M156">
            <v>2.723775209470273</v>
          </cell>
          <cell r="AJ156">
            <v>88</v>
          </cell>
          <cell r="AL156">
            <v>2.2554640778489561</v>
          </cell>
          <cell r="AM156">
            <v>2.3241241455501749</v>
          </cell>
          <cell r="AN156">
            <v>4.6008194700918832</v>
          </cell>
          <cell r="AO156">
            <v>2.0398549084761752</v>
          </cell>
        </row>
        <row r="157">
          <cell r="H157">
            <v>88.5</v>
          </cell>
          <cell r="J157">
            <v>1.684372064904353</v>
          </cell>
          <cell r="K157">
            <v>2.8480416822082257</v>
          </cell>
          <cell r="L157">
            <v>4.5816409981833814</v>
          </cell>
          <cell r="M157">
            <v>2.7200884493673612</v>
          </cell>
          <cell r="AJ157">
            <v>88.5</v>
          </cell>
          <cell r="AL157">
            <v>2.268499576799432</v>
          </cell>
          <cell r="AM157">
            <v>2.3352447196188142</v>
          </cell>
          <cell r="AN157">
            <v>4.625028897105623</v>
          </cell>
          <cell r="AO157">
            <v>2.0388052721750816</v>
          </cell>
        </row>
        <row r="158">
          <cell r="H158">
            <v>89</v>
          </cell>
          <cell r="J158">
            <v>1.695114233737445</v>
          </cell>
          <cell r="K158">
            <v>2.860155463338081</v>
          </cell>
          <cell r="L158">
            <v>4.6046294049503134</v>
          </cell>
          <cell r="M158">
            <v>2.7164124477899469</v>
          </cell>
          <cell r="AJ158">
            <v>89</v>
          </cell>
          <cell r="AL158">
            <v>2.2815303593255614</v>
          </cell>
          <cell r="AM158">
            <v>2.3463078803286748</v>
          </cell>
          <cell r="AN158">
            <v>4.6491745733385965</v>
          </cell>
          <cell r="AO158">
            <v>2.0377439004199487</v>
          </cell>
        </row>
        <row r="159">
          <cell r="H159">
            <v>89.5</v>
          </cell>
          <cell r="J159">
            <v>1.7058530342387641</v>
          </cell>
          <cell r="K159">
            <v>2.8722057162167225</v>
          </cell>
          <cell r="L159">
            <v>4.6275490817058547</v>
          </cell>
          <cell r="M159">
            <v>2.7127478093509358</v>
          </cell>
          <cell r="AJ159">
            <v>89.5</v>
          </cell>
          <cell r="AL159">
            <v>2.2945556623379688</v>
          </cell>
          <cell r="AM159">
            <v>2.3573136343840768</v>
          </cell>
          <cell r="AN159">
            <v>4.6732557590133013</v>
          </cell>
          <cell r="AO159">
            <v>2.0366713415231024</v>
          </cell>
        </row>
        <row r="160">
          <cell r="H160">
            <v>90</v>
          </cell>
          <cell r="J160">
            <v>1.7165876921396046</v>
          </cell>
          <cell r="K160">
            <v>2.8841925047737833</v>
          </cell>
          <cell r="L160">
            <v>4.6503993366756005</v>
          </cell>
          <cell r="M160">
            <v>2.7090951181638778</v>
          </cell>
          <cell r="AJ160">
            <v>90</v>
          </cell>
          <cell r="AL160">
            <v>2.3075747220304654</v>
          </cell>
          <cell r="AM160">
            <v>2.3682619894949819</v>
          </cell>
          <cell r="AN160">
            <v>4.6972717146866421</v>
          </cell>
          <cell r="AO160">
            <v>2.0355881306211616</v>
          </cell>
        </row>
        <row r="161">
          <cell r="H161">
            <v>90.5</v>
          </cell>
          <cell r="J161">
            <v>1.7273174324318512</v>
          </cell>
          <cell r="K161">
            <v>2.8961158935535187</v>
          </cell>
          <cell r="L161">
            <v>4.6731794779946902</v>
          </cell>
          <cell r="M161">
            <v>2.705454938537514</v>
          </cell>
          <cell r="AJ161">
            <v>90.5</v>
          </cell>
          <cell r="AL161">
            <v>2.320586773878285</v>
          </cell>
          <cell r="AM161">
            <v>2.379152954378196</v>
          </cell>
          <cell r="AN161">
            <v>4.7212217012494442</v>
          </cell>
          <cell r="AO161">
            <v>2.0344947900220482</v>
          </cell>
        </row>
        <row r="162">
          <cell r="H162">
            <v>91</v>
          </cell>
          <cell r="J162">
            <v>1.7380414793676535</v>
          </cell>
          <cell r="K162">
            <v>2.9079759477146072</v>
          </cell>
          <cell r="L162">
            <v>4.6958888137072945</v>
          </cell>
          <cell r="M162">
            <v>2.7018278156490179</v>
          </cell>
          <cell r="AJ162">
            <v>91</v>
          </cell>
          <cell r="AL162">
            <v>2.3335910526363595</v>
          </cell>
          <cell r="AM162">
            <v>2.3899865387585213</v>
          </cell>
          <cell r="AN162">
            <v>4.745104979925955</v>
          </cell>
          <cell r="AO162">
            <v>2.0333918295432283</v>
          </cell>
        </row>
        <row r="163">
          <cell r="H163">
            <v>91.5</v>
          </cell>
          <cell r="J163">
            <v>1.7487590564591138</v>
          </cell>
          <cell r="K163">
            <v>2.9197727330299212</v>
          </cell>
          <cell r="L163">
            <v>4.7185266517660622</v>
          </cell>
          <cell r="M163">
            <v>2.6982142761965915</v>
          </cell>
          <cell r="AJ163">
            <v>91.5</v>
          </cell>
          <cell r="AL163">
            <v>2.3465867923376105</v>
          </cell>
          <cell r="AM163">
            <v>2.4007627533698734</v>
          </cell>
          <cell r="AN163">
            <v>4.7689208122733211</v>
          </cell>
          <cell r="AO163">
            <v>2.0322797468414295</v>
          </cell>
        </row>
        <row r="164">
          <cell r="H164">
            <v>92</v>
          </cell>
          <cell r="J164">
            <v>1.759469386477994</v>
          </cell>
          <cell r="K164">
            <v>2.9315063158862666</v>
          </cell>
          <cell r="L164">
            <v>4.7410923000315712</v>
          </cell>
          <cell r="M164">
            <v>2.6946148290320759</v>
          </cell>
          <cell r="AJ164">
            <v>92</v>
          </cell>
          <cell r="AL164">
            <v>2.3595732262912854</v>
          </cell>
          <cell r="AM164">
            <v>2.4114816099563354</v>
          </cell>
          <cell r="AN164">
            <v>4.7926684601810488</v>
          </cell>
          <cell r="AO164">
            <v>2.0311590277340272</v>
          </cell>
        </row>
        <row r="165">
          <cell r="H165">
            <v>92.5</v>
          </cell>
          <cell r="J165">
            <v>1.7701716914554559</v>
          </cell>
          <cell r="K165">
            <v>2.9431767632840913</v>
          </cell>
          <cell r="L165">
            <v>4.7635850662717774</v>
          </cell>
          <cell r="M165">
            <v>2.6910299657741685</v>
          </cell>
          <cell r="AJ165">
            <v>92.5</v>
          </cell>
          <cell r="AL165">
            <v>2.3725495870813145</v>
          </cell>
          <cell r="AM165">
            <v>2.4221431212731859</v>
          </cell>
          <cell r="AN165">
            <v>4.8163471858704474</v>
          </cell>
          <cell r="AO165">
            <v>2.0300301465123294</v>
          </cell>
        </row>
        <row r="166">
          <cell r="H166">
            <v>93</v>
          </cell>
          <cell r="J166">
            <v>1.7808651926818171</v>
          </cell>
          <cell r="K166">
            <v>2.9547841428371631</v>
          </cell>
          <cell r="L166">
            <v>4.7860042581614364</v>
          </cell>
          <cell r="M166">
            <v>2.6874601614028739</v>
          </cell>
          <cell r="AJ166">
            <v>93</v>
          </cell>
          <cell r="AL166">
            <v>2.3855151065647031</v>
          </cell>
          <cell r="AM166">
            <v>2.4327473010878693</v>
          </cell>
          <cell r="AN166">
            <v>4.8399562518940673</v>
          </cell>
          <cell r="AO166">
            <v>2.028893566246964</v>
          </cell>
        </row>
        <row r="167">
          <cell r="H167">
            <v>93.5</v>
          </cell>
          <cell r="J167">
            <v>1.7915491107063271</v>
          </cell>
          <cell r="K167">
            <v>2.9663285227722342</v>
          </cell>
          <cell r="L167">
            <v>4.8083491832815417</v>
          </cell>
          <cell r="M167">
            <v>2.6839058748357876</v>
          </cell>
          <cell r="AJ167">
            <v>93.5</v>
          </cell>
          <cell r="AL167">
            <v>2.3984690158699573</v>
          </cell>
          <cell r="AM167">
            <v>2.443294164180934</v>
          </cell>
          <cell r="AN167">
            <v>4.8634949211351151</v>
          </cell>
          <cell r="AO167">
            <v>2.0277497390855639</v>
          </cell>
        </row>
        <row r="168">
          <cell r="H168">
            <v>94</v>
          </cell>
          <cell r="J168">
            <v>1.8022226653369788</v>
          </cell>
          <cell r="K168">
            <v>2.977809971928651</v>
          </cell>
          <cell r="L168">
            <v>4.8306191491187445</v>
          </cell>
          <cell r="M168">
            <v>2.6803675494867432</v>
          </cell>
          <cell r="AJ168">
            <v>94</v>
          </cell>
          <cell r="AL168">
            <v>2.411410545395531</v>
          </cell>
          <cell r="AM168">
            <v>2.4537837263468889</v>
          </cell>
          <cell r="AN168">
            <v>4.8869624568068231</v>
          </cell>
          <cell r="AO168">
            <v>2.0265991065429469</v>
          </cell>
        </row>
        <row r="169">
          <cell r="H169">
            <v>94.5</v>
          </cell>
          <cell r="J169">
            <v>1.8128850756403303</v>
          </cell>
          <cell r="K169">
            <v>2.9892285597579504</v>
          </cell>
          <cell r="L169">
            <v>4.8528134630647521</v>
          </cell>
          <cell r="M169">
            <v>2.6768456138074206</v>
          </cell>
          <cell r="AJ169">
            <v>94.5</v>
          </cell>
          <cell r="AL169">
            <v>2.4243389248083145</v>
          </cell>
          <cell r="AM169">
            <v>2.4642160043950656</v>
          </cell>
          <cell r="AN169">
            <v>4.9103581224518527</v>
          </cell>
          <cell r="AO169">
            <v>2.0254420997840064</v>
          </cell>
        </row>
        <row r="170">
          <cell r="H170">
            <v>95</v>
          </cell>
          <cell r="J170">
            <v>1.8235355599413592</v>
          </cell>
          <cell r="K170">
            <v>3.0005843563234214</v>
          </cell>
          <cell r="L170">
            <v>4.8749314324157442</v>
          </cell>
          <cell r="M170">
            <v>2.6733404818124362</v>
          </cell>
          <cell r="AJ170">
            <v>95</v>
          </cell>
          <cell r="AL170">
            <v>2.4372533830421585</v>
          </cell>
          <cell r="AM170">
            <v>2.4745910161503839</v>
          </cell>
          <cell r="AN170">
            <v>4.9336811819416475</v>
          </cell>
          <cell r="AO170">
            <v>2.0242791398994671</v>
          </cell>
        </row>
        <row r="171">
          <cell r="H171">
            <v>95.5</v>
          </cell>
          <cell r="J171">
            <v>1.8341733358233359</v>
          </cell>
          <cell r="K171">
            <v>3.0118774322996438</v>
          </cell>
          <cell r="L171">
            <v>4.8969723643717673</v>
          </cell>
          <cell r="M171">
            <v>2.6698525535884436</v>
          </cell>
          <cell r="AJ171">
            <v>95.5</v>
          </cell>
          <cell r="AL171">
            <v>2.4501531482964114</v>
          </cell>
          <cell r="AM171">
            <v>2.4849087804540892</v>
          </cell>
          <cell r="AN171">
            <v>4.9569308994757506</v>
          </cell>
          <cell r="AO171">
            <v>2.0231106381747193</v>
          </cell>
        </row>
        <row r="172">
          <cell r="H172">
            <v>96</v>
          </cell>
          <cell r="J172">
            <v>1.8447976201277194</v>
          </cell>
          <cell r="K172">
            <v>3.0231078589719873</v>
          </cell>
          <cell r="L172">
            <v>4.9189355660361205</v>
          </cell>
          <cell r="M172">
            <v>2.6663822157877521</v>
          </cell>
          <cell r="AJ172">
            <v>96</v>
          </cell>
          <cell r="AL172">
            <v>2.4630374480345099</v>
          </cell>
          <cell r="AM172">
            <v>2.4951693171644567</v>
          </cell>
          <cell r="AN172">
            <v>4.9801065395811586</v>
          </cell>
          <cell r="AO172">
            <v>2.0219369963519052</v>
          </cell>
        </row>
        <row r="173">
          <cell r="H173">
            <v>96.5</v>
          </cell>
          <cell r="J173">
            <v>1.855407628954084</v>
          </cell>
          <cell r="K173">
            <v>3.034275708236077</v>
          </cell>
          <cell r="L173">
            <v>4.9408203444147301</v>
          </cell>
          <cell r="M173">
            <v>2.6629298421069505</v>
          </cell>
          <cell r="AJ173">
            <v>96.5</v>
          </cell>
          <cell r="AL173">
            <v>2.4759055089825877</v>
          </cell>
          <cell r="AM173">
            <v>2.5053726471574209</v>
          </cell>
          <cell r="AN173">
            <v>5.0032073671116057</v>
          </cell>
          <cell r="AO173">
            <v>2.0207586068854262</v>
          </cell>
        </row>
        <row r="174">
          <cell r="H174">
            <v>97</v>
          </cell>
          <cell r="J174">
            <v>1.8660025776600617</v>
          </cell>
          <cell r="K174">
            <v>3.0453810525972629</v>
          </cell>
          <cell r="L174">
            <v>4.962626006415551</v>
          </cell>
          <cell r="M174">
            <v>2.6594957937510499</v>
          </cell>
          <cell r="AJ174">
            <v>97</v>
          </cell>
          <cell r="AL174">
            <v>2.4887565571281285</v>
          </cell>
          <cell r="AM174">
            <v>2.5155187923271645</v>
          </cell>
          <cell r="AN174">
            <v>5.0262326472468537</v>
          </cell>
          <cell r="AO174">
            <v>2.0195758531910473</v>
          </cell>
        </row>
        <row r="175">
          <cell r="H175">
            <v>97.5</v>
          </cell>
          <cell r="J175">
            <v>1.8765816808613107</v>
          </cell>
          <cell r="K175">
            <v>3.0564239651699983</v>
          </cell>
          <cell r="L175">
            <v>4.9843518588478908</v>
          </cell>
          <cell r="M175">
            <v>2.6560804198835513</v>
          </cell>
          <cell r="AJ175">
            <v>97.5</v>
          </cell>
          <cell r="AL175">
            <v>2.5015898177186391</v>
          </cell>
          <cell r="AM175">
            <v>2.5256077755866664</v>
          </cell>
          <cell r="AN175">
            <v>5.0491816454919558</v>
          </cell>
          <cell r="AO175">
            <v>2.0183891098887785</v>
          </cell>
        </row>
        <row r="176">
          <cell r="H176">
            <v>98</v>
          </cell>
          <cell r="J176">
            <v>1.887144152431516</v>
          </cell>
          <cell r="K176">
            <v>3.0674045196772499</v>
          </cell>
          <cell r="L176">
            <v>5.0059972084218058</v>
          </cell>
          <cell r="M176">
            <v>2.6526840580629529</v>
          </cell>
          <cell r="AJ176">
            <v>98</v>
          </cell>
          <cell r="AL176">
            <v>2.5144045152603645</v>
          </cell>
          <cell r="AM176">
            <v>2.5356396208681899</v>
          </cell>
          <cell r="AN176">
            <v>5.0720536276765023</v>
          </cell>
          <cell r="AO176">
            <v>2.0171987430396796</v>
          </cell>
        </row>
        <row r="177">
          <cell r="H177">
            <v>98.5</v>
          </cell>
          <cell r="J177">
            <v>1.8976892055023982</v>
          </cell>
          <cell r="K177">
            <v>3.0783227904498447</v>
          </cell>
          <cell r="L177">
            <v>5.0275613617474368</v>
          </cell>
          <cell r="M177">
            <v>2.6493070346661058</v>
          </cell>
          <cell r="AJ177">
            <v>98.5</v>
          </cell>
          <cell r="AL177">
            <v>2.52719987351704</v>
          </cell>
          <cell r="AM177">
            <v>2.5456143531237192</v>
          </cell>
          <cell r="AN177">
            <v>5.0948478599538545</v>
          </cell>
          <cell r="AO177">
            <v>2.01600511037676</v>
          </cell>
        </row>
        <row r="178">
          <cell r="H178">
            <v>99</v>
          </cell>
          <cell r="J178">
            <v>1.9082160524637646</v>
          </cell>
          <cell r="K178">
            <v>3.0891788524257908</v>
          </cell>
          <cell r="L178">
            <v>5.0490436253343578</v>
          </cell>
          <cell r="M178">
            <v>2.6459496652988328</v>
          </cell>
          <cell r="AJ178">
            <v>99</v>
          </cell>
          <cell r="AL178">
            <v>2.5399751155086641</v>
          </cell>
          <cell r="AM178">
            <v>2.5555319983253568</v>
          </cell>
          <cell r="AN178">
            <v>5.1175636088003449</v>
          </cell>
          <cell r="AO178">
            <v>2.014808561530133</v>
          </cell>
        </row>
        <row r="179">
          <cell r="H179">
            <v>99.5</v>
          </cell>
          <cell r="J179">
            <v>1.91872390496357</v>
          </cell>
          <cell r="K179">
            <v>3.0999727811495759</v>
          </cell>
          <cell r="L179">
            <v>5.070443305590917</v>
          </cell>
          <cell r="M179">
            <v>2.6426122551942601</v>
          </cell>
          <cell r="AJ179">
            <v>99.5</v>
          </cell>
          <cell r="AL179">
            <v>2.5527294635103117</v>
          </cell>
          <cell r="AM179">
            <v>2.5653925834656564</v>
          </cell>
          <cell r="AN179">
            <v>5.140200141014466</v>
          </cell>
          <cell r="AO179">
            <v>2.0136094382465699</v>
          </cell>
        </row>
      </sheetData>
      <sheetData sheetId="3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V17">
            <v>23</v>
          </cell>
          <cell r="W17">
            <v>1656</v>
          </cell>
          <cell r="X17">
            <v>0.57752313394048405</v>
          </cell>
          <cell r="Y17">
            <v>0.88007970464697982</v>
          </cell>
          <cell r="Z17">
            <v>1.4215280230511285</v>
          </cell>
          <cell r="AA17">
            <v>2.4614217847031257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V18">
            <v>24</v>
          </cell>
          <cell r="W18">
            <v>1728</v>
          </cell>
          <cell r="X18">
            <v>0.59184524065326705</v>
          </cell>
          <cell r="Y18">
            <v>0.92645684858485999</v>
          </cell>
          <cell r="Z18">
            <v>1.4814971943169699</v>
          </cell>
          <cell r="AA18">
            <v>2.5031834211959239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V19">
            <v>25</v>
          </cell>
          <cell r="W19">
            <v>1800</v>
          </cell>
          <cell r="X19">
            <v>0.60646348333729172</v>
          </cell>
          <cell r="Y19">
            <v>0.97256645861817037</v>
          </cell>
          <cell r="Z19">
            <v>1.5414776280092228</v>
          </cell>
          <cell r="AA19">
            <v>2.5417484652607056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V20">
            <v>26</v>
          </cell>
          <cell r="W20">
            <v>1872</v>
          </cell>
          <cell r="X20">
            <v>0.62137333175885112</v>
          </cell>
          <cell r="Y20">
            <v>1.0184093164589572</v>
          </cell>
          <cell r="Z20">
            <v>1.6014656498763569</v>
          </cell>
          <cell r="AA20">
            <v>2.5773002606070481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V21">
            <v>27</v>
          </cell>
          <cell r="W21">
            <v>1944</v>
          </cell>
          <cell r="X21">
            <v>0.63657024478790414</v>
          </cell>
          <cell r="Y21">
            <v>1.0639861956963494</v>
          </cell>
          <cell r="Z21">
            <v>1.6614575686101325</v>
          </cell>
          <cell r="AA21">
            <v>2.6100144991283809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V22">
            <v>28</v>
          </cell>
          <cell r="W22">
            <v>2016</v>
          </cell>
          <cell r="X22">
            <v>0.6520496701941263</v>
          </cell>
          <cell r="Y22">
            <v>1.1092978620860681</v>
          </cell>
          <cell r="Z22">
            <v>1.7214496761510567</v>
          </cell>
          <cell r="AA22">
            <v>2.6400591164144775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V23">
            <v>29</v>
          </cell>
          <cell r="W23">
            <v>2088</v>
          </cell>
          <cell r="X23">
            <v>0.66780704443690109</v>
          </cell>
          <cell r="Y23">
            <v>1.1543450738339593</v>
          </cell>
          <cell r="Z23">
            <v>1.7814382479870723</v>
          </cell>
          <cell r="AA23">
            <v>2.6675942741652143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0.51269695751493183</v>
          </cell>
          <cell r="K24">
            <v>1.0396499943975841</v>
          </cell>
          <cell r="L24">
            <v>1.5725134671578724</v>
          </cell>
          <cell r="M24">
            <v>3.0671402357835809</v>
          </cell>
          <cell r="V24">
            <v>30</v>
          </cell>
          <cell r="W24">
            <v>2160</v>
          </cell>
          <cell r="X24">
            <v>0.68383779244977505</v>
          </cell>
          <cell r="Y24">
            <v>1.1991285818737218</v>
          </cell>
          <cell r="Z24">
            <v>1.8414195434456651</v>
          </cell>
          <cell r="AA24">
            <v>2.6927724144185983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0.51865192460602427</v>
          </cell>
          <cell r="K25">
            <v>1.0659930477513511</v>
          </cell>
          <cell r="L25">
            <v>1.6054737474108862</v>
          </cell>
          <cell r="M25">
            <v>3.0954743851195152</v>
          </cell>
          <cell r="V25">
            <v>31</v>
          </cell>
          <cell r="W25">
            <v>2232</v>
          </cell>
          <cell r="X25">
            <v>0.70013732741994694</v>
          </cell>
          <cell r="Y25">
            <v>1.2436491301389982</v>
          </cell>
          <cell r="Z25">
            <v>1.9013898059795871</v>
          </cell>
          <cell r="AA25">
            <v>2.7157383723366615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0.52469200641410807</v>
          </cell>
          <cell r="K26">
            <v>1.0922595270090454</v>
          </cell>
          <cell r="L26">
            <v>1.6384384410955215</v>
          </cell>
          <cell r="M26">
            <v>3.1226670524162699</v>
          </cell>
          <cell r="V26">
            <v>32</v>
          </cell>
          <cell r="W26">
            <v>2304</v>
          </cell>
          <cell r="X26">
            <v>0.71670105056340527</v>
          </cell>
          <cell r="Y26">
            <v>1.2879074558299737</v>
          </cell>
          <cell r="Z26">
            <v>1.9613452634463644</v>
          </cell>
          <cell r="AA26">
            <v>2.7366295359892843</v>
          </cell>
          <cell r="AJ26">
            <v>23</v>
          </cell>
          <cell r="AK26">
            <v>1656</v>
          </cell>
        </row>
        <row r="27">
          <cell r="H27">
            <v>23.5</v>
          </cell>
          <cell r="I27">
            <v>1692</v>
          </cell>
          <cell r="J27">
            <v>0.53081652445690219</v>
          </cell>
          <cell r="K27">
            <v>1.1184495455427217</v>
          </cell>
          <cell r="L27">
            <v>1.6714070010900821</v>
          </cell>
          <cell r="M27">
            <v>3.148747117095045</v>
          </cell>
          <cell r="V27">
            <v>33</v>
          </cell>
          <cell r="W27">
            <v>2376</v>
          </cell>
          <cell r="X27">
            <v>0.73352435089635293</v>
          </cell>
          <cell r="Y27">
            <v>1.3319042896746311</v>
          </cell>
          <cell r="Z27">
            <v>2.0212821283817597</v>
          </cell>
          <cell r="AA27">
            <v>2.7555760431290262</v>
          </cell>
          <cell r="AJ27">
            <v>23.5</v>
          </cell>
          <cell r="AK27">
            <v>1692</v>
          </cell>
        </row>
        <row r="28">
          <cell r="H28">
            <v>24</v>
          </cell>
          <cell r="I28">
            <v>1728</v>
          </cell>
          <cell r="J28">
            <v>0.53702479959734761</v>
          </cell>
          <cell r="K28">
            <v>1.144563216268899</v>
          </cell>
          <cell r="L28">
            <v>1.7043788791629708</v>
          </cell>
          <cell r="M28">
            <v>3.1737433363242928</v>
          </cell>
          <cell r="V28">
            <v>34</v>
          </cell>
          <cell r="W28">
            <v>2448</v>
          </cell>
          <cell r="X28">
            <v>0.75060260500360843</v>
          </cell>
          <cell r="Y28">
            <v>1.3756403561848154</v>
          </cell>
          <cell r="Z28">
            <v>2.0811965982673652</v>
          </cell>
          <cell r="AA28">
            <v>2.772701006356566</v>
          </cell>
          <cell r="AJ28">
            <v>24</v>
          </cell>
          <cell r="AK28">
            <v>1728</v>
          </cell>
          <cell r="AL28">
            <v>0.81234083427218728</v>
          </cell>
          <cell r="AM28">
            <v>0.83010585419298277</v>
          </cell>
          <cell r="AN28">
            <v>1.6498845361541075</v>
          </cell>
          <cell r="AO28">
            <v>2.0310249916616754</v>
          </cell>
        </row>
        <row r="29">
          <cell r="H29">
            <v>24.5</v>
          </cell>
          <cell r="I29">
            <v>1764</v>
          </cell>
          <cell r="J29">
            <v>0.54331615204315864</v>
          </cell>
          <cell r="K29">
            <v>1.170600651658052</v>
          </cell>
          <cell r="L29">
            <v>1.7373535259820243</v>
          </cell>
          <cell r="M29">
            <v>3.1976842938474181</v>
          </cell>
          <cell r="V29">
            <v>35</v>
          </cell>
          <cell r="W29">
            <v>2520</v>
          </cell>
          <cell r="X29">
            <v>0.76793117680469802</v>
          </cell>
          <cell r="Y29">
            <v>1.419116373907229</v>
          </cell>
          <cell r="Z29">
            <v>2.1410848557924762</v>
          </cell>
          <cell r="AA29">
            <v>2.78812075933857</v>
          </cell>
          <cell r="AJ29">
            <v>24.5</v>
          </cell>
          <cell r="AK29">
            <v>1764</v>
          </cell>
          <cell r="AL29">
            <v>0.82187530912401452</v>
          </cell>
          <cell r="AM29">
            <v>0.85164392725547799</v>
          </cell>
          <cell r="AN29">
            <v>1.6813982350509904</v>
          </cell>
          <cell r="AO29">
            <v>2.0458069689951968</v>
          </cell>
        </row>
        <row r="30">
          <cell r="H30">
            <v>25</v>
          </cell>
          <cell r="I30">
            <v>1800</v>
          </cell>
          <cell r="J30">
            <v>0.54968990134636819</v>
          </cell>
          <cell r="K30">
            <v>1.1965619637439948</v>
          </cell>
          <cell r="L30">
            <v>1.770330391123736</v>
          </cell>
          <cell r="M30">
            <v>3.2205983533399918</v>
          </cell>
          <cell r="V30">
            <v>36</v>
          </cell>
          <cell r="W30">
            <v>2592</v>
          </cell>
          <cell r="X30">
            <v>0.78550541731839008</v>
          </cell>
          <cell r="Y30">
            <v>1.4623330556695033</v>
          </cell>
          <cell r="Z30">
            <v>2.2009430691104042</v>
          </cell>
          <cell r="AA30">
            <v>2.8019451178632582</v>
          </cell>
          <cell r="AJ30">
            <v>25</v>
          </cell>
          <cell r="AK30">
            <v>1800</v>
          </cell>
          <cell r="AL30">
            <v>0.83148886952858292</v>
          </cell>
          <cell r="AM30">
            <v>0.87313122524620634</v>
          </cell>
          <cell r="AN30">
            <v>1.7129370208373109</v>
          </cell>
          <cell r="AO30">
            <v>2.0600841257303539</v>
          </cell>
        </row>
        <row r="31">
          <cell r="H31">
            <v>25.5</v>
          </cell>
          <cell r="I31">
            <v>1836</v>
          </cell>
          <cell r="J31">
            <v>0.55614536640286605</v>
          </cell>
          <cell r="K31">
            <v>1.2224472641331308</v>
          </cell>
          <cell r="L31">
            <v>1.8033089230823289</v>
          </cell>
          <cell r="M31">
            <v>3.242513616082221</v>
          </cell>
          <cell r="V31">
            <v>37</v>
          </cell>
          <cell r="W31">
            <v>2664</v>
          </cell>
          <cell r="X31">
            <v>0.80332066442645389</v>
          </cell>
          <cell r="Y31">
            <v>1.50529110882146</v>
          </cell>
          <cell r="Z31">
            <v>2.2607673920893721</v>
          </cell>
          <cell r="AA31">
            <v>2.8142776505114431</v>
          </cell>
          <cell r="AJ31">
            <v>25.5</v>
          </cell>
          <cell r="AK31">
            <v>1836</v>
          </cell>
          <cell r="AL31">
            <v>0.84118082344639244</v>
          </cell>
          <cell r="AM31">
            <v>0.89456770368147276</v>
          </cell>
          <cell r="AN31">
            <v>1.744500170534212</v>
          </cell>
          <cell r="AO31">
            <v>2.0738705899010395</v>
          </cell>
        </row>
        <row r="32">
          <cell r="H32">
            <v>26</v>
          </cell>
          <cell r="I32">
            <v>1872</v>
          </cell>
          <cell r="J32">
            <v>0.56268186545192789</v>
          </cell>
          <cell r="K32">
            <v>1.2482566640136112</v>
          </cell>
          <cell r="L32">
            <v>1.836288569278731</v>
          </cell>
          <cell r="M32">
            <v>3.2634578827307386</v>
          </cell>
          <cell r="V32">
            <v>38</v>
          </cell>
          <cell r="W32">
            <v>2736</v>
          </cell>
          <cell r="X32">
            <v>0.82137224263745401</v>
          </cell>
          <cell r="Y32">
            <v>1.5479912354716903</v>
          </cell>
          <cell r="Z32">
            <v>2.3205539645581394</v>
          </cell>
          <cell r="AA32">
            <v>2.8252159545917479</v>
          </cell>
          <cell r="AJ32">
            <v>26</v>
          </cell>
          <cell r="AK32">
            <v>1872</v>
          </cell>
          <cell r="AL32">
            <v>0.85095047841593696</v>
          </cell>
          <cell r="AM32">
            <v>0.91595331862111895</v>
          </cell>
          <cell r="AN32">
            <v>1.776086961309747</v>
          </cell>
          <cell r="AO32">
            <v>2.0871801666014358</v>
          </cell>
        </row>
        <row r="33">
          <cell r="H33">
            <v>26.5</v>
          </cell>
          <cell r="I33">
            <v>1908</v>
          </cell>
          <cell r="J33">
            <v>0.56929871607574101</v>
          </cell>
          <cell r="K33">
            <v>1.2739902741643541</v>
          </cell>
          <cell r="L33">
            <v>1.8692687760693973</v>
          </cell>
          <cell r="M33">
            <v>3.2834586189734263</v>
          </cell>
          <cell r="V33">
            <v>39</v>
          </cell>
          <cell r="W33">
            <v>2808</v>
          </cell>
          <cell r="X33">
            <v>0.83965546285141612</v>
          </cell>
          <cell r="Y33">
            <v>1.5904341327195644</v>
          </cell>
          <cell r="Z33">
            <v>2.3802989125464893</v>
          </cell>
          <cell r="AA33">
            <v>2.8348519337480957</v>
          </cell>
          <cell r="AJ33">
            <v>26.5</v>
          </cell>
          <cell r="AK33">
            <v>1908</v>
          </cell>
          <cell r="AL33">
            <v>0.86079714155095532</v>
          </cell>
          <cell r="AM33">
            <v>0.93728802667079525</v>
          </cell>
          <cell r="AN33">
            <v>1.8076966704785289</v>
          </cell>
          <cell r="AO33">
            <v>2.1000263397964845</v>
          </cell>
        </row>
        <row r="34">
          <cell r="H34">
            <v>27</v>
          </cell>
          <cell r="I34">
            <v>1944</v>
          </cell>
          <cell r="J34">
            <v>0.57599523519892171</v>
          </cell>
          <cell r="K34">
            <v>1.299648204963973</v>
          </cell>
          <cell r="L34">
            <v>1.9022489887550373</v>
          </cell>
          <cell r="M34">
            <v>3.3025429248526508</v>
          </cell>
          <cell r="V34">
            <v>40</v>
          </cell>
          <cell r="W34">
            <v>2880</v>
          </cell>
          <cell r="X34">
            <v>0.8581656221262236</v>
          </cell>
          <cell r="Y34">
            <v>1.6326204928827883</v>
          </cell>
          <cell r="Z34">
            <v>2.4399983485207182</v>
          </cell>
          <cell r="AA34">
            <v>2.8432720743057569</v>
          </cell>
          <cell r="AJ34">
            <v>27</v>
          </cell>
          <cell r="AK34">
            <v>1944</v>
          </cell>
          <cell r="AL34">
            <v>0.87072011953769424</v>
          </cell>
          <cell r="AM34">
            <v>0.95857178498422901</v>
          </cell>
          <cell r="AN34">
            <v>1.8393285755013895</v>
          </cell>
          <cell r="AO34">
            <v>2.1124222746546555</v>
          </cell>
        </row>
        <row r="35">
          <cell r="H35">
            <v>27.5</v>
          </cell>
          <cell r="I35">
            <v>1980</v>
          </cell>
          <cell r="J35">
            <v>0.58277073908802679</v>
          </cell>
          <cell r="K35">
            <v>1.3252305663995785</v>
          </cell>
          <cell r="L35">
            <v>1.9352286515892001</v>
          </cell>
          <cell r="M35">
            <v>3.3207375075447745</v>
          </cell>
          <cell r="V35">
            <v>41</v>
          </cell>
          <cell r="W35">
            <v>2952</v>
          </cell>
          <cell r="X35">
            <v>0.87689800344662561</v>
          </cell>
          <cell r="Y35">
            <v>1.6745510037205982</v>
          </cell>
          <cell r="Z35">
            <v>2.4996483716142412</v>
          </cell>
          <cell r="AA35">
            <v>2.8505577179893624</v>
          </cell>
          <cell r="AJ35">
            <v>27.5</v>
          </cell>
          <cell r="AK35">
            <v>1980</v>
          </cell>
          <cell r="AL35">
            <v>0.88071871863217432</v>
          </cell>
          <cell r="AM35">
            <v>0.97980455126547494</v>
          </cell>
          <cell r="AN35">
            <v>1.8709819539850219</v>
          </cell>
          <cell r="AO35">
            <v>2.1243808203495487</v>
          </cell>
        </row>
        <row r="36">
          <cell r="H36">
            <v>28</v>
          </cell>
          <cell r="I36">
            <v>2016</v>
          </cell>
          <cell r="J36">
            <v>0.5896245433510614</v>
          </cell>
          <cell r="K36">
            <v>1.3507374680754818</v>
          </cell>
          <cell r="L36">
            <v>1.9682072077867598</v>
          </cell>
          <cell r="M36">
            <v>3.3380686573877791</v>
          </cell>
          <cell r="V36">
            <v>42</v>
          </cell>
          <cell r="W36">
            <v>3024</v>
          </cell>
          <cell r="X36">
            <v>0.89584787549674927</v>
          </cell>
          <cell r="Y36">
            <v>1.7162263486527241</v>
          </cell>
          <cell r="Z36">
            <v>2.5592450678534551</v>
          </cell>
          <cell r="AA36">
            <v>2.8567853291323027</v>
          </cell>
          <cell r="AJ36">
            <v>28</v>
          </cell>
          <cell r="AK36">
            <v>2016</v>
          </cell>
          <cell r="AL36">
            <v>0.89079224465746132</v>
          </cell>
          <cell r="AM36">
            <v>1.0009862837711607</v>
          </cell>
          <cell r="AN36">
            <v>1.9026560836816215</v>
          </cell>
          <cell r="AO36">
            <v>2.1359145132805404</v>
          </cell>
        </row>
        <row r="37">
          <cell r="H37">
            <v>28.5</v>
          </cell>
          <cell r="I37">
            <v>2052</v>
          </cell>
          <cell r="J37">
            <v>0.59655596293697977</v>
          </cell>
          <cell r="K37">
            <v>1.3761690192217821</v>
          </cell>
          <cell r="L37">
            <v>2.0011840995322703</v>
          </cell>
          <cell r="M37">
            <v>3.3545622269535098</v>
          </cell>
          <cell r="V37">
            <v>43</v>
          </cell>
          <cell r="W37">
            <v>3096</v>
          </cell>
          <cell r="X37">
            <v>0.91501049243702859</v>
          </cell>
          <cell r="Y37">
            <v>1.7576472069741822</v>
          </cell>
          <cell r="Z37">
            <v>2.6187845103789584</v>
          </cell>
          <cell r="AA37">
            <v>2.8620267549108833</v>
          </cell>
          <cell r="AJ37">
            <v>28.5</v>
          </cell>
          <cell r="AK37">
            <v>2052</v>
          </cell>
          <cell r="AL37">
            <v>0.90094000300095156</v>
          </cell>
          <cell r="AM37">
            <v>1.0221169413127182</v>
          </cell>
          <cell r="AN37">
            <v>1.9343502424885308</v>
          </cell>
          <cell r="AO37">
            <v>2.1470355806661718</v>
          </cell>
        </row>
        <row r="38">
          <cell r="H38">
            <v>29</v>
          </cell>
          <cell r="I38">
            <v>2088</v>
          </cell>
          <cell r="J38">
            <v>0.60356431213518003</v>
          </cell>
          <cell r="K38">
            <v>1.4015253287028522</v>
          </cell>
          <cell r="L38">
            <v>2.0341587679882114</v>
          </cell>
          <cell r="M38">
            <v>3.3702436129666689</v>
          </cell>
          <cell r="V38">
            <v>44</v>
          </cell>
          <cell r="W38">
            <v>3168</v>
          </cell>
          <cell r="X38">
            <v>0.9343810936864605</v>
          </cell>
          <cell r="Y38">
            <v>1.7988142540660261</v>
          </cell>
          <cell r="Z38">
            <v>2.6782627596622532</v>
          </cell>
          <cell r="AA38">
            <v>2.866349477487359</v>
          </cell>
          <cell r="AJ38">
            <v>29</v>
          </cell>
          <cell r="AK38">
            <v>2088</v>
          </cell>
          <cell r="AL38">
            <v>0.91116129861165385</v>
          </cell>
          <cell r="AM38">
            <v>1.0431964832586085</v>
          </cell>
          <cell r="AN38">
            <v>1.96606370844787</v>
          </cell>
          <cell r="AO38">
            <v>2.1577559444673322</v>
          </cell>
        </row>
        <row r="39">
          <cell r="H39">
            <v>29.5</v>
          </cell>
          <cell r="I39">
            <v>2124</v>
          </cell>
          <cell r="J39">
            <v>0.61064890457499732</v>
          </cell>
          <cell r="K39">
            <v>1.4268065050257135</v>
          </cell>
          <cell r="L39">
            <v>2.0671306533031197</v>
          </cell>
          <cell r="M39">
            <v>3.385137740878799</v>
          </cell>
          <cell r="V39">
            <v>45</v>
          </cell>
          <cell r="W39">
            <v>3240</v>
          </cell>
          <cell r="X39">
            <v>0.95395490371111324</v>
          </cell>
          <cell r="Y39">
            <v>1.8397281616021244</v>
          </cell>
          <cell r="Z39">
            <v>2.7376758637180418</v>
          </cell>
          <cell r="AA39">
            <v>2.8698168572411826</v>
          </cell>
          <cell r="AJ39">
            <v>29.5</v>
          </cell>
          <cell r="AK39">
            <v>2124</v>
          </cell>
          <cell r="AL39">
            <v>0.92145543599748747</v>
          </cell>
          <cell r="AM39">
            <v>1.0642248695365257</v>
          </cell>
          <cell r="AN39">
            <v>1.9977957597461629</v>
          </cell>
          <cell r="AO39">
            <v>2.16808722560036</v>
          </cell>
        </row>
        <row r="40">
          <cell r="H40">
            <v>30</v>
          </cell>
          <cell r="I40">
            <v>2160</v>
          </cell>
          <cell r="J40">
            <v>0.61780905322518931</v>
          </cell>
          <cell r="K40">
            <v>1.452012656348312</v>
          </cell>
          <cell r="L40">
            <v>2.1000991946196095</v>
          </cell>
          <cell r="M40">
            <v>3.3992690519122748</v>
          </cell>
          <cell r="V40">
            <v>46</v>
          </cell>
          <cell r="W40">
            <v>3312</v>
          </cell>
          <cell r="X40">
            <v>0.9737271318198043</v>
          </cell>
          <cell r="Y40">
            <v>1.8803895977520573</v>
          </cell>
          <cell r="Z40">
            <v>2.7970198583122103</v>
          </cell>
          <cell r="AA40">
            <v>2.8724883665147991</v>
          </cell>
          <cell r="AJ40">
            <v>30</v>
          </cell>
          <cell r="AK40">
            <v>2160</v>
          </cell>
          <cell r="AL40">
            <v>0.93182171922258417</v>
          </cell>
          <cell r="AM40">
            <v>1.0852020606356036</v>
          </cell>
          <cell r="AN40">
            <v>2.0295456747139706</v>
          </cell>
          <cell r="AO40">
            <v>2.1780407484032609</v>
          </cell>
        </row>
        <row r="41">
          <cell r="H41">
            <v>30.5</v>
          </cell>
          <cell r="I41">
            <v>2196</v>
          </cell>
          <cell r="J41">
            <v>0.62504407039341903</v>
          </cell>
          <cell r="K41">
            <v>1.4771438904876872</v>
          </cell>
          <cell r="L41">
            <v>2.1330638300822784</v>
          </cell>
          <cell r="M41">
            <v>3.4126614923963241</v>
          </cell>
          <cell r="V41">
            <v>47</v>
          </cell>
          <cell r="W41">
            <v>3384</v>
          </cell>
          <cell r="X41">
            <v>0.99369297196786688</v>
          </cell>
          <cell r="Y41">
            <v>1.9207992273802144</v>
          </cell>
          <cell r="Z41">
            <v>2.8562907671656159</v>
          </cell>
          <cell r="AA41">
            <v>2.8744198135055141</v>
          </cell>
          <cell r="AJ41">
            <v>30.5</v>
          </cell>
          <cell r="AK41">
            <v>2196</v>
          </cell>
          <cell r="AL41">
            <v>0.94225945190459548</v>
          </cell>
          <cell r="AM41">
            <v>1.1061280176085968</v>
          </cell>
          <cell r="AN41">
            <v>2.0613127318255011</v>
          </cell>
          <cell r="AO41">
            <v>2.1876275453209364</v>
          </cell>
        </row>
        <row r="42">
          <cell r="H42">
            <v>31</v>
          </cell>
          <cell r="I42">
            <v>2232</v>
          </cell>
          <cell r="J42">
            <v>0.6323532677257343</v>
          </cell>
          <cell r="K42">
            <v>1.502200314928041</v>
          </cell>
          <cell r="L42">
            <v>2.1660239968455133</v>
          </cell>
          <cell r="M42">
            <v>3.4253385052245293</v>
          </cell>
          <cell r="V42">
            <v>48</v>
          </cell>
          <cell r="W42">
            <v>3456</v>
          </cell>
          <cell r="X42">
            <v>1.0138476025699037</v>
          </cell>
          <cell r="Y42">
            <v>1.9609577122411828</v>
          </cell>
          <cell r="Z42">
            <v>2.9154846021537724</v>
          </cell>
          <cell r="AA42">
            <v>2.8756635561040871</v>
          </cell>
          <cell r="AJ42">
            <v>31</v>
          </cell>
          <cell r="AK42">
            <v>2232</v>
          </cell>
          <cell r="AL42">
            <v>0.95276793721201225</v>
          </cell>
          <cell r="AM42">
            <v>1.1270027020740603</v>
          </cell>
          <cell r="AN42">
            <v>2.0930962096982362</v>
          </cell>
          <cell r="AO42">
            <v>2.196858361778053</v>
          </cell>
        </row>
        <row r="43">
          <cell r="H43">
            <v>31.5</v>
          </cell>
          <cell r="I43">
            <v>2268</v>
          </cell>
          <cell r="J43">
            <v>0.63973595620604118</v>
          </cell>
          <cell r="K43">
            <v>1.5271820368287035</v>
          </cell>
          <cell r="L43">
            <v>2.1989791310811762</v>
          </cell>
          <cell r="M43">
            <v>3.4373230232707854</v>
          </cell>
          <cell r="V43">
            <v>49</v>
          </cell>
          <cell r="W43">
            <v>3528</v>
          </cell>
          <cell r="X43">
            <v>1.0341861863224264</v>
          </cell>
          <cell r="Y43">
            <v>2.0008657111714734</v>
          </cell>
          <cell r="Z43">
            <v>2.974597363502514</v>
          </cell>
          <cell r="AA43">
            <v>2.8762687056188634</v>
          </cell>
          <cell r="AJ43">
            <v>31.5</v>
          </cell>
          <cell r="AK43">
            <v>2268</v>
          </cell>
          <cell r="AL43">
            <v>0.96334647786148875</v>
          </cell>
          <cell r="AM43">
            <v>1.1478260762185097</v>
          </cell>
          <cell r="AN43">
            <v>2.1248953870925318</v>
          </cell>
          <cell r="AO43">
            <v>2.2057436612105952</v>
          </cell>
        </row>
        <row r="44">
          <cell r="H44">
            <v>32</v>
          </cell>
          <cell r="I44">
            <v>2304</v>
          </cell>
          <cell r="J44">
            <v>0.647191446155577</v>
          </cell>
          <cell r="K44">
            <v>1.5520891630320046</v>
          </cell>
          <cell r="L44">
            <v>2.2319286679861969</v>
          </cell>
          <cell r="M44">
            <v>3.4486374646083755</v>
          </cell>
          <cell r="V44">
            <v>50</v>
          </cell>
          <cell r="W44">
            <v>3600</v>
          </cell>
          <cell r="X44">
            <v>1.0547038700372433</v>
          </cell>
          <cell r="Y44">
            <v>2.0405238802776986</v>
          </cell>
          <cell r="Z44">
            <v>3.0336250399797589</v>
          </cell>
          <cell r="AA44">
            <v>2.8762813204360733</v>
          </cell>
          <cell r="AJ44">
            <v>32</v>
          </cell>
          <cell r="AK44">
            <v>2304</v>
          </cell>
          <cell r="AL44">
            <v>0.97399437611517647</v>
          </cell>
          <cell r="AM44">
            <v>1.1685981027985766</v>
          </cell>
          <cell r="AN44">
            <v>2.156709542911234</v>
          </cell>
          <cell r="AO44">
            <v>2.2142936302295442</v>
          </cell>
        </row>
        <row r="45">
          <cell r="H45">
            <v>32.5</v>
          </cell>
          <cell r="I45">
            <v>2340</v>
          </cell>
          <cell r="J45">
            <v>0.65471904723237673</v>
          </cell>
          <cell r="K45">
            <v>1.5769218000710394</v>
          </cell>
          <cell r="L45">
            <v>2.2648720417900514</v>
          </cell>
          <cell r="M45">
            <v>3.4593037293845366</v>
          </cell>
          <cell r="V45">
            <v>51</v>
          </cell>
          <cell r="W45">
            <v>3672</v>
          </cell>
          <cell r="X45">
            <v>1.0753957844864523</v>
          </cell>
          <cell r="Y45">
            <v>2.0799328731212334</v>
          </cell>
          <cell r="Z45">
            <v>3.0925636090834336</v>
          </cell>
          <cell r="AA45">
            <v>2.8757445897561014</v>
          </cell>
          <cell r="AJ45">
            <v>32.5</v>
          </cell>
          <cell r="AK45">
            <v>2340</v>
          </cell>
          <cell r="AL45">
            <v>0.98471093377806562</v>
          </cell>
          <cell r="AM45">
            <v>1.1893187451431417</v>
          </cell>
          <cell r="AN45">
            <v>2.1885379561992728</v>
          </cell>
          <cell r="AO45">
            <v>2.2225181838922548</v>
          </cell>
        </row>
        <row r="46">
          <cell r="H46">
            <v>33</v>
          </cell>
          <cell r="I46">
            <v>2376</v>
          </cell>
          <cell r="J46">
            <v>0.66231806843074115</v>
          </cell>
          <cell r="K46">
            <v>1.6016800541773442</v>
          </cell>
          <cell r="L46">
            <v>2.2978086857621447</v>
          </cell>
          <cell r="M46">
            <v>3.4693431982105549</v>
          </cell>
          <cell r="V46">
            <v>52</v>
          </cell>
          <cell r="W46">
            <v>3744</v>
          </cell>
          <cell r="X46">
            <v>1.0962570442598463</v>
          </cell>
          <cell r="Y46">
            <v>2.1190933408994486</v>
          </cell>
          <cell r="Z46">
            <v>3.151409037225652</v>
          </cell>
          <cell r="AA46">
            <v>2.8746990076158383</v>
          </cell>
          <cell r="AJ46">
            <v>33</v>
          </cell>
          <cell r="AK46">
            <v>2376</v>
          </cell>
          <cell r="AL46">
            <v>0.99549545219533486</v>
          </cell>
          <cell r="AM46">
            <v>1.2099879671554663</v>
          </cell>
          <cell r="AN46">
            <v>2.2203799061432652</v>
          </cell>
          <cell r="AO46">
            <v>2.2304269710592157</v>
          </cell>
        </row>
        <row r="47">
          <cell r="H47">
            <v>33.5</v>
          </cell>
          <cell r="I47">
            <v>2412</v>
          </cell>
          <cell r="J47">
            <v>0.66998781808069652</v>
          </cell>
          <cell r="K47">
            <v>1.6263640312884708</v>
          </cell>
          <cell r="L47">
            <v>2.3307380322190867</v>
          </cell>
          <cell r="M47">
            <v>3.4787767319350893</v>
          </cell>
          <cell r="V47">
            <v>53</v>
          </cell>
          <cell r="W47">
            <v>3816</v>
          </cell>
          <cell r="X47">
            <v>1.1172827476355136</v>
          </cell>
          <cell r="Y47">
            <v>2.1580059326235745</v>
          </cell>
          <cell r="Z47">
            <v>3.2101572799132416</v>
          </cell>
          <cell r="AA47">
            <v>2.8731825374613926</v>
          </cell>
          <cell r="AJ47">
            <v>33.5</v>
          </cell>
          <cell r="AK47">
            <v>2412</v>
          </cell>
          <cell r="AL47">
            <v>1.0063472322497093</v>
          </cell>
          <cell r="AM47">
            <v>1.2306057333153031</v>
          </cell>
          <cell r="AN47">
            <v>2.2522346720711028</v>
          </cell>
          <cell r="AO47">
            <v>2.2380293798157394</v>
          </cell>
        </row>
        <row r="48">
          <cell r="H48">
            <v>34</v>
          </cell>
          <cell r="I48">
            <v>2448</v>
          </cell>
          <cell r="J48">
            <v>0.67772760384745701</v>
          </cell>
          <cell r="K48">
            <v>1.6509738370554679</v>
          </cell>
          <cell r="L48">
            <v>2.3636595125318687</v>
          </cell>
          <cell r="M48">
            <v>3.4876246726758402</v>
          </cell>
          <cell r="V48">
            <v>54</v>
          </cell>
          <cell r="W48">
            <v>3888</v>
          </cell>
          <cell r="X48">
            <v>1.1384679764643841</v>
          </cell>
          <cell r="Y48">
            <v>2.1966712952932448</v>
          </cell>
          <cell r="Z48">
            <v>3.2688042819246688</v>
          </cell>
          <cell r="AA48">
            <v>2.8712307675761228</v>
          </cell>
          <cell r="AJ48">
            <v>34</v>
          </cell>
          <cell r="AK48">
            <v>2448</v>
          </cell>
          <cell r="AL48">
            <v>1.0172655743588299</v>
          </cell>
          <cell r="AM48">
            <v>1.2511720086809994</v>
          </cell>
          <cell r="AN48">
            <v>2.2841015334515444</v>
          </cell>
          <cell r="AO48">
            <v>2.2453345429399652</v>
          </cell>
        </row>
        <row r="49">
          <cell r="H49">
            <v>34.5</v>
          </cell>
          <cell r="I49">
            <v>2484</v>
          </cell>
          <cell r="J49">
            <v>0.68553673273088211</v>
          </cell>
          <cell r="K49">
            <v>1.675509576850271</v>
          </cell>
          <cell r="L49">
            <v>2.3965725571329473</v>
          </cell>
          <cell r="M49">
            <v>3.4959068459921001</v>
          </cell>
          <cell r="V49">
            <v>55</v>
          </cell>
          <cell r="W49">
            <v>3960</v>
          </cell>
          <cell r="X49">
            <v>1.1598077960694062</v>
          </cell>
          <cell r="Y49">
            <v>2.2350900740678066</v>
          </cell>
          <cell r="Z49">
            <v>3.327345977483485</v>
          </cell>
          <cell r="AA49">
            <v>2.8688770576985907</v>
          </cell>
          <cell r="AJ49">
            <v>34.5</v>
          </cell>
          <cell r="AK49">
            <v>2484</v>
          </cell>
          <cell r="AL49">
            <v>1.028249778472627</v>
          </cell>
          <cell r="AM49">
            <v>1.2716867588915779</v>
          </cell>
          <cell r="AN49">
            <v>2.315979769893791</v>
          </cell>
          <cell r="AO49">
            <v>2.2523513434002114</v>
          </cell>
        </row>
        <row r="50">
          <cell r="H50">
            <v>35</v>
          </cell>
          <cell r="I50">
            <v>2520</v>
          </cell>
          <cell r="J50">
            <v>0.69341451106493257</v>
          </cell>
          <cell r="K50">
            <v>1.6999713557729939</v>
          </cell>
          <cell r="L50">
            <v>2.4294765955232203</v>
          </cell>
          <cell r="M50">
            <v>3.5036425640877882</v>
          </cell>
          <cell r="V50">
            <v>56</v>
          </cell>
          <cell r="W50">
            <v>4032</v>
          </cell>
          <cell r="X50">
            <v>1.1812972551600101</v>
          </cell>
          <cell r="Y50">
            <v>2.273262912434419</v>
          </cell>
          <cell r="Z50">
            <v>3.3857782904283136</v>
          </cell>
          <cell r="AA50">
            <v>2.8661526771851342</v>
          </cell>
          <cell r="AJ50">
            <v>35</v>
          </cell>
          <cell r="AK50">
            <v>2520</v>
          </cell>
          <cell r="AL50">
            <v>1.0392991440707069</v>
          </cell>
          <cell r="AM50">
            <v>1.2921499501688183</v>
          </cell>
          <cell r="AN50">
            <v>2.3478686611470696</v>
          </cell>
          <cell r="AO50">
            <v>2.2590884198662793</v>
          </cell>
        </row>
        <row r="51">
          <cell r="H51">
            <v>35.5</v>
          </cell>
          <cell r="I51">
            <v>2556</v>
          </cell>
          <cell r="J51">
            <v>0.70136024451712675</v>
          </cell>
          <cell r="K51">
            <v>1.724359278659136</v>
          </cell>
          <cell r="L51">
            <v>2.4623710562789189</v>
          </cell>
          <cell r="M51">
            <v>3.5108506299415572</v>
          </cell>
          <cell r="V51">
            <v>57</v>
          </cell>
          <cell r="W51">
            <v>4104</v>
          </cell>
          <cell r="X51">
            <v>1.2029313857624455</v>
          </cell>
          <cell r="Y51">
            <v>2.3111904523730082</v>
          </cell>
          <cell r="Z51">
            <v>3.4440971343794806</v>
          </cell>
          <cell r="AA51">
            <v>2.8630869350844419</v>
          </cell>
          <cell r="AJ51">
            <v>35.5</v>
          </cell>
          <cell r="AK51">
            <v>2556</v>
          </cell>
          <cell r="AL51">
            <v>1.050412970159748</v>
          </cell>
          <cell r="AM51">
            <v>1.3125615493193146</v>
          </cell>
          <cell r="AN51">
            <v>2.3797674871002075</v>
          </cell>
          <cell r="AO51">
            <v>2.2655541722207504</v>
          </cell>
        </row>
        <row r="52">
          <cell r="H52">
            <v>36</v>
          </cell>
          <cell r="I52">
            <v>2592</v>
          </cell>
          <cell r="J52">
            <v>0.70937323808799069</v>
          </cell>
          <cell r="K52">
            <v>1.7486734500866894</v>
          </cell>
          <cell r="L52">
            <v>2.4952553670583892</v>
          </cell>
          <cell r="M52">
            <v>3.5175493422672335</v>
          </cell>
          <cell r="V52">
            <v>58</v>
          </cell>
          <cell r="W52">
            <v>4176</v>
          </cell>
          <cell r="X52">
            <v>1.2247052031665324</v>
          </cell>
          <cell r="Y52">
            <v>2.3488733345181503</v>
          </cell>
          <cell r="Z52">
            <v>3.5022984129023702</v>
          </cell>
          <cell r="AA52">
            <v>2.8597073024977884</v>
          </cell>
          <cell r="AJ52">
            <v>36</v>
          </cell>
          <cell r="AK52">
            <v>2592</v>
          </cell>
          <cell r="AL52">
            <v>1.0615905552709017</v>
          </cell>
          <cell r="AM52">
            <v>1.3329215237365177</v>
          </cell>
          <cell r="AN52">
            <v>2.4116755277811905</v>
          </cell>
          <cell r="AO52">
            <v>2.2717567670576795</v>
          </cell>
        </row>
        <row r="53">
          <cell r="H53">
            <v>36.5</v>
          </cell>
          <cell r="I53">
            <v>2628</v>
          </cell>
          <cell r="J53">
            <v>0.71745279611051327</v>
          </cell>
          <cell r="K53">
            <v>1.7729139743831683</v>
          </cell>
          <cell r="L53">
            <v>2.5281289546088006</v>
          </cell>
          <cell r="M53">
            <v>3.5237565012143026</v>
          </cell>
          <cell r="V53">
            <v>59</v>
          </cell>
          <cell r="W53">
            <v>4248</v>
          </cell>
          <cell r="X53">
            <v>1.2466137058892959</v>
          </cell>
          <cell r="Y53">
            <v>2.3863121983178837</v>
          </cell>
          <cell r="Z53">
            <v>3.560378019667525</v>
          </cell>
          <cell r="AA53">
            <v>2.8560395275998194</v>
          </cell>
          <cell r="AJ53">
            <v>36.5</v>
          </cell>
          <cell r="AK53">
            <v>2628</v>
          </cell>
          <cell r="AL53">
            <v>1.0728311974572098</v>
          </cell>
          <cell r="AM53">
            <v>1.3532298414027759</v>
          </cell>
          <cell r="AN53">
            <v>2.4435920633567392</v>
          </cell>
          <cell r="AO53">
            <v>2.2777041431573419</v>
          </cell>
        </row>
        <row r="54">
          <cell r="H54">
            <v>37</v>
          </cell>
          <cell r="I54">
            <v>2664</v>
          </cell>
          <cell r="J54">
            <v>0.72559822224959469</v>
          </cell>
          <cell r="K54">
            <v>1.7970809556325376</v>
          </cell>
          <cell r="L54">
            <v>2.5609912447727421</v>
          </cell>
          <cell r="M54">
            <v>3.5294894147243379</v>
          </cell>
          <cell r="V54">
            <v>60</v>
          </cell>
          <cell r="W54">
            <v>4320</v>
          </cell>
          <cell r="X54">
            <v>1.2686518756558871</v>
          </cell>
          <cell r="Y54">
            <v>2.423507682189542</v>
          </cell>
          <cell r="Z54">
            <v>3.6183318386075998</v>
          </cell>
          <cell r="AA54">
            <v>2.8521077436920503</v>
          </cell>
          <cell r="AJ54">
            <v>37</v>
          </cell>
          <cell r="AK54">
            <v>2664</v>
          </cell>
          <cell r="AL54">
            <v>1.084134194291023</v>
          </cell>
          <cell r="AM54">
            <v>1.3734864708913466</v>
          </cell>
          <cell r="AN54">
            <v>2.4755163741318529</v>
          </cell>
          <cell r="AO54">
            <v>2.2834040169268288</v>
          </cell>
        </row>
        <row r="55">
          <cell r="H55">
            <v>37.5</v>
          </cell>
          <cell r="I55">
            <v>2700</v>
          </cell>
          <cell r="J55">
            <v>0.73380881950149934</v>
          </cell>
          <cell r="K55">
            <v>1.8211744976820616</v>
          </cell>
          <cell r="L55">
            <v>2.5938416624947407</v>
          </cell>
          <cell r="M55">
            <v>3.5347649054651908</v>
          </cell>
          <cell r="V55">
            <v>61</v>
          </cell>
          <cell r="W55">
            <v>4392</v>
          </cell>
          <cell r="X55">
            <v>1.2908146773981299</v>
          </cell>
          <cell r="Y55">
            <v>2.4604604236726315</v>
          </cell>
          <cell r="Z55">
            <v>3.6761557440712109</v>
          </cell>
          <cell r="AA55">
            <v>2.8479345706551515</v>
          </cell>
          <cell r="AJ55">
            <v>37.5</v>
          </cell>
          <cell r="AK55">
            <v>2700</v>
          </cell>
          <cell r="AL55">
            <v>1.0954988428614421</v>
          </cell>
          <cell r="AM55">
            <v>1.3936913813684042</v>
          </cell>
          <cell r="AN55">
            <v>2.5074477405493774</v>
          </cell>
          <cell r="AO55">
            <v>2.2888638877973855</v>
          </cell>
        </row>
        <row r="56">
          <cell r="H56">
            <v>38</v>
          </cell>
          <cell r="I56">
            <v>2736</v>
          </cell>
          <cell r="J56">
            <v>0.74208389019330301</v>
          </cell>
          <cell r="K56">
            <v>1.8451947041490664</v>
          </cell>
          <cell r="L56">
            <v>2.626679631827685</v>
          </cell>
          <cell r="M56">
            <v>3.5395993182704313</v>
          </cell>
          <cell r="V56">
            <v>62</v>
          </cell>
          <cell r="W56">
            <v>4464</v>
          </cell>
          <cell r="X56">
            <v>1.3130970592709506</v>
          </cell>
          <cell r="Y56">
            <v>2.4971710595787942</v>
          </cell>
          <cell r="Z56">
            <v>3.7338456009737366</v>
          </cell>
          <cell r="AA56">
            <v>2.8435412101576243</v>
          </cell>
          <cell r="AJ56">
            <v>38</v>
          </cell>
          <cell r="AK56">
            <v>2736</v>
          </cell>
          <cell r="AL56">
            <v>1.1069244397717515</v>
          </cell>
          <cell r="AM56">
            <v>1.4138445425950283</v>
          </cell>
          <cell r="AN56">
            <v>2.5393854431895382</v>
          </cell>
          <cell r="AO56">
            <v>2.2940910435703823</v>
          </cell>
        </row>
        <row r="57">
          <cell r="H57">
            <v>38.5</v>
          </cell>
          <cell r="I57">
            <v>2772</v>
          </cell>
          <cell r="J57">
            <v>0.75042273598234499</v>
          </cell>
          <cell r="K57">
            <v>1.8691416784276107</v>
          </cell>
          <cell r="L57">
            <v>2.6595045759391636</v>
          </cell>
          <cell r="M57">
            <v>3.5440085280168443</v>
          </cell>
          <cell r="V57">
            <v>63</v>
          </cell>
          <cell r="W57">
            <v>4536</v>
          </cell>
          <cell r="X57">
            <v>1.3354939526868805</v>
          </cell>
          <cell r="Y57">
            <v>2.5336402261388984</v>
          </cell>
          <cell r="Z57">
            <v>3.7913972649451306</v>
          </cell>
          <cell r="AA57">
            <v>2.83894753496803</v>
          </cell>
          <cell r="AJ57">
            <v>38.5</v>
          </cell>
          <cell r="AK57">
            <v>2772</v>
          </cell>
          <cell r="AL57">
            <v>1.1184102811368819</v>
          </cell>
          <cell r="AM57">
            <v>1.4339459249291802</v>
          </cell>
          <cell r="AN57">
            <v>2.5713287627694945</v>
          </cell>
          <cell r="AO57">
            <v>2.2990925657046875</v>
          </cell>
        </row>
        <row r="58">
          <cell r="H58">
            <v>39</v>
          </cell>
          <cell r="I58">
            <v>2808</v>
          </cell>
          <cell r="J58">
            <v>0.75882465785567454</v>
          </cell>
          <cell r="K58">
            <v>1.8930155236950796</v>
          </cell>
          <cell r="L58">
            <v>2.69231591711771</v>
          </cell>
          <cell r="M58">
            <v>3.5480079478779638</v>
          </cell>
          <cell r="V58">
            <v>64</v>
          </cell>
          <cell r="W58">
            <v>4608</v>
          </cell>
          <cell r="X58">
            <v>1.3580002723687397</v>
          </cell>
          <cell r="Y58">
            <v>2.5698685591473014</v>
          </cell>
          <cell r="Z58">
            <v>3.8488065824748121</v>
          </cell>
          <cell r="AA58">
            <v>2.8341721727061189</v>
          </cell>
          <cell r="AJ58">
            <v>39</v>
          </cell>
          <cell r="AK58">
            <v>2808</v>
          </cell>
          <cell r="AL58">
            <v>1.1299556625808707</v>
          </cell>
          <cell r="AM58">
            <v>1.4539954993276618</v>
          </cell>
          <cell r="AN58">
            <v>2.6032769801428737</v>
          </cell>
          <cell r="AO58">
            <v>2.3038753345391174</v>
          </cell>
        </row>
        <row r="59">
          <cell r="H59">
            <v>39.5</v>
          </cell>
          <cell r="I59">
            <v>2844</v>
          </cell>
          <cell r="J59">
            <v>0.76728895612950476</v>
          </cell>
          <cell r="K59">
            <v>1.9168163429186871</v>
          </cell>
          <cell r="L59">
            <v>2.7251130767789684</v>
          </cell>
          <cell r="M59">
            <v>3.5516125378963719</v>
          </cell>
          <cell r="V59">
            <v>65</v>
          </cell>
          <cell r="W59">
            <v>4680</v>
          </cell>
          <cell r="X59">
            <v>1.3806109164205227</v>
          </cell>
          <cell r="Y59">
            <v>2.605856694103323</v>
          </cell>
          <cell r="Z59">
            <v>3.9060693910536766</v>
          </cell>
          <cell r="AA59">
            <v>2.8292325843553741</v>
          </cell>
          <cell r="AJ59">
            <v>39.5</v>
          </cell>
          <cell r="AK59">
            <v>2844</v>
          </cell>
          <cell r="AL59">
            <v>1.1415598792343353</v>
          </cell>
          <cell r="AM59">
            <v>1.4739932373480615</v>
          </cell>
          <cell r="AN59">
            <v>2.6352293762993009</v>
          </cell>
          <cell r="AO59">
            <v>2.3084460344443749</v>
          </cell>
        </row>
        <row r="60">
          <cell r="H60">
            <v>40</v>
          </cell>
          <cell r="I60">
            <v>2880</v>
          </cell>
          <cell r="J60">
            <v>0.77581493044865857</v>
          </cell>
          <cell r="K60">
            <v>1.9405442388619001</v>
          </cell>
          <cell r="L60">
            <v>2.7578954754717695</v>
          </cell>
          <cell r="M60">
            <v>3.5548368138221593</v>
          </cell>
          <cell r="V60">
            <v>66</v>
          </cell>
          <cell r="W60">
            <v>4752</v>
          </cell>
          <cell r="X60">
            <v>1.4033207664164413</v>
          </cell>
          <cell r="Y60">
            <v>2.6416052663499294</v>
          </cell>
          <cell r="Z60">
            <v>3.96318151931326</v>
          </cell>
          <cell r="AA60">
            <v>2.824145137845961</v>
          </cell>
          <cell r="AJ60">
            <v>40</v>
          </cell>
          <cell r="AK60">
            <v>2880</v>
          </cell>
          <cell r="AL60">
            <v>1.1532222257319633</v>
          </cell>
          <cell r="AM60">
            <v>1.4939391111506848</v>
          </cell>
          <cell r="AN60">
            <v>2.6671852323639316</v>
          </cell>
          <cell r="AO60">
            <v>2.3128111588996116</v>
          </cell>
        </row>
        <row r="61">
          <cell r="H61">
            <v>40.5</v>
          </cell>
          <cell r="I61">
            <v>2916</v>
          </cell>
          <cell r="J61">
            <v>0.78440187978602249</v>
          </cell>
          <cell r="K61">
            <v>1.9641993140907816</v>
          </cell>
          <cell r="L61">
            <v>2.7906625328841286</v>
          </cell>
          <cell r="M61">
            <v>3.5576948561691299</v>
          </cell>
          <cell r="V61">
            <v>67</v>
          </cell>
          <cell r="W61">
            <v>4824</v>
          </cell>
          <cell r="X61">
            <v>1.4261246875079792</v>
          </cell>
          <cell r="Y61">
            <v>2.6771149112097432</v>
          </cell>
          <cell r="Z61">
            <v>4.0201387871621739</v>
          </cell>
          <cell r="AA61">
            <v>2.8189251770032775</v>
          </cell>
          <cell r="AJ61">
            <v>40.5</v>
          </cell>
          <cell r="AK61">
            <v>2916</v>
          </cell>
          <cell r="AL61">
            <v>1.1649419962100054</v>
          </cell>
          <cell r="AM61">
            <v>1.5138330935004678</v>
          </cell>
          <cell r="AN61">
            <v>2.6991438295969719</v>
          </cell>
          <cell r="AO61">
            <v>2.3169770154894427</v>
          </cell>
        </row>
        <row r="62">
          <cell r="H62">
            <v>41</v>
          </cell>
          <cell r="I62">
            <v>2952</v>
          </cell>
          <cell r="J62">
            <v>0.79304910244199667</v>
          </cell>
          <cell r="K62">
            <v>1.9877816709802525</v>
          </cell>
          <cell r="L62">
            <v>2.8234136678491542</v>
          </cell>
          <cell r="M62">
            <v>3.5602003194444793</v>
          </cell>
          <cell r="V62">
            <v>68</v>
          </cell>
          <cell r="W62">
            <v>4896</v>
          </cell>
          <cell r="X62">
            <v>1.4490175285487472</v>
          </cell>
          <cell r="Y62">
            <v>2.7123862641182854</v>
          </cell>
          <cell r="Z62">
            <v>4.0769370059197438</v>
          </cell>
          <cell r="AA62">
            <v>2.8135870861430985</v>
          </cell>
          <cell r="AJ62">
            <v>41</v>
          </cell>
          <cell r="AK62">
            <v>2952</v>
          </cell>
          <cell r="AL62">
            <v>1.1767184843037837</v>
          </cell>
          <cell r="AM62">
            <v>1.5336751577688761</v>
          </cell>
          <cell r="AN62">
            <v>2.7311044493931949</v>
          </cell>
          <cell r="AO62">
            <v>2.3209497308177989</v>
          </cell>
        </row>
        <row r="63">
          <cell r="H63">
            <v>41.5</v>
          </cell>
          <cell r="I63">
            <v>2988</v>
          </cell>
          <cell r="J63">
            <v>0.80175589604394792</v>
          </cell>
          <cell r="K63">
            <v>2.0112914117202676</v>
          </cell>
          <cell r="L63">
            <v>2.8561482983508784</v>
          </cell>
          <cell r="M63">
            <v>3.5623664415114193</v>
          </cell>
          <cell r="V63">
            <v>69</v>
          </cell>
          <cell r="W63">
            <v>4968</v>
          </cell>
          <cell r="X63">
            <v>1.4719941222368309</v>
          </cell>
          <cell r="Y63">
            <v>2.7474199607546241</v>
          </cell>
          <cell r="Z63">
            <v>4.1335719784470344</v>
          </cell>
          <cell r="AA63">
            <v>2.8081443505804837</v>
          </cell>
          <cell r="AJ63">
            <v>41.5</v>
          </cell>
          <cell r="AK63">
            <v>2988</v>
          </cell>
          <cell r="AL63">
            <v>1.1885509831452141</v>
          </cell>
          <cell r="AM63">
            <v>1.5534652779357896</v>
          </cell>
          <cell r="AN63">
            <v>2.7630663732814553</v>
          </cell>
          <cell r="AO63">
            <v>2.3247352553355896</v>
          </cell>
        </row>
        <row r="64">
          <cell r="H64">
            <v>42</v>
          </cell>
          <cell r="I64">
            <v>3024</v>
          </cell>
          <cell r="J64">
            <v>0.81052155754566491</v>
          </cell>
          <cell r="K64">
            <v>2.034728638321917</v>
          </cell>
          <cell r="L64">
            <v>2.8888658415300075</v>
          </cell>
          <cell r="M64">
            <v>3.5642060530478221</v>
          </cell>
          <cell r="V64">
            <v>70</v>
          </cell>
          <cell r="W64">
            <v>5040</v>
          </cell>
          <cell r="X64">
            <v>1.4950492852742507</v>
          </cell>
          <cell r="Y64">
            <v>2.7822166371693258</v>
          </cell>
          <cell r="Z64">
            <v>4.1900394992751773</v>
          </cell>
          <cell r="AA64">
            <v>2.8026096133055303</v>
          </cell>
          <cell r="AJ64">
            <v>42</v>
          </cell>
          <cell r="AK64">
            <v>3024</v>
          </cell>
          <cell r="AL64">
            <v>1.2004387853603316</v>
          </cell>
          <cell r="AM64">
            <v>1.5732034285913705</v>
          </cell>
          <cell r="AN64">
            <v>2.7950288829241958</v>
          </cell>
          <cell r="AO64">
            <v>2.3283393680796656</v>
          </cell>
        </row>
        <row r="65">
          <cell r="H65">
            <v>42.5</v>
          </cell>
          <cell r="I65">
            <v>3060</v>
          </cell>
          <cell r="J65">
            <v>0.81934538322681139</v>
          </cell>
          <cell r="K65">
            <v>2.0580934526234569</v>
          </cell>
          <cell r="L65">
            <v>2.9215657136895956</v>
          </cell>
          <cell r="M65">
            <v>3.5657315870672908</v>
          </cell>
          <cell r="V65">
            <v>71</v>
          </cell>
          <cell r="W65">
            <v>5112</v>
          </cell>
          <cell r="X65">
            <v>1.5181778185430701</v>
          </cell>
          <cell r="Y65">
            <v>2.8167769299098411</v>
          </cell>
          <cell r="Z65">
            <v>4.2463353547311531</v>
          </cell>
          <cell r="AA65">
            <v>2.7969947280656346</v>
          </cell>
          <cell r="AJ65">
            <v>42.5</v>
          </cell>
          <cell r="AK65">
            <v>3060</v>
          </cell>
          <cell r="AL65">
            <v>1.2123811830668367</v>
          </cell>
          <cell r="AM65">
            <v>1.5928895849379112</v>
          </cell>
          <cell r="AN65">
            <v>2.8269912601169485</v>
          </cell>
          <cell r="AO65">
            <v>2.3317676813209833</v>
          </cell>
        </row>
        <row r="66">
          <cell r="H66">
            <v>43</v>
          </cell>
          <cell r="I66">
            <v>3096</v>
          </cell>
          <cell r="J66">
            <v>0.82822666869238537</v>
          </cell>
          <cell r="K66">
            <v>2.0813859562962445</v>
          </cell>
          <cell r="L66">
            <v>2.9542473303006305</v>
          </cell>
          <cell r="M66">
            <v>3.5669550884721368</v>
          </cell>
          <cell r="V66">
            <v>72</v>
          </cell>
          <cell r="W66">
            <v>5184</v>
          </cell>
          <cell r="X66">
            <v>1.5413745072976051</v>
          </cell>
          <cell r="Y66">
            <v>2.8511014761432736</v>
          </cell>
          <cell r="Z66">
            <v>4.3024553230609799</v>
          </cell>
          <cell r="AA66">
            <v>2.791310809080529</v>
          </cell>
          <cell r="AJ66">
            <v>43</v>
          </cell>
          <cell r="AK66">
            <v>3096</v>
          </cell>
          <cell r="AL66">
            <v>1.2243774678716475</v>
          </cell>
          <cell r="AM66">
            <v>1.612523722791672</v>
          </cell>
          <cell r="AN66">
            <v>2.8589527867878295</v>
          </cell>
          <cell r="AO66">
            <v>2.3350256451203624</v>
          </cell>
        </row>
        <row r="67">
          <cell r="H67">
            <v>43.5</v>
          </cell>
          <cell r="I67">
            <v>3132</v>
          </cell>
          <cell r="J67">
            <v>0.83716470887217687</v>
          </cell>
          <cell r="K67">
            <v>2.1046062508506127</v>
          </cell>
          <cell r="L67">
            <v>2.986910106007556</v>
          </cell>
          <cell r="M67">
            <v>3.5678882236107432</v>
          </cell>
          <cell r="V67">
            <v>73</v>
          </cell>
          <cell r="W67">
            <v>5256</v>
          </cell>
          <cell r="X67">
            <v>1.5646341213721282</v>
          </cell>
          <cell r="Y67">
            <v>2.8851909137766025</v>
          </cell>
          <cell r="Z67">
            <v>4.3583951745504113</v>
          </cell>
          <cell r="AA67">
            <v>2.7855682776036192</v>
          </cell>
          <cell r="AJ67">
            <v>43.5</v>
          </cell>
          <cell r="AK67">
            <v>3132</v>
          </cell>
          <cell r="AL67">
            <v>1.2364269308684663</v>
          </cell>
          <cell r="AM67">
            <v>1.6321058185847013</v>
          </cell>
          <cell r="AN67">
            <v>2.8909127449970367</v>
          </cell>
          <cell r="AO67">
            <v>2.3381185517905689</v>
          </cell>
        </row>
        <row r="68">
          <cell r="H68">
            <v>44</v>
          </cell>
          <cell r="I68">
            <v>3168</v>
          </cell>
          <cell r="J68">
            <v>0.84615879802022975</v>
          </cell>
          <cell r="K68">
            <v>2.1277544376416615</v>
          </cell>
          <cell r="L68">
            <v>3.0195534546337059</v>
          </cell>
          <cell r="M68">
            <v>3.5685422898143941</v>
          </cell>
          <cell r="V68">
            <v>74</v>
          </cell>
          <cell r="W68">
            <v>5328</v>
          </cell>
          <cell r="X68">
            <v>1.5879514154033505</v>
          </cell>
          <cell r="Y68">
            <v>2.9190458815743727</v>
          </cell>
          <cell r="Z68">
            <v>4.4141506716431564</v>
          </cell>
          <cell r="AA68">
            <v>2.7797769055307855</v>
          </cell>
          <cell r="AJ68">
            <v>44</v>
          </cell>
          <cell r="AK68">
            <v>3168</v>
          </cell>
          <cell r="AL68">
            <v>1.2485288626353572</v>
          </cell>
          <cell r="AM68">
            <v>1.6516358493666341</v>
          </cell>
          <cell r="AN68">
            <v>2.9228704169363304</v>
          </cell>
          <cell r="AO68">
            <v>2.3410515402638135</v>
          </cell>
        </row>
        <row r="69">
          <cell r="H69">
            <v>44.5</v>
          </cell>
          <cell r="I69">
            <v>3204</v>
          </cell>
          <cell r="J69">
            <v>0.85520822971430532</v>
          </cell>
          <cell r="K69">
            <v>2.1508306178749756</v>
          </cell>
          <cell r="L69">
            <v>3.0521767891866727</v>
          </cell>
          <cell r="M69">
            <v>3.5689282248912599</v>
          </cell>
          <cell r="V69">
            <v>75</v>
          </cell>
          <cell r="W69">
            <v>5400</v>
          </cell>
          <cell r="X69">
            <v>1.6113211290669496</v>
          </cell>
          <cell r="Y69">
            <v>2.9526670192738642</v>
          </cell>
          <cell r="Z69">
            <v>4.4697175690566624</v>
          </cell>
          <cell r="AA69">
            <v>2.7739458562458581</v>
          </cell>
          <cell r="AJ69">
            <v>44.5</v>
          </cell>
          <cell r="AK69">
            <v>3204</v>
          </cell>
          <cell r="AL69">
            <v>1.2606825532323351</v>
          </cell>
          <cell r="AM69">
            <v>1.6711137928064785</v>
          </cell>
          <cell r="AN69">
            <v>2.9548250849285127</v>
          </cell>
          <cell r="AO69">
            <v>2.3438296003640806</v>
          </cell>
        </row>
        <row r="70">
          <cell r="H70">
            <v>45</v>
          </cell>
          <cell r="I70">
            <v>3240</v>
          </cell>
          <cell r="J70">
            <v>0.86431229685534749</v>
          </cell>
          <cell r="K70">
            <v>2.1738348926122693</v>
          </cell>
          <cell r="L70">
            <v>3.0847795218635947</v>
          </cell>
          <cell r="M70">
            <v>3.5690566165575075</v>
          </cell>
          <cell r="V70">
            <v>76</v>
          </cell>
          <cell r="W70">
            <v>5472</v>
          </cell>
          <cell r="X70">
            <v>1.6347379873272914</v>
          </cell>
          <cell r="Y70">
            <v>2.9860549676977639</v>
          </cell>
          <cell r="Z70">
            <v>4.5250916138954906</v>
          </cell>
          <cell r="AA70">
            <v>2.7680837228807365</v>
          </cell>
          <cell r="AJ70">
            <v>45</v>
          </cell>
          <cell r="AK70">
            <v>3240</v>
          </cell>
          <cell r="AL70">
            <v>1.2728872921989729</v>
          </cell>
          <cell r="AM70">
            <v>1.6905396271943862</v>
          </cell>
          <cell r="AN70">
            <v>2.9867760314269129</v>
          </cell>
          <cell r="AO70">
            <v>2.346457576983989</v>
          </cell>
        </row>
        <row r="71">
          <cell r="H71">
            <v>45.5</v>
          </cell>
          <cell r="I71">
            <v>3276</v>
          </cell>
          <cell r="J71">
            <v>0.87347029166695178</v>
          </cell>
          <cell r="K71">
            <v>2.1967673627769555</v>
          </cell>
          <cell r="L71">
            <v>3.1173610640563765</v>
          </cell>
          <cell r="M71">
            <v>3.5689377117876893</v>
          </cell>
          <cell r="V71">
            <v>77</v>
          </cell>
          <cell r="W71">
            <v>5544</v>
          </cell>
          <cell r="X71">
            <v>1.6581967006994611</v>
          </cell>
          <cell r="Y71">
            <v>3.0192103688643677</v>
          </cell>
          <cell r="Z71">
            <v>4.5802685457623316</v>
          </cell>
          <cell r="AA71">
            <v>2.7621985641572446</v>
          </cell>
          <cell r="AJ71">
            <v>45.5</v>
          </cell>
          <cell r="AK71">
            <v>3276</v>
          </cell>
          <cell r="AL71">
            <v>1.2851423685520107</v>
          </cell>
          <cell r="AM71">
            <v>1.7099133314434021</v>
          </cell>
          <cell r="AN71">
            <v>3.0187225390148464</v>
          </cell>
          <cell r="AO71">
            <v>2.3489401741661404</v>
          </cell>
        </row>
        <row r="72">
          <cell r="H72">
            <v>46</v>
          </cell>
          <cell r="I72">
            <v>3312</v>
          </cell>
          <cell r="J72">
            <v>0.88268150569483783</v>
          </cell>
          <cell r="K72">
            <v>2.2196281291596427</v>
          </cell>
          <cell r="L72">
            <v>3.1499208263568308</v>
          </cell>
          <cell r="M72">
            <v>3.5685814260685631</v>
          </cell>
          <cell r="V72">
            <v>78</v>
          </cell>
          <cell r="W72">
            <v>5616</v>
          </cell>
          <cell r="X72">
            <v>1.681691965522667</v>
          </cell>
          <cell r="Y72">
            <v>3.0521338660953345</v>
          </cell>
          <cell r="Z72">
            <v>4.6352440968666961</v>
          </cell>
          <cell r="AA72">
            <v>2.7562979379675339</v>
          </cell>
          <cell r="AJ72">
            <v>46</v>
          </cell>
          <cell r="AK72">
            <v>3312</v>
          </cell>
          <cell r="AL72">
            <v>1.2974470707829897</v>
          </cell>
          <cell r="AM72">
            <v>1.7292348850911941</v>
          </cell>
          <cell r="AN72">
            <v>3.0506638904050849</v>
          </cell>
          <cell r="AO72">
            <v>2.3512819590891327</v>
          </cell>
        </row>
        <row r="73">
          <cell r="H73">
            <v>46.5</v>
          </cell>
          <cell r="I73">
            <v>3348</v>
          </cell>
          <cell r="J73">
            <v>0.8919452298063224</v>
          </cell>
          <cell r="K73">
            <v>2.2424172924235641</v>
          </cell>
          <cell r="L73">
            <v>3.1824582185617576</v>
          </cell>
          <cell r="M73">
            <v>3.567997352542374</v>
          </cell>
          <cell r="V73">
            <v>79</v>
          </cell>
          <cell r="W73">
            <v>5688</v>
          </cell>
          <cell r="X73">
            <v>1.7052184642440018</v>
          </cell>
          <cell r="Y73">
            <v>3.0848261041209977</v>
          </cell>
          <cell r="Z73">
            <v>4.6900139921313011</v>
          </cell>
          <cell r="AA73">
            <v>2.7503889328401039</v>
          </cell>
          <cell r="AJ73">
            <v>46.5</v>
          </cell>
          <cell r="AK73">
            <v>3348</v>
          </cell>
          <cell r="AL73">
            <v>1.3098006868558882</v>
          </cell>
          <cell r="AM73">
            <v>1.7485042683017782</v>
          </cell>
          <cell r="AN73">
            <v>3.0825993684393183</v>
          </cell>
          <cell r="AO73">
            <v>2.3534873659586677</v>
          </cell>
        </row>
        <row r="74">
          <cell r="H74">
            <v>47</v>
          </cell>
          <cell r="I74">
            <v>3384</v>
          </cell>
          <cell r="J74">
            <v>0.90126075418979745</v>
          </cell>
          <cell r="K74">
            <v>2.2651349531099254</v>
          </cell>
          <cell r="L74">
            <v>3.2149726496779398</v>
          </cell>
          <cell r="M74">
            <v>3.5671947710272707</v>
          </cell>
          <cell r="V74">
            <v>80</v>
          </cell>
          <cell r="W74">
            <v>5760</v>
          </cell>
          <cell r="X74">
            <v>1.7287708657115239</v>
          </cell>
          <cell r="Y74">
            <v>3.1172877291832473</v>
          </cell>
          <cell r="Z74">
            <v>4.7445739492961767</v>
          </cell>
          <cell r="AA74">
            <v>2.7444781974292556</v>
          </cell>
          <cell r="AJ74">
            <v>47</v>
          </cell>
          <cell r="AK74">
            <v>3384</v>
          </cell>
          <cell r="AL74">
            <v>1.3222025042047807</v>
          </cell>
          <cell r="AM74">
            <v>1.7677214618672095</v>
          </cell>
          <cell r="AN74">
            <v>3.1145282560876035</v>
          </cell>
          <cell r="AO74">
            <v>2.3555606998042942</v>
          </cell>
        </row>
        <row r="75">
          <cell r="H75">
            <v>47.5</v>
          </cell>
          <cell r="I75">
            <v>3420</v>
          </cell>
          <cell r="J75">
            <v>0.91062736835421365</v>
          </cell>
          <cell r="K75">
            <v>2.2877812116431975</v>
          </cell>
          <cell r="L75">
            <v>3.2474635279270916</v>
          </cell>
          <cell r="M75">
            <v>3.5661826569041808</v>
          </cell>
          <cell r="V75">
            <v>81</v>
          </cell>
          <cell r="W75">
            <v>5832</v>
          </cell>
          <cell r="X75">
            <v>1.752343825475581</v>
          </cell>
          <cell r="Y75">
            <v>3.1495193891360262</v>
          </cell>
          <cell r="Z75">
            <v>4.798919679020563</v>
          </cell>
          <cell r="AA75">
            <v>2.738571968157077</v>
          </cell>
          <cell r="AJ75">
            <v>47.5</v>
          </cell>
          <cell r="AK75">
            <v>3420</v>
          </cell>
          <cell r="AL75">
            <v>1.3346518097315005</v>
          </cell>
          <cell r="AM75">
            <v>1.7868864472092647</v>
          </cell>
          <cell r="AN75">
            <v>3.1464498364478164</v>
          </cell>
          <cell r="AO75">
            <v>2.3575061401825885</v>
          </cell>
        </row>
        <row r="76">
          <cell r="H76">
            <v>48</v>
          </cell>
          <cell r="I76">
            <v>3456</v>
          </cell>
          <cell r="J76">
            <v>0.92004436112856225</v>
          </cell>
          <cell r="K76">
            <v>2.3103561683363236</v>
          </cell>
          <cell r="L76">
            <v>3.2799302607507119</v>
          </cell>
          <cell r="M76">
            <v>3.5649696898608472</v>
          </cell>
          <cell r="V76">
            <v>82</v>
          </cell>
          <cell r="W76">
            <v>5904</v>
          </cell>
          <cell r="X76">
            <v>1.7759319860972396</v>
          </cell>
          <cell r="Y76">
            <v>3.1815217335434278</v>
          </cell>
          <cell r="Z76">
            <v>4.8530468849825823</v>
          </cell>
          <cell r="AA76">
            <v>2.7326760951288245</v>
          </cell>
          <cell r="AJ76">
            <v>48</v>
          </cell>
          <cell r="AK76">
            <v>3456</v>
          </cell>
          <cell r="AL76">
            <v>1.3471478898033244</v>
          </cell>
          <cell r="AM76">
            <v>1.8059992063811128</v>
          </cell>
          <cell r="AN76">
            <v>3.1783633927450992</v>
          </cell>
          <cell r="AO76">
            <v>2.3593277447876351</v>
          </cell>
        </row>
        <row r="77">
          <cell r="H77">
            <v>48.5</v>
          </cell>
          <cell r="I77">
            <v>3492</v>
          </cell>
          <cell r="J77">
            <v>0.92951102066136704</v>
          </cell>
          <cell r="K77">
            <v>2.3328599233958665</v>
          </cell>
          <cell r="L77">
            <v>3.3123722548148899</v>
          </cell>
          <cell r="M77">
            <v>3.5635642624850923</v>
          </cell>
          <cell r="V77">
            <v>83</v>
          </cell>
          <cell r="W77">
            <v>5976</v>
          </cell>
          <cell r="X77">
            <v>1.7995299774626841</v>
          </cell>
          <cell r="Y77">
            <v>3.2132954137754259</v>
          </cell>
          <cell r="Z77">
            <v>4.9069512639767403</v>
          </cell>
          <cell r="AA77">
            <v>2.7267960664347939</v>
          </cell>
          <cell r="AJ77">
            <v>48.5</v>
          </cell>
          <cell r="AK77">
            <v>3492</v>
          </cell>
          <cell r="AL77">
            <v>1.3596900302506647</v>
          </cell>
          <cell r="AM77">
            <v>1.8250597220689455</v>
          </cell>
          <cell r="AN77">
            <v>3.2102682083312892</v>
          </cell>
          <cell r="AO77">
            <v>2.3610294529698526</v>
          </cell>
        </row>
        <row r="78">
          <cell r="H78">
            <v>49</v>
          </cell>
          <cell r="I78">
            <v>3528</v>
          </cell>
          <cell r="J78">
            <v>0.93902663442017364</v>
          </cell>
          <cell r="K78">
            <v>2.355292576927094</v>
          </cell>
          <cell r="L78">
            <v>3.3447889160150468</v>
          </cell>
          <cell r="M78">
            <v>3.5619744887006037</v>
          </cell>
          <cell r="V78">
            <v>84</v>
          </cell>
          <cell r="W78">
            <v>6048</v>
          </cell>
          <cell r="X78">
            <v>1.8231324171024241</v>
          </cell>
          <cell r="Y78">
            <v>3.2448410831012393</v>
          </cell>
          <cell r="Z78">
            <v>4.9606285060092823</v>
          </cell>
          <cell r="AA78">
            <v>2.7209370309444685</v>
          </cell>
          <cell r="AJ78">
            <v>49</v>
          </cell>
          <cell r="AK78">
            <v>3528</v>
          </cell>
          <cell r="AL78">
            <v>1.3722775163647789</v>
          </cell>
          <cell r="AM78">
            <v>1.8440679775936173</v>
          </cell>
          <cell r="AN78">
            <v>3.2421635666843618</v>
          </cell>
          <cell r="AO78">
            <v>2.3626150891643185</v>
          </cell>
        </row>
        <row r="79">
          <cell r="H79">
            <v>49.5</v>
          </cell>
          <cell r="I79">
            <v>3564</v>
          </cell>
          <cell r="J79">
            <v>0.94859048919105105</v>
          </cell>
          <cell r="K79">
            <v>2.3776542289389728</v>
          </cell>
          <cell r="L79">
            <v>3.3771796494805857</v>
          </cell>
          <cell r="M79">
            <v>3.5602082120395413</v>
          </cell>
          <cell r="V79">
            <v>85</v>
          </cell>
          <cell r="W79">
            <v>6120</v>
          </cell>
          <cell r="X79">
            <v>1.8467339105141014</v>
          </cell>
          <cell r="Y79">
            <v>3.2761593967803506</v>
          </cell>
          <cell r="Z79">
            <v>5.0140742943914098</v>
          </cell>
          <cell r="AA79">
            <v>2.7151038196919073</v>
          </cell>
          <cell r="AJ79">
            <v>49.5</v>
          </cell>
          <cell r="AK79">
            <v>3564</v>
          </cell>
          <cell r="AL79">
            <v>1.3849096328954911</v>
          </cell>
          <cell r="AM79">
            <v>1.8630239569122475</v>
          </cell>
          <cell r="AN79">
            <v>3.2740487514078529</v>
          </cell>
          <cell r="AO79">
            <v>2.3640883662298284</v>
          </cell>
        </row>
        <row r="80">
          <cell r="H80">
            <v>50</v>
          </cell>
          <cell r="I80">
            <v>3600</v>
          </cell>
          <cell r="J80">
            <v>0.95820187107808907</v>
          </cell>
          <cell r="K80">
            <v>2.3999449793491259</v>
          </cell>
          <cell r="L80">
            <v>3.40954385957951</v>
          </cell>
          <cell r="M80">
            <v>3.5582730137474838</v>
          </cell>
          <cell r="V80">
            <v>86</v>
          </cell>
          <cell r="W80">
            <v>6192</v>
          </cell>
          <cell r="X80">
            <v>1.8703290514877458</v>
          </cell>
          <cell r="Y80">
            <v>3.3072510121511964</v>
          </cell>
          <cell r="Z80">
            <v>5.0672843058304302</v>
          </cell>
          <cell r="AA80">
            <v>2.7093009659448315</v>
          </cell>
          <cell r="AJ80">
            <v>50</v>
          </cell>
          <cell r="AK80">
            <v>3600</v>
          </cell>
          <cell r="AL80">
            <v>1.397585664048927</v>
          </cell>
          <cell r="AM80">
            <v>1.8819276446198052</v>
          </cell>
          <cell r="AN80">
            <v>3.3059230462302747</v>
          </cell>
          <cell r="AO80">
            <v>2.3654528887000232</v>
          </cell>
        </row>
        <row r="81">
          <cell r="H81">
            <v>50.5</v>
          </cell>
          <cell r="I81">
            <v>3636</v>
          </cell>
          <cell r="J81">
            <v>0.9678600655029056</v>
          </cell>
          <cell r="K81">
            <v>2.4221649279887014</v>
          </cell>
          <cell r="L81">
            <v>3.4418809499229557</v>
          </cell>
          <cell r="M81">
            <v>3.5561762207169223</v>
          </cell>
          <cell r="V81">
            <v>87</v>
          </cell>
          <cell r="W81">
            <v>6264</v>
          </cell>
          <cell r="X81">
            <v>1.8939124224322457</v>
          </cell>
          <cell r="Y81">
            <v>3.3381165887175355</v>
          </cell>
          <cell r="Z81">
            <v>5.1202542105188131</v>
          </cell>
          <cell r="AA81">
            <v>2.7035327240438907</v>
          </cell>
          <cell r="AJ81">
            <v>50.5</v>
          </cell>
          <cell r="AK81">
            <v>3636</v>
          </cell>
          <cell r="AL81">
            <v>1.4103048934852676</v>
          </cell>
          <cell r="AM81">
            <v>1.9007790259506896</v>
          </cell>
          <cell r="AN81">
            <v>3.3377857350045446</v>
          </cell>
          <cell r="AO81">
            <v>2.3667121559480089</v>
          </cell>
        </row>
        <row r="82">
          <cell r="H82">
            <v>51</v>
          </cell>
          <cell r="I82">
            <v>3672</v>
          </cell>
          <cell r="J82">
            <v>0.97756435720415857</v>
          </cell>
          <cell r="K82">
            <v>2.4443141746071899</v>
          </cell>
          <cell r="L82">
            <v>3.4741903233696747</v>
          </cell>
          <cell r="M82">
            <v>3.5539249132465152</v>
          </cell>
          <cell r="V82">
            <v>88</v>
          </cell>
          <cell r="W82">
            <v>6336</v>
          </cell>
          <cell r="X82">
            <v>1.9174785947018809</v>
          </cell>
          <cell r="Y82">
            <v>3.3687567882325022</v>
          </cell>
          <cell r="Z82">
            <v>5.1729796722212118</v>
          </cell>
          <cell r="AA82">
            <v>2.6978030870928591</v>
          </cell>
          <cell r="AJ82">
            <v>51</v>
          </cell>
          <cell r="AK82">
            <v>3672</v>
          </cell>
          <cell r="AL82">
            <v>1.4230666043165092</v>
          </cell>
          <cell r="AM82">
            <v>1.9195780867802732</v>
          </cell>
          <cell r="AN82">
            <v>3.3696361017073855</v>
          </cell>
          <cell r="AO82">
            <v>2.3678695652659227</v>
          </cell>
        </row>
        <row r="83">
          <cell r="H83">
            <v>51.5</v>
          </cell>
          <cell r="I83">
            <v>3708</v>
          </cell>
          <cell r="J83">
            <v>0.98731403023706077</v>
          </cell>
          <cell r="K83">
            <v>2.466392818877162</v>
          </cell>
          <cell r="L83">
            <v>3.506471382030441</v>
          </cell>
          <cell r="M83">
            <v>3.5515259326240036</v>
          </cell>
          <cell r="V83">
            <v>89</v>
          </cell>
          <cell r="W83">
            <v>6408</v>
          </cell>
          <cell r="X83">
            <v>1.9410221289217395</v>
          </cell>
          <cell r="Y83">
            <v>3.3991722747803652</v>
          </cell>
          <cell r="Z83">
            <v>5.2254563483594723</v>
          </cell>
          <cell r="AA83">
            <v>2.6921158035752404</v>
          </cell>
          <cell r="AJ83">
            <v>51.5</v>
          </cell>
          <cell r="AK83">
            <v>3708</v>
          </cell>
          <cell r="AL83">
            <v>1.4358700791042458</v>
          </cell>
          <cell r="AM83">
            <v>1.9383248136264397</v>
          </cell>
          <cell r="AN83">
            <v>3.4014734304387373</v>
          </cell>
          <cell r="AO83">
            <v>2.3689284148609846</v>
          </cell>
        </row>
        <row r="84">
          <cell r="H84">
            <v>52</v>
          </cell>
          <cell r="I84">
            <v>3744</v>
          </cell>
          <cell r="J84">
            <v>0.99710836797289915</v>
          </cell>
          <cell r="K84">
            <v>2.4884009603989581</v>
          </cell>
          <cell r="L84">
            <v>3.5387235272724085</v>
          </cell>
          <cell r="M84">
            <v>3.5489858885314147</v>
          </cell>
          <cell r="V84">
            <v>90</v>
          </cell>
          <cell r="W84">
            <v>6480</v>
          </cell>
          <cell r="X84">
            <v>1.9645375753108434</v>
          </cell>
          <cell r="Y84">
            <v>3.4293637148559841</v>
          </cell>
          <cell r="Z84">
            <v>5.2776798900956106</v>
          </cell>
          <cell r="AA84">
            <v>2.6864743929677894</v>
          </cell>
          <cell r="AJ84">
            <v>52</v>
          </cell>
          <cell r="AK84">
            <v>3744</v>
          </cell>
          <cell r="AL84">
            <v>1.4487145998574635</v>
          </cell>
          <cell r="AM84">
            <v>1.9570191936510919</v>
          </cell>
          <cell r="AN84">
            <v>3.4332970054211529</v>
          </cell>
          <cell r="AO84">
            <v>2.3698919067695936</v>
          </cell>
        </row>
        <row r="85">
          <cell r="H85">
            <v>52.5</v>
          </cell>
          <cell r="I85">
            <v>3780</v>
          </cell>
          <cell r="J85">
            <v>1.0069466530985636</v>
          </cell>
          <cell r="K85">
            <v>2.5103386987053082</v>
          </cell>
          <cell r="L85">
            <v>3.570946159723412</v>
          </cell>
          <cell r="M85">
            <v>3.5463111662717597</v>
          </cell>
          <cell r="V85">
            <v>91</v>
          </cell>
          <cell r="W85">
            <v>6552</v>
          </cell>
          <cell r="X85">
            <v>1.9880194740018933</v>
          </cell>
          <cell r="Y85">
            <v>3.4593317774420171</v>
          </cell>
          <cell r="Z85">
            <v>5.3296459424128697</v>
          </cell>
          <cell r="AA85">
            <v>2.6808821604168021</v>
          </cell>
          <cell r="AJ85">
            <v>52.5</v>
          </cell>
          <cell r="AK85">
            <v>3780</v>
          </cell>
          <cell r="AL85">
            <v>1.4615994480303474</v>
          </cell>
          <cell r="AM85">
            <v>1.9756612146616508</v>
          </cell>
          <cell r="AN85">
            <v>3.4651061109991956</v>
          </cell>
          <cell r="AO85">
            <v>2.3707631496910975</v>
          </cell>
        </row>
        <row r="86">
          <cell r="H86">
            <v>53</v>
          </cell>
          <cell r="I86">
            <v>3816</v>
          </cell>
          <cell r="J86">
            <v>1.0168281676160751</v>
          </cell>
          <cell r="K86">
            <v>2.5322061332658801</v>
          </cell>
          <cell r="L86">
            <v>3.6031386792761864</v>
          </cell>
          <cell r="M86">
            <v>3.5435079338170214</v>
          </cell>
          <cell r="V86">
            <v>92</v>
          </cell>
          <cell r="W86">
            <v>6624</v>
          </cell>
          <cell r="X86">
            <v>2.0114623553565067</v>
          </cell>
          <cell r="Y86">
            <v>3.4890771340838147</v>
          </cell>
          <cell r="Z86">
            <v>5.3813501441947729</v>
          </cell>
          <cell r="AA86">
            <v>2.6753422105386582</v>
          </cell>
          <cell r="AJ86">
            <v>53</v>
          </cell>
          <cell r="AK86">
            <v>3816</v>
          </cell>
          <cell r="AL86">
            <v>1.4745239045201051</v>
          </cell>
          <cell r="AM86">
            <v>1.9942508651125228</v>
          </cell>
          <cell r="AN86">
            <v>3.4969000316388215</v>
          </cell>
          <cell r="AO86">
            <v>2.3715451617428434</v>
          </cell>
        </row>
        <row r="87">
          <cell r="H87">
            <v>53.5</v>
          </cell>
          <cell r="I87">
            <v>3852</v>
          </cell>
          <cell r="J87">
            <v>1.0267521928421268</v>
          </cell>
          <cell r="K87">
            <v>2.5540033634917805</v>
          </cell>
          <cell r="L87">
            <v>3.635300485092555</v>
          </cell>
          <cell r="M87">
            <v>3.5405821486777365</v>
          </cell>
          <cell r="V87">
            <v>93</v>
          </cell>
          <cell r="W87">
            <v>6696</v>
          </cell>
          <cell r="X87">
            <v>2.0348607402749033</v>
          </cell>
          <cell r="Y87">
            <v>3.5186004589621036</v>
          </cell>
          <cell r="Z87">
            <v>5.4327881283022812</v>
          </cell>
          <cell r="AA87">
            <v>2.6698574604020955</v>
          </cell>
          <cell r="AJ87">
            <v>53.5</v>
          </cell>
          <cell r="AK87">
            <v>3852</v>
          </cell>
          <cell r="AL87">
            <v>1.4874872496648097</v>
          </cell>
          <cell r="AM87">
            <v>2.0127881341065605</v>
          </cell>
          <cell r="AN87">
            <v>3.5286780519267742</v>
          </cell>
          <cell r="AO87">
            <v>2.3722408731381908</v>
          </cell>
        </row>
        <row r="88">
          <cell r="H88">
            <v>54</v>
          </cell>
          <cell r="I88">
            <v>3888</v>
          </cell>
          <cell r="J88">
            <v>1.0367180094076227</v>
          </cell>
          <cell r="K88">
            <v>2.575730488739981</v>
          </cell>
          <cell r="L88">
            <v>3.6674309756075392</v>
          </cell>
          <cell r="M88">
            <v>3.5375395645949057</v>
          </cell>
          <cell r="V88">
            <v>94</v>
          </cell>
          <cell r="W88">
            <v>6768</v>
          </cell>
          <cell r="X88">
            <v>2.0582091404990317</v>
          </cell>
          <cell r="Y88">
            <v>3.5479024289633752</v>
          </cell>
          <cell r="Z88">
            <v>5.4839555216490279</v>
          </cell>
          <cell r="AA88">
            <v>2.6644306517458145</v>
          </cell>
          <cell r="AJ88">
            <v>54</v>
          </cell>
          <cell r="AK88">
            <v>3888</v>
          </cell>
          <cell r="AL88">
            <v>1.5004887632412478</v>
          </cell>
          <cell r="AM88">
            <v>2.0312730113964914</v>
          </cell>
          <cell r="AN88">
            <v>3.5604394565699473</v>
          </cell>
          <cell r="AO88">
            <v>2.3728531287891435</v>
          </cell>
        </row>
        <row r="89">
          <cell r="H89">
            <v>54.5</v>
          </cell>
          <cell r="I89">
            <v>3924</v>
          </cell>
          <cell r="J89">
            <v>1.0467248972572276</v>
          </cell>
          <cell r="K89">
            <v>2.597387608317697</v>
          </cell>
          <cell r="L89">
            <v>3.699529548533425</v>
          </cell>
          <cell r="M89">
            <v>3.5343857380553767</v>
          </cell>
          <cell r="V89">
            <v>95</v>
          </cell>
          <cell r="W89">
            <v>6840</v>
          </cell>
          <cell r="X89">
            <v>2.0815020589081592</v>
          </cell>
          <cell r="Y89">
            <v>3.5769837237480586</v>
          </cell>
          <cell r="Z89">
            <v>5.5348479452746648</v>
          </cell>
          <cell r="AA89">
            <v>2.6590643624815531</v>
          </cell>
          <cell r="AJ89">
            <v>54.5</v>
          </cell>
          <cell r="AK89">
            <v>3924</v>
          </cell>
          <cell r="AL89">
            <v>1.5135277244627943</v>
          </cell>
          <cell r="AM89">
            <v>2.0497054873863343</v>
          </cell>
          <cell r="AN89">
            <v>3.5921835303947685</v>
          </cell>
          <cell r="AO89">
            <v>2.3733846908352896</v>
          </cell>
        </row>
        <row r="90">
          <cell r="H90">
            <v>55</v>
          </cell>
          <cell r="I90">
            <v>3960</v>
          </cell>
          <cell r="J90">
            <v>1.0567721356489237</v>
          </cell>
          <cell r="K90">
            <v>2.6189748214866864</v>
          </cell>
          <cell r="L90">
            <v>3.7315956008637592</v>
          </cell>
          <cell r="M90">
            <v>3.5311260346321753</v>
          </cell>
          <cell r="V90">
            <v>96</v>
          </cell>
          <cell r="W90">
            <v>6912</v>
          </cell>
          <cell r="X90">
            <v>2.1047339898060171</v>
          </cell>
          <cell r="Y90">
            <v>3.6058450258164494</v>
          </cell>
          <cell r="Z90">
            <v>5.5854610144163441</v>
          </cell>
          <cell r="AA90">
            <v>2.6537610175294066</v>
          </cell>
          <cell r="AJ90">
            <v>55</v>
          </cell>
          <cell r="AK90">
            <v>3960</v>
          </cell>
          <cell r="AL90">
            <v>1.5266034119772973</v>
          </cell>
          <cell r="AM90">
            <v>2.0680855531327933</v>
          </cell>
          <cell r="AN90">
            <v>3.6239095583465626</v>
          </cell>
          <cell r="AO90">
            <v>2.3738382411007315</v>
          </cell>
        </row>
        <row r="91">
          <cell r="H91">
            <v>55.5</v>
          </cell>
          <cell r="I91">
            <v>3996</v>
          </cell>
          <cell r="J91">
            <v>1.066859003153569</v>
          </cell>
          <cell r="K91">
            <v>2.6404922274675133</v>
          </cell>
          <cell r="L91">
            <v>3.7636285288773061</v>
          </cell>
          <cell r="M91">
            <v>3.52776563515165</v>
          </cell>
          <cell r="V91">
            <v>97</v>
          </cell>
          <cell r="W91">
            <v>6984</v>
          </cell>
          <cell r="X91">
            <v>2.127899419198656</v>
          </cell>
          <cell r="Y91">
            <v>3.6344870205724025</v>
          </cell>
          <cell r="Z91">
            <v>5.6357903385783414</v>
          </cell>
          <cell r="AA91">
            <v>2.6485228990290901</v>
          </cell>
          <cell r="AJ91">
            <v>55.5</v>
          </cell>
          <cell r="AK91">
            <v>3996</v>
          </cell>
          <cell r="AL91">
            <v>1.5397151038649748</v>
          </cell>
          <cell r="AM91">
            <v>2.0864132003466294</v>
          </cell>
          <cell r="AN91">
            <v>3.6556168254889059</v>
          </cell>
          <cell r="AO91">
            <v>2.3742163834806966</v>
          </cell>
        </row>
        <row r="92">
          <cell r="H92">
            <v>56</v>
          </cell>
          <cell r="I92">
            <v>4032</v>
          </cell>
          <cell r="J92">
            <v>1.0769847776544657</v>
          </cell>
          <cell r="K92">
            <v>2.6619399254437277</v>
          </cell>
          <cell r="L92">
            <v>3.7956277281419339</v>
          </cell>
          <cell r="M92">
            <v>3.5243095416894592</v>
          </cell>
          <cell r="V92">
            <v>98</v>
          </cell>
          <cell r="W92">
            <v>7056</v>
          </cell>
          <cell r="X92">
            <v>2.1509928250622088</v>
          </cell>
          <cell r="Y92">
            <v>3.6629103963848286</v>
          </cell>
          <cell r="Z92">
            <v>5.6858315215998694</v>
          </cell>
          <cell r="AA92">
            <v>2.6433521559679911</v>
          </cell>
          <cell r="AJ92">
            <v>56</v>
          </cell>
          <cell r="AK92">
            <v>4032</v>
          </cell>
          <cell r="AL92">
            <v>1.5528620776363393</v>
          </cell>
          <cell r="AM92">
            <v>2.1046884213940098</v>
          </cell>
          <cell r="AN92">
            <v>3.6873046170029879</v>
          </cell>
          <cell r="AO92">
            <v>2.3745216462594998</v>
          </cell>
        </row>
        <row r="93">
          <cell r="H93">
            <v>56.5</v>
          </cell>
          <cell r="I93">
            <v>4068</v>
          </cell>
          <cell r="J93">
            <v>1.0871487363469348</v>
          </cell>
          <cell r="K93">
            <v>2.6833180145660083</v>
          </cell>
          <cell r="L93">
            <v>3.8275925935184643</v>
          </cell>
          <cell r="M93">
            <v>3.5207625833977785</v>
          </cell>
          <cell r="V93">
            <v>99</v>
          </cell>
          <cell r="W93">
            <v>7128</v>
          </cell>
          <cell r="X93">
            <v>2.1740086775998324</v>
          </cell>
          <cell r="Y93">
            <v>3.6911158446469576</v>
          </cell>
          <cell r="Z93">
            <v>5.7355801617210593</v>
          </cell>
          <cell r="AA93">
            <v>2.638250813264142</v>
          </cell>
          <cell r="AJ93">
            <v>56.5</v>
          </cell>
          <cell r="AK93">
            <v>4068</v>
          </cell>
          <cell r="AL93">
            <v>1.5660436102301247</v>
          </cell>
          <cell r="AM93">
            <v>2.1229112092978468</v>
          </cell>
          <cell r="AN93">
            <v>3.7189722181869596</v>
          </cell>
          <cell r="AO93">
            <v>2.3747564843615492</v>
          </cell>
        </row>
        <row r="94">
          <cell r="H94">
            <v>57</v>
          </cell>
          <cell r="I94">
            <v>4104</v>
          </cell>
          <cell r="J94">
            <v>1.0973501557378957</v>
          </cell>
          <cell r="K94">
            <v>2.7046265939562253</v>
          </cell>
          <cell r="L94">
            <v>3.8595225191644431</v>
          </cell>
          <cell r="M94">
            <v>3.5171294221662257</v>
          </cell>
          <cell r="V94">
            <v>100</v>
          </cell>
          <cell r="W94">
            <v>7200</v>
          </cell>
          <cell r="X94">
            <v>2.1969414394871869</v>
          </cell>
          <cell r="Y94">
            <v>3.7191040598334073</v>
          </cell>
          <cell r="Z94">
            <v>5.7850318516471653</v>
          </cell>
          <cell r="AA94">
            <v>2.6332207803397414</v>
          </cell>
          <cell r="AJ94">
            <v>57</v>
          </cell>
          <cell r="AK94">
            <v>4104</v>
          </cell>
          <cell r="AL94">
            <v>1.5792589780112383</v>
          </cell>
          <cell r="AM94">
            <v>2.1410815577391022</v>
          </cell>
          <cell r="AN94">
            <v>3.7506189144552722</v>
          </cell>
          <cell r="AO94">
            <v>2.3749232815370336</v>
          </cell>
        </row>
        <row r="95">
          <cell r="H95">
            <v>57.5</v>
          </cell>
          <cell r="J95">
            <v>1.1075883116454532</v>
          </cell>
          <cell r="K95">
            <v>2.725865762711472</v>
          </cell>
          <cell r="L95">
            <v>3.8914168985378925</v>
          </cell>
          <cell r="M95">
            <v>3.5134145581192828</v>
          </cell>
          <cell r="AJ95">
            <v>57.5</v>
          </cell>
          <cell r="AL95">
            <v>1.5925074567687263</v>
          </cell>
          <cell r="AM95">
            <v>2.1591994610580807</v>
          </cell>
          <cell r="AN95">
            <v>3.7822439913380217</v>
          </cell>
          <cell r="AO95">
            <v>2.3750243524839596</v>
          </cell>
        </row>
        <row r="96">
          <cell r="H96">
            <v>58</v>
          </cell>
          <cell r="J96">
            <v>1.117862479198495</v>
          </cell>
          <cell r="K96">
            <v>2.7470356199080106</v>
          </cell>
          <cell r="L96">
            <v>3.9232751244009787</v>
          </cell>
          <cell r="M96">
            <v>3.5096223349530065</v>
          </cell>
          <cell r="AJ96">
            <v>58</v>
          </cell>
          <cell r="AL96">
            <v>1.6057883217137587</v>
          </cell>
          <cell r="AM96">
            <v>2.1772649142556908</v>
          </cell>
          <cell r="AN96">
            <v>3.8138467344802747</v>
          </cell>
          <cell r="AO96">
            <v>2.3750619449081505</v>
          </cell>
        </row>
        <row r="97">
          <cell r="H97">
            <v>58.5</v>
          </cell>
          <cell r="J97">
            <v>1.1281719328362889</v>
          </cell>
          <cell r="K97">
            <v>2.768136264605181</v>
          </cell>
          <cell r="L97">
            <v>3.9550965888236451</v>
          </cell>
          <cell r="M97">
            <v>3.5057569451141242</v>
          </cell>
          <cell r="AJ97">
            <v>58.5</v>
          </cell>
          <cell r="AL97">
            <v>1.6191008474776227</v>
          </cell>
          <cell r="AM97">
            <v>2.1952779129947029</v>
          </cell>
          <cell r="AN97">
            <v>3.8454264296413978</v>
          </cell>
          <cell r="AO97">
            <v>2.375038241522843</v>
          </cell>
        </row>
        <row r="98">
          <cell r="H98">
            <v>59</v>
          </cell>
          <cell r="J98">
            <v>1.1385159463080956</v>
          </cell>
          <cell r="K98">
            <v>2.7891677958492562</v>
          </cell>
          <cell r="L98">
            <v>3.9868806831872057</v>
          </cell>
          <cell r="M98">
            <v>3.5018224348245619</v>
          </cell>
          <cell r="AJ98">
            <v>59</v>
          </cell>
          <cell r="AL98">
            <v>1.6324443081097477</v>
          </cell>
          <cell r="AM98">
            <v>2.2132384536009631</v>
          </cell>
          <cell r="AN98">
            <v>3.8769823626943798</v>
          </cell>
          <cell r="AO98">
            <v>2.3749553619894357</v>
          </cell>
        </row>
        <row r="99">
          <cell r="H99">
            <v>59.5</v>
          </cell>
          <cell r="J99">
            <v>1.1488937926727845</v>
          </cell>
          <cell r="K99">
            <v>2.8101303126772179</v>
          </cell>
          <cell r="L99">
            <v>4.0186267981878538</v>
          </cell>
          <cell r="M99">
            <v>3.497822708954609</v>
          </cell>
          <cell r="AJ99">
            <v>59.5</v>
          </cell>
          <cell r="AL99">
            <v>1.6458179770757266</v>
          </cell>
          <cell r="AM99">
            <v>2.2311465330646021</v>
          </cell>
          <cell r="AN99">
            <v>3.9085138196251386</v>
          </cell>
          <cell r="AO99">
            <v>2.3748153648010017</v>
          </cell>
        </row>
        <row r="100">
          <cell r="H100">
            <v>60</v>
          </cell>
          <cell r="J100">
            <v>1.1593047442984545</v>
          </cell>
          <cell r="K100">
            <v>2.8310239141205047</v>
          </cell>
          <cell r="L100">
            <v>4.0503343238401577</v>
          </cell>
          <cell r="M100">
            <v>3.4937615357480403</v>
          </cell>
          <cell r="AJ100">
            <v>60</v>
          </cell>
          <cell r="AL100">
            <v>1.659221127255379</v>
          </cell>
          <cell r="AM100">
            <v>2.2490021490412135</v>
          </cell>
          <cell r="AN100">
            <v>3.9400200865318382</v>
          </cell>
          <cell r="AO100">
            <v>2.3746202491100572</v>
          </cell>
        </row>
        <row r="101">
          <cell r="H101">
            <v>60.5</v>
          </cell>
          <cell r="J101">
            <v>1.1697480728620713</v>
          </cell>
          <cell r="K101">
            <v>2.8518486992086953</v>
          </cell>
          <cell r="L101">
            <v>4.0820026494804926</v>
          </cell>
          <cell r="M101">
            <v>3.4896425514024458</v>
          </cell>
          <cell r="AJ101">
            <v>60.5</v>
          </cell>
          <cell r="AL101">
            <v>1.6726530309408081</v>
          </cell>
          <cell r="AM101">
            <v>2.266805299853015</v>
          </cell>
          <cell r="AN101">
            <v>3.9715004496241861</v>
          </cell>
          <cell r="AO101">
            <v>2.3743719565021548</v>
          </cell>
        </row>
        <row r="102">
          <cell r="H102">
            <v>61</v>
          </cell>
          <cell r="J102">
            <v>1.1802230493491026</v>
          </cell>
          <cell r="K102">
            <v>2.8726047669731334</v>
          </cell>
          <cell r="L102">
            <v>4.1136311637704246</v>
          </cell>
          <cell r="M102">
            <v>3.4854692645081857</v>
          </cell>
          <cell r="AJ102">
            <v>61</v>
          </cell>
          <cell r="AL102">
            <v>1.6861129598344917</v>
          </cell>
          <cell r="AM102">
            <v>2.2845559844899848</v>
          </cell>
          <cell r="AN102">
            <v>4.0029541952227348</v>
          </cell>
          <cell r="AO102">
            <v>2.3740723727167503</v>
          </cell>
        </row>
        <row r="103">
          <cell r="H103">
            <v>61.5</v>
          </cell>
          <cell r="J103">
            <v>1.1907289440531699</v>
          </cell>
          <cell r="K103">
            <v>2.8932922164504968</v>
          </cell>
          <cell r="L103">
            <v>4.1452192547000388</v>
          </cell>
          <cell r="M103">
            <v>3.4812450603493028</v>
          </cell>
          <cell r="AJ103">
            <v>61.5</v>
          </cell>
          <cell r="AL103">
            <v>1.6996001850473839</v>
          </cell>
          <cell r="AM103">
            <v>2.3022542026109734</v>
          </cell>
          <cell r="AN103">
            <v>4.0343806097581671</v>
          </cell>
          <cell r="AO103">
            <v>2.3737233293168245</v>
          </cell>
        </row>
        <row r="104">
          <cell r="H104">
            <v>62</v>
          </cell>
          <cell r="J104">
            <v>1.2012650265756994</v>
          </cell>
          <cell r="K104">
            <v>2.9139111466863352</v>
          </cell>
          <cell r="L104">
            <v>4.1767663095912466</v>
          </cell>
          <cell r="M104">
            <v>3.4769732050698652</v>
          </cell>
          <cell r="AJ104">
            <v>62</v>
          </cell>
          <cell r="AL104">
            <v>1.7131139770970336</v>
          </cell>
          <cell r="AM104">
            <v>2.3198999545447969</v>
          </cell>
          <cell r="AN104">
            <v>4.0657789797705881</v>
          </cell>
          <cell r="AO104">
            <v>2.3733266053086997</v>
          </cell>
        </row>
        <row r="105">
          <cell r="H105">
            <v>62.5</v>
          </cell>
          <cell r="J105">
            <v>1.2118305658255917</v>
          </cell>
          <cell r="K105">
            <v>2.9344616567385295</v>
          </cell>
          <cell r="L105">
            <v>4.2082717151010263</v>
          </cell>
          <cell r="M105">
            <v>3.4726568497090429</v>
          </cell>
          <cell r="AJ105">
            <v>62.5</v>
          </cell>
          <cell r="AL105">
            <v>1.7266536059057251</v>
          </cell>
          <cell r="AM105">
            <v>2.3374932412913068</v>
          </cell>
          <cell r="AN105">
            <v>4.0971485919087973</v>
          </cell>
          <cell r="AO105">
            <v>2.3728839287134358</v>
          </cell>
        </row>
        <row r="106">
          <cell r="H106">
            <v>63</v>
          </cell>
          <cell r="J106">
            <v>1.2224248300188916</v>
          </cell>
          <cell r="K106">
            <v>2.954943845680706</v>
          </cell>
          <cell r="L106">
            <v>4.2397348572246134</v>
          </cell>
          <cell r="M106">
            <v>3.4682990341083726</v>
          </cell>
          <cell r="AJ106">
            <v>63</v>
          </cell>
          <cell r="AL106">
            <v>1.740218340798634</v>
          </cell>
          <cell r="AM106">
            <v>2.3550340645224348</v>
          </cell>
          <cell r="AN106">
            <v>4.1284887329295712</v>
          </cell>
          <cell r="AO106">
            <v>2.3723969780912055</v>
          </cell>
        </row>
        <row r="107">
          <cell r="H107">
            <v>63.5</v>
          </cell>
          <cell r="J107">
            <v>1.2330470866784711</v>
          </cell>
          <cell r="K107">
            <v>2.9753578126056173</v>
          </cell>
          <cell r="L107">
            <v>4.2711551212986691</v>
          </cell>
          <cell r="M107">
            <v>3.4639026906945802</v>
          </cell>
          <cell r="AJ107">
            <v>63.5</v>
          </cell>
          <cell r="AL107">
            <v>1.7538074505020007</v>
          </cell>
          <cell r="AM107">
            <v>2.3725224265832092</v>
          </cell>
          <cell r="AN107">
            <v>4.1597986896969132</v>
          </cell>
          <cell r="AO107">
            <v>2.37186738401997</v>
          </cell>
        </row>
        <row r="108">
          <cell r="H108">
            <v>64</v>
          </cell>
          <cell r="J108">
            <v>1.2436966026337177</v>
          </cell>
          <cell r="K108">
            <v>2.9957036566284421</v>
          </cell>
          <cell r="L108">
            <v>4.3025318920043878</v>
          </cell>
          <cell r="M108">
            <v>3.45947064814129</v>
          </cell>
          <cell r="AJ108">
            <v>64</v>
          </cell>
          <cell r="AL108">
            <v>1.7674202031413249</v>
          </cell>
          <cell r="AM108">
            <v>2.3899583304927692</v>
          </cell>
          <cell r="AN108">
            <v>4.1910777491813391</v>
          </cell>
          <cell r="AO108">
            <v>2.3712967305298003</v>
          </cell>
        </row>
        <row r="109">
          <cell r="H109">
            <v>64.5</v>
          </cell>
          <cell r="J109">
            <v>1.2543726440202352</v>
          </cell>
          <cell r="K109">
            <v>3.0159814768900586</v>
          </cell>
          <cell r="L109">
            <v>4.3338645533705602</v>
          </cell>
          <cell r="M109">
            <v>3.4550056349129434</v>
          </cell>
          <cell r="AJ109">
            <v>64.5</v>
          </cell>
          <cell r="AL109">
            <v>1.7810558662395772</v>
          </cell>
          <cell r="AM109">
            <v>2.4073417799453214</v>
          </cell>
          <cell r="AN109">
            <v>4.2223251984591066</v>
          </cell>
          <cell r="AO109">
            <v>2.3706865564940927</v>
          </cell>
        </row>
        <row r="110">
          <cell r="H110">
            <v>65</v>
          </cell>
          <cell r="J110">
            <v>1.2650744762795525</v>
          </cell>
          <cell r="K110">
            <v>3.0361913725602578</v>
          </cell>
          <cell r="L110">
            <v>4.3651524887766078</v>
          </cell>
          <cell r="M110">
            <v>3.4505102826942253</v>
          </cell>
          <cell r="AJ110">
            <v>65</v>
          </cell>
          <cell r="AL110">
            <v>1.7947137067154275</v>
          </cell>
          <cell r="AM110">
            <v>2.4246727793111114</v>
          </cell>
          <cell r="AN110">
            <v>4.2535403247114907</v>
          </cell>
          <cell r="AO110">
            <v>2.370038356978982</v>
          </cell>
        </row>
        <row r="111">
          <cell r="H111">
            <v>65.5</v>
          </cell>
          <cell r="J111">
            <v>1.2758013641588393</v>
          </cell>
          <cell r="K111">
            <v>3.0563334428409088</v>
          </cell>
          <cell r="L111">
            <v>4.3963950809555605</v>
          </cell>
          <cell r="M111">
            <v>3.4459871297082283</v>
          </cell>
          <cell r="AJ111">
            <v>65.5</v>
          </cell>
          <cell r="AL111">
            <v>1.8083929908814964</v>
          </cell>
          <cell r="AM111">
            <v>2.4419513336373364</v>
          </cell>
          <cell r="AN111">
            <v>4.2847224152240013</v>
          </cell>
          <cell r="AO111">
            <v>2.3693535845521194</v>
          </cell>
        </row>
        <row r="112">
          <cell r="H112">
            <v>66</v>
          </cell>
          <cell r="J112">
            <v>1.2865525717106328</v>
          </cell>
          <cell r="K112">
            <v>3.0764077869690745</v>
          </cell>
          <cell r="L112">
            <v>4.4275917119970014</v>
          </cell>
          <cell r="M112">
            <v>3.441438623926548</v>
          </cell>
          <cell r="AJ112">
            <v>66</v>
          </cell>
          <cell r="AL112">
            <v>1.8220929844426212</v>
          </cell>
          <cell r="AM112">
            <v>2.4591774486490614</v>
          </cell>
          <cell r="AN112">
            <v>4.3158707573856372</v>
          </cell>
          <cell r="AO112">
            <v>2.3686336505520673</v>
          </cell>
        </row>
        <row r="113">
          <cell r="H113">
            <v>66.5</v>
          </cell>
          <cell r="J113">
            <v>1.2973273622925752</v>
          </cell>
          <cell r="K113">
            <v>3.0964145042200726</v>
          </cell>
          <cell r="L113">
            <v>4.45874176334996</v>
          </cell>
          <cell r="M113">
            <v>3.4368671261744481</v>
          </cell>
          <cell r="AJ113">
            <v>66.5</v>
          </cell>
          <cell r="AL113">
            <v>1.8358129524941453</v>
          </cell>
          <cell r="AM113">
            <v>2.4763511307500861</v>
          </cell>
          <cell r="AN113">
            <v>4.3469846386881095</v>
          </cell>
          <cell r="AO113">
            <v>2.3678799263194397</v>
          </cell>
        </row>
        <row r="114">
          <cell r="H114">
            <v>67</v>
          </cell>
          <cell r="J114">
            <v>1.3081249985671575</v>
          </cell>
          <cell r="K114">
            <v>3.1163536939105105</v>
          </cell>
          <cell r="L114">
            <v>4.4898446158257901</v>
          </cell>
          <cell r="M114">
            <v>3.4322749131342185</v>
          </cell>
          <cell r="AJ114">
            <v>67</v>
          </cell>
          <cell r="AL114">
            <v>1.8495521595202202</v>
          </cell>
          <cell r="AM114">
            <v>2.4934723870238202</v>
          </cell>
          <cell r="AN114">
            <v>4.37806334672507</v>
          </cell>
          <cell r="AO114">
            <v>2.3670937443909414</v>
          </cell>
        </row>
        <row r="115">
          <cell r="H115">
            <v>67.5</v>
          </cell>
          <cell r="J115">
            <v>1.318944742501476</v>
          </cell>
          <cell r="K115">
            <v>3.1362254554012319</v>
          </cell>
          <cell r="L115">
            <v>4.5208996496009624</v>
          </cell>
          <cell r="M115">
            <v>3.4276641802496917</v>
          </cell>
          <cell r="AJ115">
            <v>67.5</v>
          </cell>
          <cell r="AL115">
            <v>1.8633098693921377</v>
          </cell>
          <cell r="AM115">
            <v>2.510541225234098</v>
          </cell>
          <cell r="AN115">
            <v>4.4091061691913271</v>
          </cell>
          <cell r="AO115">
            <v>2.3662763996573997</v>
          </cell>
        </row>
        <row r="116">
          <cell r="H116">
            <v>68</v>
          </cell>
          <cell r="J116">
            <v>1.3297858553669966</v>
          </cell>
          <cell r="K116">
            <v>3.1560298881002598</v>
          </cell>
          <cell r="L116">
            <v>4.5519062442198734</v>
          </cell>
          <cell r="M116">
            <v>3.4230370445349867</v>
          </cell>
          <cell r="AJ116">
            <v>68</v>
          </cell>
          <cell r="AL116">
            <v>1.8770853453666694</v>
          </cell>
          <cell r="AM116">
            <v>2.5275576538259918</v>
          </cell>
          <cell r="AN116">
            <v>4.4401123938820577</v>
          </cell>
          <cell r="AO116">
            <v>2.3654291504868827</v>
          </cell>
        </row>
        <row r="117">
          <cell r="H117">
            <v>68.5</v>
          </cell>
          <cell r="J117">
            <v>1.3406475977393326</v>
          </cell>
          <cell r="K117">
            <v>3.1757670914656675</v>
          </cell>
          <cell r="L117">
            <v>4.5828637785975745</v>
          </cell>
          <cell r="M117">
            <v>3.4183955472903018</v>
          </cell>
          <cell r="AJ117">
            <v>68.5</v>
          </cell>
          <cell r="AL117">
            <v>1.8908778500844345</v>
          </cell>
          <cell r="AM117">
            <v>2.5445216819265979</v>
          </cell>
          <cell r="AN117">
            <v>4.4710813086920149</v>
          </cell>
          <cell r="AO117">
            <v>2.3645532198139425</v>
          </cell>
        </row>
        <row r="118">
          <cell r="H118">
            <v>69</v>
          </cell>
          <cell r="J118">
            <v>1.3515292294980246</v>
          </cell>
          <cell r="K118">
            <v>3.1954371650084012</v>
          </cell>
          <cell r="L118">
            <v>4.6137716310224706</v>
          </cell>
          <cell r="M118">
            <v>3.4137416567276797</v>
          </cell>
          <cell r="AJ118">
            <v>69</v>
          </cell>
          <cell r="AL118">
            <v>1.9046866455682838</v>
          </cell>
          <cell r="AM118">
            <v>2.5614333193457899</v>
          </cell>
          <cell r="AN118">
            <v>4.502012201614729</v>
          </cell>
          <cell r="AO118">
            <v>2.3636497961960066</v>
          </cell>
        </row>
        <row r="119">
          <cell r="H119">
            <v>69.5</v>
          </cell>
          <cell r="J119">
            <v>1.3624300098263398</v>
          </cell>
          <cell r="K119">
            <v>3.2150402082950658</v>
          </cell>
          <cell r="L119">
            <v>4.6446291791589909</v>
          </cell>
          <cell r="M119">
            <v>3.4090772705094863</v>
          </cell>
          <cell r="AJ119">
            <v>69.5</v>
          </cell>
          <cell r="AL119">
            <v>1.9185109932217035</v>
          </cell>
          <cell r="AM119">
            <v>2.578292576576946</v>
          </cell>
          <cell r="AN119">
            <v>4.532904360741691</v>
          </cell>
          <cell r="AO119">
            <v>2.3627200348379072</v>
          </cell>
        </row>
        <row r="120">
          <cell r="H120">
            <v>70</v>
          </cell>
          <cell r="J120">
            <v>1.3733491972110776</v>
          </cell>
          <cell r="K120">
            <v>3.2345763209506737</v>
          </cell>
          <cell r="L120">
            <v>4.6754358000502334</v>
          </cell>
          <cell r="M120">
            <v>3.4044042182023717</v>
          </cell>
          <cell r="AJ120">
            <v>70</v>
          </cell>
          <cell r="AL120">
            <v>1.9323501538272441</v>
          </cell>
          <cell r="AM120">
            <v>2.59509946479767</v>
          </cell>
          <cell r="AN120">
            <v>4.5637570742615585</v>
          </cell>
          <cell r="AO120">
            <v>2.3617650585855299</v>
          </cell>
        </row>
        <row r="121">
          <cell r="H121">
            <v>70.5</v>
          </cell>
          <cell r="J121">
            <v>1.384286049442383</v>
          </cell>
          <cell r="K121">
            <v>3.2540456026613098</v>
          </cell>
          <cell r="L121">
            <v>4.7061908701205208</v>
          </cell>
          <cell r="M121">
            <v>3.3997242636493121</v>
          </cell>
          <cell r="AJ121">
            <v>70.5</v>
          </cell>
          <cell r="AL121">
            <v>1.9462033875449583</v>
          </cell>
          <cell r="AM121">
            <v>2.6118539958704594</v>
          </cell>
          <cell r="AN121">
            <v>4.5945696304593149</v>
          </cell>
          <cell r="AO121">
            <v>2.3607859588894988</v>
          </cell>
        </row>
        <row r="122">
          <cell r="H122">
            <v>71</v>
          </cell>
          <cell r="J122">
            <v>1.3952398236135755</v>
          </cell>
          <cell r="K122">
            <v>3.2734481531768052</v>
          </cell>
          <cell r="L122">
            <v>4.7368937651779932</v>
          </cell>
          <cell r="M122">
            <v>3.3950391072624084</v>
          </cell>
          <cell r="AJ122">
            <v>71</v>
          </cell>
          <cell r="AL122">
            <v>1.9600699539108737</v>
          </cell>
          <cell r="AM122">
            <v>2.6285561823433712</v>
          </cell>
          <cell r="AN122">
            <v>4.6253413177154625</v>
          </cell>
          <cell r="AO122">
            <v>2.3597837967398285</v>
          </cell>
        </row>
        <row r="123">
          <cell r="H123">
            <v>71.5</v>
          </cell>
          <cell r="J123">
            <v>1.4062097761209844</v>
          </cell>
          <cell r="K123">
            <v>3.2927840723133248</v>
          </cell>
          <cell r="L123">
            <v>4.7675438604171081</v>
          </cell>
          <cell r="M123">
            <v>3.3903503882388941</v>
          </cell>
          <cell r="AJ123">
            <v>71.5</v>
          </cell>
          <cell r="AL123">
            <v>1.9739491118354733</v>
          </cell>
          <cell r="AM123">
            <v>2.6452060374506461</v>
          </cell>
          <cell r="AN123">
            <v>4.6560714245051766</v>
          </cell>
          <cell r="AO123">
            <v>2.3587596035724228</v>
          </cell>
        </row>
        <row r="124">
          <cell r="H124">
            <v>72</v>
          </cell>
          <cell r="J124">
            <v>1.4171951626638006</v>
          </cell>
          <cell r="K124">
            <v>3.3120534599559224</v>
          </cell>
          <cell r="L124">
            <v>4.7981405304211284</v>
          </cell>
          <cell r="M124">
            <v>3.3856596867028577</v>
          </cell>
          <cell r="AJ124">
            <v>72</v>
          </cell>
          <cell r="AL124">
            <v>1.9878401196022066</v>
          </cell>
          <cell r="AM124">
            <v>2.6618035751133191</v>
          </cell>
          <cell r="AN124">
            <v>4.6867592393974782</v>
          </cell>
          <cell r="AO124">
            <v>2.3577143821482793</v>
          </cell>
        </row>
        <row r="125">
          <cell r="H125">
            <v>72.5</v>
          </cell>
          <cell r="J125">
            <v>1.4281952382439311</v>
          </cell>
          <cell r="K125">
            <v>3.3312564160610587</v>
          </cell>
          <cell r="L125">
            <v>4.8286831491645765</v>
          </cell>
          <cell r="M125">
            <v>3.3809685257750823</v>
          </cell>
          <cell r="AJ125">
            <v>72.5</v>
          </cell>
          <cell r="AL125">
            <v>2.001742234866013</v>
          </cell>
          <cell r="AM125">
            <v>2.6783488099397887</v>
          </cell>
          <cell r="AN125">
            <v>4.7174040510543769</v>
          </cell>
          <cell r="AO125">
            <v>2.3566491074062474</v>
          </cell>
        </row>
        <row r="126">
          <cell r="H126">
            <v>73</v>
          </cell>
          <cell r="J126">
            <v>1.4392092571658714</v>
          </cell>
          <cell r="K126">
            <v>3.3503930406590654</v>
          </cell>
          <cell r="L126">
            <v>4.859171090015642</v>
          </cell>
          <cell r="M126">
            <v>3.3762783735733115</v>
          </cell>
          <cell r="AJ126">
            <v>73</v>
          </cell>
          <cell r="AL126">
            <v>2.015654714651872</v>
          </cell>
          <cell r="AM126">
            <v>2.6948417572263788</v>
          </cell>
          <cell r="AN126">
            <v>4.7480051482300274</v>
          </cell>
          <cell r="AO126">
            <v>2.355564727290143</v>
          </cell>
        </row>
        <row r="127">
          <cell r="H127">
            <v>73.5</v>
          </cell>
          <cell r="J127">
            <v>1.4502364730365853</v>
          </cell>
          <cell r="K127">
            <v>3.3694634338565801</v>
          </cell>
          <cell r="L127">
            <v>4.889603725738576</v>
          </cell>
          <cell r="M127">
            <v>3.3715906451452384</v>
          </cell>
          <cell r="AJ127">
            <v>73.5</v>
          </cell>
          <cell r="AL127">
            <v>2.0295768153533746</v>
          </cell>
          <cell r="AM127">
            <v>2.7112824329578644</v>
          </cell>
          <cell r="AN127">
            <v>4.7785618197698776</v>
          </cell>
          <cell r="AO127">
            <v>2.3544621635510112</v>
          </cell>
        </row>
        <row r="128">
          <cell r="H128">
            <v>74</v>
          </cell>
          <cell r="J128">
            <v>1.4612761387654005</v>
          </cell>
          <cell r="K128">
            <v>3.3884676958389193</v>
          </cell>
          <cell r="L128">
            <v>4.9199804284960313</v>
          </cell>
          <cell r="M128">
            <v>3.3669067043363978</v>
          </cell>
          <cell r="AJ128">
            <v>74</v>
          </cell>
          <cell r="AL128">
            <v>2.0435077927313108</v>
          </cell>
          <cell r="AM128">
            <v>2.7276708538079606</v>
          </cell>
          <cell r="AN128">
            <v>4.8090733546097866</v>
          </cell>
          <cell r="AO128">
            <v>2.3533423125253061</v>
          </cell>
        </row>
        <row r="129">
          <cell r="H129">
            <v>74.5</v>
          </cell>
          <cell r="J129">
            <v>1.4723275065639083</v>
          </cell>
          <cell r="K129">
            <v>3.4074059268724213</v>
          </cell>
          <cell r="L129">
            <v>4.950300569851378</v>
          </cell>
          <cell r="M129">
            <v>3.3622278655951359</v>
          </cell>
          <cell r="AJ129">
            <v>74.5</v>
          </cell>
          <cell r="AL129">
            <v>2.0574469019122836</v>
          </cell>
          <cell r="AM129">
            <v>2.7440070371398093</v>
          </cell>
          <cell r="AN129">
            <v>4.8395390417751729</v>
          </cell>
          <cell r="AO129">
            <v>2.3522060458897323</v>
          </cell>
        </row>
        <row r="130">
          <cell r="H130">
            <v>75</v>
          </cell>
          <cell r="J130">
            <v>1.4833898279458806</v>
          </cell>
          <cell r="K130">
            <v>3.4262782273067431</v>
          </cell>
          <cell r="L130">
            <v>4.98056352077099</v>
          </cell>
          <cell r="M130">
            <v>3.3575553957167212</v>
          </cell>
          <cell r="AJ130">
            <v>75</v>
          </cell>
          <cell r="AL130">
            <v>2.0713933973873395</v>
          </cell>
          <cell r="AM130">
            <v>2.7602910010064181</v>
          </cell>
          <cell r="AN130">
            <v>4.8699581703801229</v>
          </cell>
          <cell r="AO130">
            <v>2.3510542113934654</v>
          </cell>
        </row>
        <row r="131">
          <cell r="H131">
            <v>75.5</v>
          </cell>
          <cell r="J131">
            <v>1.4944623537271977</v>
          </cell>
          <cell r="K131">
            <v>3.4450846975771201</v>
          </cell>
          <cell r="L131">
            <v>5.0107686516264964</v>
          </cell>
          <cell r="M131">
            <v>3.3528905155286184</v>
          </cell>
          <cell r="AJ131">
            <v>75.5</v>
          </cell>
          <cell r="AL131">
            <v>2.0853465330106298</v>
          </cell>
          <cell r="AM131">
            <v>2.7765227641510744</v>
          </cell>
          <cell r="AN131">
            <v>4.9003300296265087</v>
          </cell>
          <cell r="AO131">
            <v>2.3498876335684442</v>
          </cell>
        </row>
        <row r="132">
          <cell r="H132">
            <v>76</v>
          </cell>
          <cell r="J132">
            <v>1.5055443340257857</v>
          </cell>
          <cell r="K132">
            <v>3.4638254382065741</v>
          </cell>
          <cell r="L132">
            <v>5.0409153321970033</v>
          </cell>
          <cell r="M132">
            <v>3.3482344015189041</v>
          </cell>
          <cell r="AJ132">
            <v>76</v>
          </cell>
          <cell r="AL132">
            <v>2.0993055619980785</v>
          </cell>
          <cell r="AM132">
            <v>2.7927023460077507</v>
          </cell>
          <cell r="AN132">
            <v>4.9306539088031034</v>
          </cell>
          <cell r="AO132">
            <v>2.3487071144184473</v>
          </cell>
        </row>
        <row r="133">
          <cell r="H133">
            <v>76.5</v>
          </cell>
          <cell r="J133">
            <v>1.5166350182615678</v>
          </cell>
          <cell r="K133">
            <v>3.4825005498080919</v>
          </cell>
          <cell r="L133">
            <v>5.0710029316712788</v>
          </cell>
          <cell r="M133">
            <v>3.3435881874097042</v>
          </cell>
          <cell r="AJ133">
            <v>76.5</v>
          </cell>
          <cell r="AL133">
            <v>2.113269736926092</v>
          </cell>
          <cell r="AM133">
            <v>2.8088297667014568</v>
          </cell>
          <cell r="AN133">
            <v>4.9609290972846818</v>
          </cell>
          <cell r="AO133">
            <v>2.3475134340875585</v>
          </cell>
        </row>
        <row r="134">
          <cell r="H134">
            <v>77</v>
          </cell>
          <cell r="J134">
            <v>1.527733655156424</v>
          </cell>
          <cell r="K134">
            <v>3.5011101330867476</v>
          </cell>
          <cell r="L134">
            <v>5.1010308186499111</v>
          </cell>
          <cell r="M134">
            <v>3.3389529656775276</v>
          </cell>
          <cell r="AJ134">
            <v>77</v>
          </cell>
          <cell r="AL134">
            <v>2.1272383097302701</v>
          </cell>
          <cell r="AM134">
            <v>2.824905047048587</v>
          </cell>
          <cell r="AN134">
            <v>4.991154884531114</v>
          </cell>
          <cell r="AO134">
            <v>2.3463073515087189</v>
          </cell>
        </row>
        <row r="135">
          <cell r="H135">
            <v>77.5</v>
          </cell>
          <cell r="J135">
            <v>1.5388394927341706</v>
          </cell>
          <cell r="K135">
            <v>3.519654288841811</v>
          </cell>
          <cell r="L135">
            <v>5.1309983611474514</v>
          </cell>
          <cell r="M135">
            <v>3.3343297890222616</v>
          </cell>
          <cell r="AJ135">
            <v>77.5</v>
          </cell>
          <cell r="AL135">
            <v>2.141210531704155</v>
          </cell>
          <cell r="AM135">
            <v>2.8409282085572185</v>
          </cell>
          <cell r="AN135">
            <v>5.02133056008645</v>
          </cell>
          <cell r="AO135">
            <v>2.3450896050329315</v>
          </cell>
        </row>
        <row r="136">
          <cell r="H136">
            <v>78</v>
          </cell>
          <cell r="J136">
            <v>1.5499517783205414</v>
          </cell>
          <cell r="K136">
            <v>3.5381331179687745</v>
          </cell>
          <cell r="L136">
            <v>5.1609049265944877</v>
          </cell>
          <cell r="M136">
            <v>3.3297196717865725</v>
          </cell>
          <cell r="AJ136">
            <v>78</v>
          </cell>
          <cell r="AL136">
            <v>2.155185653497993</v>
          </cell>
          <cell r="AM136">
            <v>2.8568992734274041</v>
          </cell>
          <cell r="AN136">
            <v>5.0514554135780125</v>
          </cell>
          <cell r="AO136">
            <v>2.3438609130397667</v>
          </cell>
        </row>
        <row r="137">
          <cell r="H137">
            <v>78.5</v>
          </cell>
          <cell r="J137">
            <v>1.561069758543191</v>
          </cell>
          <cell r="K137">
            <v>3.5565467214613773</v>
          </cell>
          <cell r="L137">
            <v>5.1907498818397313</v>
          </cell>
          <cell r="M137">
            <v>3.3251235913273995</v>
          </cell>
          <cell r="AJ137">
            <v>78.5</v>
          </cell>
          <cell r="AL137">
            <v>2.1691629251175262</v>
          </cell>
          <cell r="AM137">
            <v>2.872818264551416</v>
          </cell>
          <cell r="AN137">
            <v>5.0815287347154579</v>
          </cell>
          <cell r="AO137">
            <v>2.3426219745297088</v>
          </cell>
        </row>
        <row r="138">
          <cell r="H138">
            <v>79</v>
          </cell>
          <cell r="J138">
            <v>1.5721926793317016</v>
          </cell>
          <cell r="K138">
            <v>3.5748952004135846</v>
          </cell>
          <cell r="L138">
            <v>5.2205325931520621</v>
          </cell>
          <cell r="M138">
            <v>3.3205424893411761</v>
          </cell>
          <cell r="AJ138">
            <v>79</v>
          </cell>
          <cell r="AL138">
            <v>2.183141595922796</v>
          </cell>
          <cell r="AM138">
            <v>2.8886852055139838</v>
          </cell>
          <cell r="AN138">
            <v>5.1115498132898587</v>
          </cell>
          <cell r="AO138">
            <v>2.3413734696989494</v>
          </cell>
        </row>
        <row r="139">
          <cell r="H139">
            <v>79.5</v>
          </cell>
          <cell r="J139">
            <v>1.5833197859176102</v>
          </cell>
          <cell r="K139">
            <v>3.5931786560214989</v>
          </cell>
          <cell r="L139">
            <v>5.2502524262225254</v>
          </cell>
          <cell r="M139">
            <v>3.3159772731443198</v>
          </cell>
          <cell r="AJ139">
            <v>79.5</v>
          </cell>
          <cell r="AL139">
            <v>2.1971209146269852</v>
          </cell>
          <cell r="AM139">
            <v>2.9045001205924761</v>
          </cell>
          <cell r="AN139">
            <v>5.141517939172755</v>
          </cell>
          <cell r="AO139">
            <v>2.3401160604971314</v>
          </cell>
        </row>
        <row r="140">
          <cell r="H140">
            <v>80</v>
          </cell>
          <cell r="J140">
            <v>1.5944503228344435</v>
          </cell>
          <cell r="K140">
            <v>3.6113971895852615</v>
          </cell>
          <cell r="L140">
            <v>5.2799087461663223</v>
          </cell>
          <cell r="M140">
            <v>3.3114288169105603</v>
          </cell>
          <cell r="AJ140">
            <v>80</v>
          </cell>
          <cell r="AL140">
            <v>2.2111001292952652</v>
          </cell>
          <cell r="AM140">
            <v>2.9202630347570913</v>
          </cell>
          <cell r="AN140">
            <v>5.1714324023152214</v>
          </cell>
          <cell r="AO140">
            <v>2.3388503911686218</v>
          </cell>
        </row>
        <row r="141">
          <cell r="H141">
            <v>80.5</v>
          </cell>
          <cell r="J141">
            <v>1.6055835339177651</v>
          </cell>
          <cell r="K141">
            <v>3.6295509025109096</v>
          </cell>
          <cell r="L141">
            <v>5.3095009175247698</v>
          </cell>
          <cell r="M141">
            <v>3.3068979628665724</v>
          </cell>
          <cell r="AJ141">
            <v>80.5</v>
          </cell>
          <cell r="AL141">
            <v>2.2250784873436817</v>
          </cell>
          <cell r="AM141">
            <v>2.9359739736709733</v>
          </cell>
          <cell r="AN141">
            <v>5.2012924927468944</v>
          </cell>
          <cell r="AO141">
            <v>2.3375770887777731</v>
          </cell>
        </row>
        <row r="142">
          <cell r="H142">
            <v>81</v>
          </cell>
          <cell r="J142">
            <v>1.6167186623052414</v>
          </cell>
          <cell r="K142">
            <v>3.6476398963121857</v>
          </cell>
          <cell r="L142">
            <v>5.33902830426723</v>
          </cell>
          <cell r="M142">
            <v>3.302385522447322</v>
          </cell>
          <cell r="AJ142">
            <v>81</v>
          </cell>
          <cell r="AL142">
            <v>2.2390552355380486</v>
          </cell>
          <cell r="AM142">
            <v>2.9516329636903484</v>
          </cell>
          <cell r="AN142">
            <v>5.2310975005750393</v>
          </cell>
          <cell r="AO142">
            <v>2.336296763718738</v>
          </cell>
        </row>
        <row r="143">
          <cell r="H143">
            <v>81.5</v>
          </cell>
          <cell r="J143">
            <v>1.6278549504367104</v>
          </cell>
          <cell r="K143">
            <v>3.6656642726123123</v>
          </cell>
          <cell r="L143">
            <v>5.3684902697930026</v>
          </cell>
          <cell r="M143">
            <v>3.2978922774125414</v>
          </cell>
          <cell r="AJ143">
            <v>81.5</v>
          </cell>
          <cell r="AL143">
            <v>2.2530296199928825</v>
          </cell>
          <cell r="AM143">
            <v>2.9672400318645793</v>
          </cell>
          <cell r="AN143">
            <v>5.2608467159835515</v>
          </cell>
          <cell r="AO143">
            <v>2.3350100102102389</v>
          </cell>
        </row>
        <row r="144">
          <cell r="H144">
            <v>82</v>
          </cell>
          <cell r="J144">
            <v>1.6389916400542752</v>
          </cell>
          <cell r="K144">
            <v>3.6836241331457358</v>
          </cell>
          <cell r="L144">
            <v>5.3978861769332163</v>
          </cell>
          <cell r="M144">
            <v>3.2934189809256531</v>
          </cell>
          <cell r="AJ144">
            <v>82</v>
          </cell>
          <cell r="AL144">
            <v>2.2670008861703432</v>
          </cell>
          <cell r="AM144">
            <v>2.9827952059362528</v>
          </cell>
          <cell r="AN144">
            <v>5.2905394292320214</v>
          </cell>
          <cell r="AO144">
            <v>2.3337174067758562</v>
          </cell>
        </row>
        <row r="145">
          <cell r="H145">
            <v>82.5</v>
          </cell>
          <cell r="J145">
            <v>1.6501279722024009</v>
          </cell>
          <cell r="K145">
            <v>3.7015195797598195</v>
          </cell>
          <cell r="L145">
            <v>5.4272153879526632</v>
          </cell>
          <cell r="M145">
            <v>3.288966358596443</v>
          </cell>
          <cell r="AJ145">
            <v>82.5</v>
          </cell>
          <cell r="AL145">
            <v>2.2809682788792056</v>
          </cell>
          <cell r="AM145">
            <v>2.9982985143411787</v>
          </cell>
          <cell r="AN145">
            <v>5.3201749306547166</v>
          </cell>
          <cell r="AO145">
            <v>2.3324195167101927</v>
          </cell>
        </row>
        <row r="146">
          <cell r="H146">
            <v>83</v>
          </cell>
          <cell r="J146">
            <v>1.6612631872280279</v>
          </cell>
          <cell r="K146">
            <v>3.719350714416517</v>
          </cell>
          <cell r="L146">
            <v>5.456477264551638</v>
          </cell>
          <cell r="M146">
            <v>3.2845351094887487</v>
          </cell>
          <cell r="AJ146">
            <v>83</v>
          </cell>
          <cell r="AL146">
            <v>2.2949310422738636</v>
          </cell>
          <cell r="AM146">
            <v>3.0137499862083987</v>
          </cell>
          <cell r="AN146">
            <v>5.3497525106596262</v>
          </cell>
          <cell r="AO146">
            <v>2.3311168885314237</v>
          </cell>
        </row>
        <row r="147">
          <cell r="H147">
            <v>83.5</v>
          </cell>
          <cell r="J147">
            <v>1.6723965247807018</v>
          </cell>
          <cell r="K147">
            <v>3.7371176391939818</v>
          </cell>
          <cell r="L147">
            <v>5.4856711678677179</v>
          </cell>
          <cell r="M147">
            <v>3.2801259070943378</v>
          </cell>
          <cell r="AJ147">
            <v>83.5</v>
          </cell>
          <cell r="AL147">
            <v>2.3088884198533375</v>
          </cell>
          <cell r="AM147">
            <v>3.0291496513601444</v>
          </cell>
          <cell r="AN147">
            <v>5.3792714597274394</v>
          </cell>
          <cell r="AO147">
            <v>2.3298100564206283</v>
          </cell>
        </row>
        <row r="148">
          <cell r="H148">
            <v>84</v>
          </cell>
          <cell r="J148">
            <v>1.6835272238127124</v>
          </cell>
          <cell r="K148">
            <v>3.7548204562881744</v>
          </cell>
          <cell r="L148">
            <v>5.5147964584775586</v>
          </cell>
          <cell r="M148">
            <v>3.2757394002742091</v>
          </cell>
          <cell r="AJ148">
            <v>84</v>
          </cell>
          <cell r="AL148">
            <v>2.3228396544603251</v>
          </cell>
          <cell r="AM148">
            <v>3.0444975403117791</v>
          </cell>
          <cell r="AN148">
            <v>5.4087310684105603</v>
          </cell>
          <cell r="AO148">
            <v>2.3284995406483162</v>
          </cell>
        </row>
        <row r="149">
          <cell r="H149">
            <v>84.5</v>
          </cell>
          <cell r="J149">
            <v>1.6946545225792464</v>
          </cell>
          <cell r="K149">
            <v>3.7724592680143996</v>
          </cell>
          <cell r="L149">
            <v>5.5438524963986247</v>
          </cell>
          <cell r="M149">
            <v>3.2713762141683835</v>
          </cell>
          <cell r="AJ149">
            <v>84.5</v>
          </cell>
          <cell r="AL149">
            <v>2.3367839882802635</v>
          </cell>
          <cell r="AM149">
            <v>3.0597936842717082</v>
          </cell>
          <cell r="AN149">
            <v>5.4381306273320975</v>
          </cell>
          <cell r="AO149">
            <v>2.3271858479885617</v>
          </cell>
        </row>
        <row r="150">
          <cell r="H150">
            <v>85</v>
          </cell>
          <cell r="J150">
            <v>1.7057776586385556</v>
          </cell>
          <cell r="K150">
            <v>3.7900341768088346</v>
          </cell>
          <cell r="L150">
            <v>5.5728386410909261</v>
          </cell>
          <cell r="M150">
            <v>3.2670369510753328</v>
          </cell>
          <cell r="AJ150">
            <v>85</v>
          </cell>
          <cell r="AL150">
            <v>2.3507206628404256</v>
          </cell>
          <cell r="AM150">
            <v>3.0750381151412478</v>
          </cell>
          <cell r="AN150">
            <v>5.4674694271848416</v>
          </cell>
          <cell r="AO150">
            <v>2.325869472121108</v>
          </cell>
        </row>
        <row r="151">
          <cell r="H151">
            <v>85.5</v>
          </cell>
          <cell r="J151">
            <v>1.7168958688521405</v>
          </cell>
          <cell r="K151">
            <v>3.8075452852299891</v>
          </cell>
          <cell r="L151">
            <v>5.6017542514587078</v>
          </cell>
          <cell r="M151">
            <v>3.2627221913020588</v>
          </cell>
          <cell r="AJ151">
            <v>85.5</v>
          </cell>
          <cell r="AL151">
            <v>2.3646489190090283</v>
          </cell>
          <cell r="AM151">
            <v>3.0902308655144726</v>
          </cell>
          <cell r="AN151">
            <v>5.4967467587302412</v>
          </cell>
          <cell r="AO151">
            <v>2.3245508940218516</v>
          </cell>
        </row>
        <row r="152">
          <cell r="H152">
            <v>86</v>
          </cell>
          <cell r="J152">
            <v>1.7280083893849418</v>
          </cell>
          <cell r="K152">
            <v>3.8249926959601765</v>
          </cell>
          <cell r="L152">
            <v>5.6305986858521475</v>
          </cell>
          <cell r="M152">
            <v>3.2584324939859077</v>
          </cell>
          <cell r="AJ152">
            <v>86</v>
          </cell>
          <cell r="AL152">
            <v>2.3785679969943736</v>
          </cell>
          <cell r="AM152">
            <v>3.1053719686780421</v>
          </cell>
          <cell r="AN152">
            <v>5.5259619127973778</v>
          </cell>
          <cell r="AO152">
            <v>2.3232305823420396</v>
          </cell>
        </row>
        <row r="153">
          <cell r="H153">
            <v>86.5</v>
          </cell>
          <cell r="J153">
            <v>1.7391144557055518</v>
          </cell>
          <cell r="K153">
            <v>3.8423765118068975</v>
          </cell>
          <cell r="L153">
            <v>5.6593713020689869</v>
          </cell>
          <cell r="M153">
            <v>3.2541683978890292</v>
          </cell>
          <cell r="AJ153">
            <v>86.5</v>
          </cell>
          <cell r="AL153">
            <v>2.3924771363440214</v>
          </cell>
          <cell r="AM153">
            <v>3.1204614586109782</v>
          </cell>
          <cell r="AN153">
            <v>5.5551141802819322</v>
          </cell>
          <cell r="AO153">
            <v>2.3219089937765434</v>
          </cell>
        </row>
        <row r="154">
          <cell r="H154">
            <v>87</v>
          </cell>
          <cell r="J154">
            <v>1.7502133025864341</v>
          </cell>
          <cell r="K154">
            <v>3.8596968357042232</v>
          </cell>
          <cell r="L154">
            <v>5.6880714573561759</v>
          </cell>
          <cell r="M154">
            <v>3.2499304221665124</v>
          </cell>
          <cell r="AJ154">
            <v>87</v>
          </cell>
          <cell r="AL154">
            <v>2.4063755759439607</v>
          </cell>
          <cell r="AM154">
            <v>3.1354993699844207</v>
          </cell>
          <cell r="AN154">
            <v>5.5842028521451192</v>
          </cell>
          <cell r="AO154">
            <v>2.3205865734215561</v>
          </cell>
        </row>
        <row r="155">
          <cell r="H155">
            <v>87.5</v>
          </cell>
          <cell r="J155">
            <v>1.7613041641041634</v>
          </cell>
          <cell r="K155">
            <v>3.8769537707141328</v>
          </cell>
          <cell r="L155">
            <v>5.716698508411481</v>
          </cell>
          <cell r="M155">
            <v>3.2457190671090674</v>
          </cell>
          <cell r="AJ155">
            <v>87.5</v>
          </cell>
          <cell r="AL155">
            <v>2.420262554017838</v>
          </cell>
          <cell r="AM155">
            <v>3.1504857381613616</v>
          </cell>
          <cell r="AN155">
            <v>5.6132272194126562</v>
          </cell>
          <cell r="AO155">
            <v>2.3192637551220341</v>
          </cell>
        </row>
        <row r="156">
          <cell r="H156">
            <v>88</v>
          </cell>
          <cell r="J156">
            <v>1.7723862736396738</v>
          </cell>
          <cell r="K156">
            <v>3.8941474200278128</v>
          </cell>
          <cell r="L156">
            <v>5.7452518113850672</v>
          </cell>
          <cell r="M156">
            <v>3.2415348148611747</v>
          </cell>
          <cell r="AJ156">
            <v>88</v>
          </cell>
          <cell r="AL156">
            <v>2.4341373081261866</v>
          </cell>
          <cell r="AM156">
            <v>3.165420599196322</v>
          </cell>
          <cell r="AN156">
            <v>5.642186573173686</v>
          </cell>
          <cell r="AO156">
            <v>2.3179409618092066</v>
          </cell>
        </row>
        <row r="157">
          <cell r="H157">
            <v>88.5</v>
          </cell>
          <cell r="J157">
            <v>1.7834588638785278</v>
          </cell>
          <cell r="K157">
            <v>3.9112778869669227</v>
          </cell>
          <cell r="L157">
            <v>5.7737307218810701</v>
          </cell>
          <cell r="M157">
            <v>3.2373781301155491</v>
          </cell>
          <cell r="AJ157">
            <v>88.5</v>
          </cell>
          <cell r="AL157">
            <v>2.4479990751656922</v>
          </cell>
          <cell r="AM157">
            <v>3.1803039898350383</v>
          </cell>
          <cell r="AN157">
            <v>5.6710802045797202</v>
          </cell>
          <cell r="AO157">
            <v>2.3166186058284661</v>
          </cell>
        </row>
        <row r="158">
          <cell r="H158">
            <v>89</v>
          </cell>
          <cell r="J158">
            <v>1.7945211668111909</v>
          </cell>
          <cell r="K158">
            <v>3.9283452749848364</v>
          </cell>
          <cell r="L158">
            <v>5.8021345949591314</v>
          </cell>
          <cell r="M158">
            <v>3.2332494607847657</v>
          </cell>
          <cell r="AJ158">
            <v>89</v>
          </cell>
          <cell r="AL158">
            <v>2.461847091368484</v>
          </cell>
          <cell r="AM158">
            <v>3.1951359475140801</v>
          </cell>
          <cell r="AN158">
            <v>5.6999074048435645</v>
          </cell>
          <cell r="AO158">
            <v>2.315297089257935</v>
          </cell>
        </row>
        <row r="159">
          <cell r="H159">
            <v>89.5</v>
          </cell>
          <cell r="J159">
            <v>1.8055724137333282</v>
          </cell>
          <cell r="K159">
            <v>3.9453496876678291</v>
          </cell>
          <cell r="L159">
            <v>5.8304627851359259</v>
          </cell>
          <cell r="M159">
            <v>3.2291492386508343</v>
          </cell>
          <cell r="AJ159">
            <v>89.5</v>
          </cell>
          <cell r="AL159">
            <v>2.475680592301436</v>
          </cell>
          <cell r="AM159">
            <v>3.2099165103604523</v>
          </cell>
          <cell r="AN159">
            <v>5.728667465238221</v>
          </cell>
          <cell r="AO159">
            <v>2.3139768042180076</v>
          </cell>
        </row>
        <row r="160">
          <cell r="H160">
            <v>90</v>
          </cell>
          <cell r="J160">
            <v>1.8166118352461131</v>
          </cell>
          <cell r="K160">
            <v>3.9622912287362535</v>
          </cell>
          <cell r="L160">
            <v>5.8587146463866624</v>
          </cell>
          <cell r="M160">
            <v>3.2250778799935147</v>
          </cell>
          <cell r="AJ160">
            <v>90</v>
          </cell>
          <cell r="AL160">
            <v>2.4894988128655178</v>
          </cell>
          <cell r="AM160">
            <v>3.2246457171911707</v>
          </cell>
          <cell r="AN160">
            <v>5.7573596770958151</v>
          </cell>
          <cell r="AO160">
            <v>2.312658133172135</v>
          </cell>
        </row>
        <row r="161">
          <cell r="H161">
            <v>90.5</v>
          </cell>
          <cell r="J161">
            <v>1.8276386612565485</v>
          </cell>
          <cell r="K161">
            <v>3.9791700020456688</v>
          </cell>
          <cell r="L161">
            <v>5.8868895321465713</v>
          </cell>
          <cell r="M161">
            <v>3.2210357861981227</v>
          </cell>
          <cell r="AJ161">
            <v>90.5</v>
          </cell>
          <cell r="AL161">
            <v>2.5033009872951526</v>
          </cell>
          <cell r="AM161">
            <v>3.2393236075127985</v>
          </cell>
          <cell r="AN161">
            <v>5.7859833318064888</v>
          </cell>
          <cell r="AO161">
            <v>2.3113414492191429</v>
          </cell>
        </row>
        <row r="162">
          <cell r="H162">
            <v>91</v>
          </cell>
          <cell r="J162">
            <v>1.8386521209778066</v>
          </cell>
          <cell r="K162">
            <v>3.9959861115879249</v>
          </cell>
          <cell r="L162">
            <v>5.9149867953123465</v>
          </cell>
          <cell r="M162">
            <v>3.217023344343529</v>
          </cell>
          <cell r="AJ162">
            <v>91</v>
          </cell>
          <cell r="AL162">
            <v>2.5170863491576023</v>
          </cell>
          <cell r="AM162">
            <v>3.2539502215209488</v>
          </cell>
          <cell r="AN162">
            <v>5.8145377208172917</v>
          </cell>
          <cell r="AO162">
            <v>2.3100271163773356</v>
          </cell>
        </row>
        <row r="163">
          <cell r="H163">
            <v>91.5</v>
          </cell>
          <cell r="J163">
            <v>1.8496514429295758</v>
          </cell>
          <cell r="K163">
            <v>4.0127396614922439</v>
          </cell>
          <cell r="L163">
            <v>5.9430057882436014</v>
          </cell>
          <cell r="M163">
            <v>3.2130409277711016</v>
          </cell>
          <cell r="AJ163">
            <v>91.5</v>
          </cell>
          <cell r="AL163">
            <v>2.53085413135239</v>
          </cell>
          <cell r="AM163">
            <v>3.268525600099768</v>
          </cell>
          <cell r="AN163">
            <v>5.8430221356310748</v>
          </cell>
          <cell r="AO163">
            <v>2.3087154898606466</v>
          </cell>
        </row>
        <row r="164">
          <cell r="H164">
            <v>92</v>
          </cell>
          <cell r="J164">
            <v>1.860635854938439</v>
          </cell>
          <cell r="K164">
            <v>4.0294307560262439</v>
          </cell>
          <cell r="L164">
            <v>5.9709458627642942</v>
          </cell>
          <cell r="M164">
            <v>3.2090888966352038</v>
          </cell>
          <cell r="AJ164">
            <v>92</v>
          </cell>
          <cell r="AL164">
            <v>2.5446035661107338</v>
          </cell>
          <cell r="AM164">
            <v>3.2830497848213702</v>
          </cell>
          <cell r="AN164">
            <v>5.8714358678053644</v>
          </cell>
          <cell r="AO164">
            <v>2.3074069163470852</v>
          </cell>
        </row>
        <row r="165">
          <cell r="H165">
            <v>92.5</v>
          </cell>
          <cell r="J165">
            <v>1.8716045841382418</v>
          </cell>
          <cell r="K165">
            <v>4.0460594995969359</v>
          </cell>
          <cell r="L165">
            <v>5.9988063701641137</v>
          </cell>
          <cell r="M165">
            <v>3.205167598435966</v>
          </cell>
          <cell r="AJ165">
            <v>92.5</v>
          </cell>
          <cell r="AL165">
            <v>2.5583338849950157</v>
          </cell>
          <cell r="AM165">
            <v>3.2975228179452545</v>
          </cell>
          <cell r="AN165">
            <v>5.8997782089512345</v>
          </cell>
          <cell r="AO165">
            <v>2.3061017342397157</v>
          </cell>
        </row>
        <row r="166">
          <cell r="H166">
            <v>93</v>
          </cell>
          <cell r="J166">
            <v>1.8825568569705013</v>
          </cell>
          <cell r="K166">
            <v>4.0626259967516898</v>
          </cell>
          <cell r="L166">
            <v>6.0265866611998762</v>
          </cell>
          <cell r="M166">
            <v>3.2012773685349094</v>
          </cell>
          <cell r="AJ166">
            <v>93</v>
          </cell>
          <cell r="AL166">
            <v>2.5720443188982713</v>
          </cell>
          <cell r="AM166">
            <v>3.3119447424176878</v>
          </cell>
          <cell r="AN166">
            <v>5.9280484507321773</v>
          </cell>
          <cell r="AO166">
            <v>2.3048002739204128</v>
          </cell>
        </row>
        <row r="167">
          <cell r="H167">
            <v>93.5</v>
          </cell>
          <cell r="J167">
            <v>1.8934918991848106</v>
          </cell>
          <cell r="K167">
            <v>4.0791303521791686</v>
          </cell>
          <cell r="L167">
            <v>6.054286086096881</v>
          </cell>
          <cell r="M167">
            <v>3.1974185306540694</v>
          </cell>
          <cell r="AJ167">
            <v>93.5</v>
          </cell>
          <cell r="AL167">
            <v>2.58573409804371</v>
          </cell>
          <cell r="AM167">
            <v>3.3263156018710398</v>
          </cell>
          <cell r="AN167">
            <v>5.956245884862942</v>
          </cell>
          <cell r="AO167">
            <v>2.3035028579965982</v>
          </cell>
        </row>
        <row r="168">
          <cell r="H168">
            <v>94</v>
          </cell>
          <cell r="J168">
            <v>1.9044089358392708</v>
          </cell>
          <cell r="K168">
            <v>4.0955726707102214</v>
          </cell>
          <cell r="L168">
            <v>6.0819039945502551</v>
          </cell>
          <cell r="M168">
            <v>3.1935913973591847</v>
          </cell>
          <cell r="AJ168">
            <v>94</v>
          </cell>
          <cell r="AL168">
            <v>2.5994024519842562</v>
          </cell>
          <cell r="AM168">
            <v>3.340635440623104</v>
          </cell>
          <cell r="AN168">
            <v>5.9843698031083914</v>
          </cell>
          <cell r="AO168">
            <v>2.3022098015412031</v>
          </cell>
        </row>
        <row r="169">
          <cell r="H169">
            <v>94.5</v>
          </cell>
          <cell r="J169">
            <v>1.9153071913009316</v>
          </cell>
          <cell r="K169">
            <v>4.111953057318769</v>
          </cell>
          <cell r="L169">
            <v>6.1094397357262933</v>
          </cell>
          <cell r="M169">
            <v>3.189796270527542</v>
          </cell>
          <cell r="AJ169">
            <v>94.5</v>
          </cell>
          <cell r="AL169">
            <v>2.6130486096021222</v>
          </cell>
          <cell r="AM169">
            <v>3.3549043036763861</v>
          </cell>
          <cell r="AN169">
            <v>6.0124194972823544</v>
          </cell>
          <cell r="AO169">
            <v>2.3009214123260571</v>
          </cell>
        </row>
        <row r="170">
          <cell r="H170">
            <v>95</v>
          </cell>
          <cell r="J170">
            <v>1.9261858892462482</v>
          </cell>
          <cell r="K170">
            <v>4.1282716171226204</v>
          </cell>
          <cell r="L170">
            <v>6.1368926582637524</v>
          </cell>
          <cell r="M170">
            <v>3.1860334418010043</v>
          </cell>
          <cell r="AJ170">
            <v>95</v>
          </cell>
          <cell r="AL170">
            <v>2.626671799108403</v>
          </cell>
          <cell r="AM170">
            <v>3.3691222367173448</v>
          </cell>
          <cell r="AN170">
            <v>6.0403942592464377</v>
          </cell>
          <cell r="AO170">
            <v>2.299637991048896</v>
          </cell>
        </row>
        <row r="171">
          <cell r="H171">
            <v>95.5</v>
          </cell>
          <cell r="J171">
            <v>1.9370442526615594</v>
          </cell>
          <cell r="K171">
            <v>4.1445284553842905</v>
          </cell>
          <cell r="L171">
            <v>6.1642621102751551</v>
          </cell>
          <cell r="M171">
            <v>3.1823031930247674</v>
          </cell>
          <cell r="AJ171">
            <v>95.5</v>
          </cell>
          <cell r="AL171">
            <v>2.6402712480427009</v>
          </cell>
          <cell r="AM171">
            <v>3.3832892861156032</v>
          </cell>
          <cell r="AN171">
            <v>6.0682933809088544</v>
          </cell>
          <cell r="AO171">
            <v>2.2983598315542131</v>
          </cell>
        </row>
        <row r="172">
          <cell r="H172">
            <v>96</v>
          </cell>
          <cell r="J172">
            <v>1.9478815038435724</v>
          </cell>
          <cell r="K172">
            <v>4.1607236775117675</v>
          </cell>
          <cell r="L172">
            <v>6.1915474393480565</v>
          </cell>
          <cell r="M172">
            <v>3.1786057966723615</v>
          </cell>
          <cell r="AJ172">
            <v>96</v>
          </cell>
          <cell r="AL172">
            <v>2.6538461832727704</v>
          </cell>
          <cell r="AM172">
            <v>3.397405498923149</v>
          </cell>
          <cell r="AN172">
            <v>6.0961161542232496</v>
          </cell>
          <cell r="AO172">
            <v>2.2970872210481357</v>
          </cell>
        </row>
        <row r="173">
          <cell r="H173">
            <v>96.5</v>
          </cell>
          <cell r="J173">
            <v>1.9586968643998632</v>
          </cell>
          <cell r="K173">
            <v>4.176857389059256</v>
          </cell>
          <cell r="L173">
            <v>6.2187479925462998</v>
          </cell>
          <cell r="M173">
            <v>3.1749415162573915</v>
          </cell>
          <cell r="AJ173">
            <v>96.5</v>
          </cell>
          <cell r="AL173">
            <v>2.6673958309942014</v>
          </cell>
          <cell r="AM173">
            <v>3.411470922873471</v>
          </cell>
          <cell r="AN173">
            <v>6.1238618711875015</v>
          </cell>
          <cell r="AO173">
            <v>2.2958204403075015</v>
          </cell>
        </row>
        <row r="174">
          <cell r="H174">
            <v>97</v>
          </cell>
          <cell r="J174">
            <v>1.9694895552494109</v>
          </cell>
          <cell r="K174">
            <v>4.1929296957278899</v>
          </cell>
          <cell r="L174">
            <v>6.2458631164112752</v>
          </cell>
          <cell r="M174">
            <v>3.1713106067324719</v>
          </cell>
          <cell r="AJ174">
            <v>97</v>
          </cell>
          <cell r="AL174">
            <v>2.6809194167301151</v>
          </cell>
          <cell r="AM174">
            <v>3.4254856063806836</v>
          </cell>
          <cell r="AN174">
            <v>6.1515298238425213</v>
          </cell>
          <cell r="AO174">
            <v>2.2945597638833424</v>
          </cell>
        </row>
        <row r="175">
          <cell r="H175">
            <v>97.5</v>
          </cell>
          <cell r="J175">
            <v>1.9802587966231184</v>
          </cell>
          <cell r="K175">
            <v>4.2089407033664079</v>
          </cell>
          <cell r="L175">
            <v>6.2728921569631213</v>
          </cell>
          <cell r="M175">
            <v>3.1677133148758707</v>
          </cell>
          <cell r="AJ175">
            <v>97.5</v>
          </cell>
        </row>
        <row r="176">
          <cell r="H176">
            <v>98</v>
          </cell>
          <cell r="J176">
            <v>1.9910038080643706</v>
          </cell>
          <cell r="K176">
            <v>4.2248905179718097</v>
          </cell>
          <cell r="L176">
            <v>6.2998344597019509</v>
          </cell>
          <cell r="M176">
            <v>3.1641498796662635</v>
          </cell>
          <cell r="AJ176">
            <v>98</v>
          </cell>
        </row>
        <row r="177">
          <cell r="H177">
            <v>98.5</v>
          </cell>
          <cell r="J177">
            <v>2.0017238084296065</v>
          </cell>
          <cell r="K177">
            <v>4.2407792456899633</v>
          </cell>
          <cell r="L177">
            <v>6.3266893696090323</v>
          </cell>
          <cell r="M177">
            <v>3.1606205326460346</v>
          </cell>
          <cell r="AJ177">
            <v>98.5</v>
          </cell>
        </row>
        <row r="178">
          <cell r="H178">
            <v>99</v>
          </cell>
          <cell r="J178">
            <v>2.0124180158888936</v>
          </cell>
          <cell r="K178">
            <v>4.2566069928161969</v>
          </cell>
          <cell r="L178">
            <v>6.3534562311479652</v>
          </cell>
          <cell r="M178">
            <v>3.1571254982735866</v>
          </cell>
          <cell r="AJ178">
            <v>99</v>
          </cell>
        </row>
        <row r="179">
          <cell r="H179">
            <v>99.5</v>
          </cell>
          <cell r="J179">
            <v>2.0230856479265351</v>
          </cell>
          <cell r="K179">
            <v>4.272373865795875</v>
          </cell>
          <cell r="L179">
            <v>6.3801343882658665</v>
          </cell>
          <cell r="M179">
            <v>3.153664994265013</v>
          </cell>
          <cell r="AJ179">
            <v>99.5</v>
          </cell>
        </row>
      </sheetData>
      <sheetData sheetId="4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J14">
            <v>0.45163779687418204</v>
          </cell>
          <cell r="K14">
            <v>1.107395200274621</v>
          </cell>
          <cell r="L14">
            <v>1.5825446405242467</v>
          </cell>
          <cell r="M14">
            <v>3.5040128427628354</v>
          </cell>
          <cell r="V14">
            <v>20</v>
          </cell>
          <cell r="W14">
            <v>1440</v>
          </cell>
          <cell r="X14">
            <v>0.5310525487725053</v>
          </cell>
          <cell r="Y14">
            <v>1.1508698841702556</v>
          </cell>
          <cell r="Z14">
            <v>1.6481046018012557</v>
          </cell>
          <cell r="AA14">
            <v>3.1034680195222606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J15">
            <v>0.4576926522410748</v>
          </cell>
          <cell r="K15">
            <v>1.1442182095091824</v>
          </cell>
          <cell r="L15">
            <v>1.6263970160123495</v>
          </cell>
          <cell r="M15">
            <v>3.5534697969232365</v>
          </cell>
          <cell r="V15">
            <v>21</v>
          </cell>
          <cell r="W15">
            <v>1512</v>
          </cell>
          <cell r="X15">
            <v>0.54698516552930787</v>
          </cell>
          <cell r="Y15">
            <v>1.2134123360405642</v>
          </cell>
          <cell r="Z15">
            <v>1.7257509586590603</v>
          </cell>
          <cell r="AA15">
            <v>3.1550233304573836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J16">
            <v>0.46383228190021542</v>
          </cell>
          <cell r="K16">
            <v>1.1809253894259386</v>
          </cell>
          <cell r="L16">
            <v>1.6702130389480776</v>
          </cell>
          <cell r="M16">
            <v>3.6008986526457245</v>
          </cell>
          <cell r="V16">
            <v>22</v>
          </cell>
          <cell r="W16">
            <v>1584</v>
          </cell>
          <cell r="X16">
            <v>0.56320553266535145</v>
          </cell>
          <cell r="Y16">
            <v>1.2755565517673839</v>
          </cell>
          <cell r="Z16">
            <v>1.8032672413828745</v>
          </cell>
          <cell r="AA16">
            <v>3.2017924839072021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J17">
            <v>0.4700560260870994</v>
          </cell>
          <cell r="K17">
            <v>1.2175172131531742</v>
          </cell>
          <cell r="L17">
            <v>1.7139925510739962</v>
          </cell>
          <cell r="M17">
            <v>3.6463579997938385</v>
          </cell>
          <cell r="V17">
            <v>23</v>
          </cell>
          <cell r="W17">
            <v>1656</v>
          </cell>
          <cell r="X17">
            <v>0.57970929555961948</v>
          </cell>
          <cell r="Y17">
            <v>1.3373060012674014</v>
          </cell>
          <cell r="Z17">
            <v>1.8806524922608419</v>
          </cell>
          <cell r="AA17">
            <v>3.2441303023187911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J18">
            <v>0.47636322426023969</v>
          </cell>
          <cell r="K18">
            <v>1.2539941494901001</v>
          </cell>
          <cell r="L18">
            <v>1.7577353889134477</v>
          </cell>
          <cell r="M18">
            <v>3.6899057261254655</v>
          </cell>
          <cell r="V18">
            <v>24</v>
          </cell>
          <cell r="W18">
            <v>1728</v>
          </cell>
          <cell r="X18">
            <v>0.59649208165830914</v>
          </cell>
          <cell r="Y18">
            <v>1.398664086477267</v>
          </cell>
          <cell r="Z18">
            <v>1.9579056759334912</v>
          </cell>
          <cell r="AA18">
            <v>3.2823665831243103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J19">
            <v>0.48275321510237379</v>
          </cell>
          <cell r="K19">
            <v>1.2903566629686634</v>
          </cell>
          <cell r="L19">
            <v>1.801441383835396</v>
          </cell>
          <cell r="M19">
            <v>3.7315989360182265</v>
          </cell>
          <cell r="V19">
            <v>25</v>
          </cell>
          <cell r="W19">
            <v>1800</v>
          </cell>
          <cell r="X19">
            <v>0.61354950002485642</v>
          </cell>
          <cell r="Y19">
            <v>1.4596341433453912</v>
          </cell>
          <cell r="Z19">
            <v>2.0350256814266992</v>
          </cell>
          <cell r="AA19">
            <v>3.3168076599267953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J20">
            <v>0.48922533652164513</v>
          </cell>
          <cell r="K20">
            <v>1.3266052139143489</v>
          </cell>
          <cell r="L20">
            <v>1.8451103621182092</v>
          </cell>
          <cell r="M20">
            <v>3.7714938789491228</v>
          </cell>
          <cell r="V20">
            <v>26</v>
          </cell>
          <cell r="W20">
            <v>1872</v>
          </cell>
          <cell r="X20">
            <v>0.63087714087746893</v>
          </cell>
          <cell r="Y20">
            <v>1.5202194437555467</v>
          </cell>
          <cell r="Z20">
            <v>2.1120113241158269</v>
          </cell>
          <cell r="AA20">
            <v>3.3477379148312316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J21">
            <v>0.49577892565275761</v>
          </cell>
          <cell r="K21">
            <v>1.3627402585059962</v>
          </cell>
          <cell r="L21">
            <v>1.8887421450123996</v>
          </cell>
          <cell r="M21">
            <v>3.8096458870768339</v>
          </cell>
          <cell r="V21">
            <v>27</v>
          </cell>
          <cell r="W21">
            <v>1944</v>
          </cell>
          <cell r="X21">
            <v>0.64847057511696027</v>
          </cell>
          <cell r="Y21">
            <v>1.5804231973850908</v>
          </cell>
          <cell r="Z21">
            <v>2.1888613476238499</v>
          </cell>
          <cell r="AA21">
            <v>3.375421232072187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J22">
            <v>0.50241331885810381</v>
          </cell>
          <cell r="K22">
            <v>1.3987622488346323</v>
          </cell>
          <cell r="L22">
            <v>1.9323365488023259</v>
          </cell>
          <cell r="M22">
            <v>3.8461093212938371</v>
          </cell>
          <cell r="V22">
            <v>28</v>
          </cell>
          <cell r="W22">
            <v>2016</v>
          </cell>
          <cell r="X22">
            <v>0.6663253538477758</v>
          </cell>
          <cell r="Y22">
            <v>1.6402485535004714</v>
          </cell>
          <cell r="Z22">
            <v>2.2655744256561525</v>
          </cell>
          <cell r="AA22">
            <v>3.4001023862791966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J23">
            <v>0.50912785172886854</v>
          </cell>
          <cell r="K23">
            <v>1.4346716329613605</v>
          </cell>
          <cell r="L23">
            <v>1.9758933848668991</v>
          </cell>
          <cell r="M23">
            <v>3.8809375251368952</v>
          </cell>
          <cell r="V23">
            <v>29</v>
          </cell>
          <cell r="W23">
            <v>2088</v>
          </cell>
          <cell r="X23">
            <v>0.68443700789519246</v>
          </cell>
          <cell r="Y23">
            <v>1.699698602692578</v>
          </cell>
          <cell r="Z23">
            <v>2.3421491637745495</v>
          </cell>
          <cell r="AA23">
            <v>3.4220083612620811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0.51592185908610833</v>
          </cell>
          <cell r="K24">
            <v>1.470468854974305</v>
          </cell>
          <cell r="L24">
            <v>2.0194124597392911</v>
          </cell>
          <cell r="M24">
            <v>3.9141827859676854</v>
          </cell>
          <cell r="V24">
            <v>30</v>
          </cell>
          <cell r="W24">
            <v>2160</v>
          </cell>
          <cell r="X24">
            <v>0.70280104732175841</v>
          </cell>
          <cell r="Y24">
            <v>1.7587763785543429</v>
          </cell>
          <cell r="Z24">
            <v>2.4185841011129514</v>
          </cell>
          <cell r="AA24">
            <v>3.4413495972006829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0.52279467498180465</v>
          </cell>
          <cell r="K25">
            <v>1.5061543550446437</v>
          </cell>
          <cell r="L25">
            <v>2.0628935751656789</v>
          </cell>
          <cell r="M25">
            <v>3.9458963028601541</v>
          </cell>
          <cell r="V25">
            <v>31</v>
          </cell>
          <cell r="W25">
            <v>2232</v>
          </cell>
          <cell r="X25">
            <v>0.72141296094610108</v>
          </cell>
          <cell r="Y25">
            <v>1.8174848593029278</v>
          </cell>
          <cell r="Z25">
            <v>2.4948777120370065</v>
          </cell>
          <cell r="AA25">
            <v>3.4583211656816992</v>
          </cell>
          <cell r="AJ25">
            <v>22.5</v>
          </cell>
          <cell r="AK25">
            <v>1620</v>
          </cell>
        </row>
        <row r="26">
          <cell r="H26">
            <v>23</v>
          </cell>
          <cell r="I26">
            <v>1656</v>
          </cell>
          <cell r="J26">
            <v>0.52974563269989672</v>
          </cell>
          <cell r="K26">
            <v>1.5417285694817358</v>
          </cell>
          <cell r="L26">
            <v>2.1063365281630371</v>
          </cell>
          <cell r="M26">
            <v>3.9761281606568453</v>
          </cell>
          <cell r="V26">
            <v>32</v>
          </cell>
          <cell r="W26">
            <v>2304</v>
          </cell>
          <cell r="X26">
            <v>0.74026821586730973</v>
          </cell>
          <cell r="Y26">
            <v>1.8758269693486691</v>
          </cell>
          <cell r="Z26">
            <v>2.5710284077499153</v>
          </cell>
          <cell r="AA26">
            <v>3.4731038732193285</v>
          </cell>
          <cell r="AJ26">
            <v>23</v>
          </cell>
          <cell r="AK26">
            <v>1656</v>
          </cell>
          <cell r="AL26">
            <v>0.79383575106021442</v>
          </cell>
          <cell r="AM26">
            <v>1.2317820914259459</v>
          </cell>
          <cell r="AN26">
            <v>2.045503836581144</v>
          </cell>
          <cell r="AO26">
            <v>2.5767343355968197</v>
          </cell>
        </row>
        <row r="27">
          <cell r="H27">
            <v>23.5</v>
          </cell>
          <cell r="I27">
            <v>1692</v>
          </cell>
          <cell r="J27">
            <v>0.53677406475728806</v>
          </cell>
          <cell r="K27">
            <v>1.5771919307873672</v>
          </cell>
          <cell r="L27">
            <v>2.1497411110759947</v>
          </cell>
          <cell r="M27">
            <v>4.0049273096829641</v>
          </cell>
          <cell r="V27">
            <v>33</v>
          </cell>
          <cell r="W27">
            <v>2376</v>
          </cell>
          <cell r="X27">
            <v>0.75936225699811699</v>
          </cell>
          <cell r="Y27">
            <v>1.9338055808129093</v>
          </cell>
          <cell r="Z27">
            <v>2.6470345378465359</v>
          </cell>
          <cell r="AA27">
            <v>3.485865294794471</v>
          </cell>
          <cell r="AJ27">
            <v>23.5</v>
          </cell>
          <cell r="AK27">
            <v>1692</v>
          </cell>
          <cell r="AL27">
            <v>0.80484355718434997</v>
          </cell>
          <cell r="AM27">
            <v>1.2603511274281849</v>
          </cell>
          <cell r="AN27">
            <v>2.085701081955917</v>
          </cell>
          <cell r="AO27">
            <v>2.5914366380126039</v>
          </cell>
        </row>
        <row r="28">
          <cell r="H28">
            <v>24</v>
          </cell>
          <cell r="I28">
            <v>1728</v>
          </cell>
          <cell r="J28">
            <v>0.54387930290483411</v>
          </cell>
          <cell r="K28">
            <v>1.6125448677091307</v>
          </cell>
          <cell r="L28">
            <v>2.1931071116327847</v>
          </cell>
          <cell r="M28">
            <v>4.0323415506335714</v>
          </cell>
          <cell r="V28">
            <v>34</v>
          </cell>
          <cell r="W28">
            <v>2448</v>
          </cell>
          <cell r="X28">
            <v>0.77869050661016037</v>
          </cell>
          <cell r="Y28">
            <v>1.9914235149967008</v>
          </cell>
          <cell r="Z28">
            <v>2.7228943918177904</v>
          </cell>
          <cell r="AA28">
            <v>3.496760739605326</v>
          </cell>
          <cell r="AJ28">
            <v>24</v>
          </cell>
          <cell r="AK28">
            <v>1728</v>
          </cell>
          <cell r="AL28">
            <v>0.8159224915628599</v>
          </cell>
          <cell r="AM28">
            <v>1.2888524899420828</v>
          </cell>
          <cell r="AN28">
            <v>2.1258982226346035</v>
          </cell>
          <cell r="AO28">
            <v>2.6055149166957619</v>
          </cell>
        </row>
        <row r="29">
          <cell r="H29">
            <v>24.5</v>
          </cell>
          <cell r="I29">
            <v>1764</v>
          </cell>
          <cell r="J29">
            <v>0.55106067812830328</v>
          </cell>
          <cell r="K29">
            <v>1.6477878052929495</v>
          </cell>
          <cell r="L29">
            <v>2.2364343130002826</v>
          </cell>
          <cell r="M29">
            <v>4.0584175241761207</v>
          </cell>
          <cell r="V29">
            <v>35</v>
          </cell>
          <cell r="W29">
            <v>2520</v>
          </cell>
          <cell r="X29">
            <v>0.79824836389459775</v>
          </cell>
          <cell r="Y29">
            <v>2.0486835438022886</v>
          </cell>
          <cell r="Z29">
            <v>2.7986062005072765</v>
          </cell>
          <cell r="AA29">
            <v>3.5059341516881704</v>
          </cell>
          <cell r="AJ29">
            <v>24.5</v>
          </cell>
          <cell r="AK29">
            <v>1764</v>
          </cell>
          <cell r="AL29">
            <v>0.82707188341561289</v>
          </cell>
          <cell r="AM29">
            <v>1.3172862721704333</v>
          </cell>
          <cell r="AN29">
            <v>2.1660946982577238</v>
          </cell>
          <cell r="AO29">
            <v>2.6189920630746881</v>
          </cell>
        </row>
        <row r="30">
          <cell r="H30">
            <v>25</v>
          </cell>
          <cell r="I30">
            <v>1800</v>
          </cell>
          <cell r="J30">
            <v>0.55831752064932183</v>
          </cell>
          <cell r="K30">
            <v>1.6829211649347708</v>
          </cell>
          <cell r="L30">
            <v>2.2797224938381753</v>
          </cell>
          <cell r="M30">
            <v>4.083200704837032</v>
          </cell>
          <cell r="V30">
            <v>36</v>
          </cell>
          <cell r="W30">
            <v>2592</v>
          </cell>
          <cell r="X30">
            <v>0.81803120454135481</v>
          </cell>
          <cell r="Y30">
            <v>2.1055883911092121</v>
          </cell>
          <cell r="Z30">
            <v>2.8741681375219419</v>
          </cell>
          <cell r="AA30">
            <v>3.5135189483797267</v>
          </cell>
          <cell r="AJ30">
            <v>25</v>
          </cell>
          <cell r="AK30">
            <v>1800</v>
          </cell>
          <cell r="AL30">
            <v>0.83829106134532949</v>
          </cell>
          <cell r="AM30">
            <v>1.3456525669373671</v>
          </cell>
          <cell r="AN30">
            <v>2.2062899474718933</v>
          </cell>
          <cell r="AO30">
            <v>2.6318901026227501</v>
          </cell>
        </row>
        <row r="31">
          <cell r="H31">
            <v>25.5</v>
          </cell>
          <cell r="I31">
            <v>1836</v>
          </cell>
          <cell r="J31">
            <v>0.56564915992629283</v>
          </cell>
          <cell r="K31">
            <v>1.717945364431438</v>
          </cell>
          <cell r="L31">
            <v>2.3229714283522584</v>
          </cell>
          <cell r="M31">
            <v>4.1067353987672401</v>
          </cell>
          <cell r="V31">
            <v>37</v>
          </cell>
          <cell r="W31">
            <v>2664</v>
          </cell>
          <cell r="X31">
            <v>0.83803438034025746</v>
          </cell>
          <cell r="Y31">
            <v>2.1621407341067491</v>
          </cell>
          <cell r="Z31">
            <v>2.9495783205985493</v>
          </cell>
          <cell r="AA31">
            <v>3.5196387997840448</v>
          </cell>
          <cell r="AJ31">
            <v>25.5</v>
          </cell>
          <cell r="AK31">
            <v>1836</v>
          </cell>
          <cell r="AL31">
            <v>0.84957935333666723</v>
          </cell>
          <cell r="AM31">
            <v>1.3739514666986281</v>
          </cell>
          <cell r="AN31">
            <v>2.246483407939516</v>
          </cell>
          <cell r="AO31">
            <v>2.6442302288969235</v>
          </cell>
        </row>
        <row r="32">
          <cell r="H32">
            <v>26</v>
          </cell>
          <cell r="I32">
            <v>1872</v>
          </cell>
          <cell r="J32">
            <v>0.5730549246552985</v>
          </cell>
          <cell r="K32">
            <v>1.7528608180307601</v>
          </cell>
          <cell r="L32">
            <v>2.3661808863468923</v>
          </cell>
          <cell r="M32">
            <v>4.1290647450070983</v>
          </cell>
          <cell r="V32">
            <v>38</v>
          </cell>
          <cell r="W32">
            <v>2736</v>
          </cell>
          <cell r="X32">
            <v>0.85825321880725747</v>
          </cell>
          <cell r="Y32">
            <v>2.2183432045843814</v>
          </cell>
          <cell r="Z32">
            <v>3.0248348129276272</v>
          </cell>
          <cell r="AA32">
            <v>3.5244083525038672</v>
          </cell>
          <cell r="AJ32">
            <v>26</v>
          </cell>
          <cell r="AK32">
            <v>1872</v>
          </cell>
          <cell r="AL32">
            <v>0.86093608675529942</v>
          </cell>
          <cell r="AM32">
            <v>1.4021830635517203</v>
          </cell>
          <cell r="AN32">
            <v>2.2866745163483322</v>
          </cell>
          <cell r="AO32">
            <v>2.6560328362658874</v>
          </cell>
        </row>
        <row r="33">
          <cell r="H33">
            <v>26.5</v>
          </cell>
          <cell r="I33">
            <v>1908</v>
          </cell>
          <cell r="J33">
            <v>0.58053414277097981</v>
          </cell>
          <cell r="K33">
            <v>1.7876679364807846</v>
          </cell>
          <cell r="L33">
            <v>2.4093506332766119</v>
          </cell>
          <cell r="M33">
            <v>4.150230719896002</v>
          </cell>
          <cell r="V33">
            <v>39</v>
          </cell>
          <cell r="W33">
            <v>2808</v>
          </cell>
          <cell r="X33">
            <v>0.87868302283888888</v>
          </cell>
          <cell r="Y33">
            <v>2.2741983901818372</v>
          </cell>
          <cell r="Z33">
            <v>3.099935624436466</v>
          </cell>
          <cell r="AA33">
            <v>3.5279339009203268</v>
          </cell>
          <cell r="AJ33">
            <v>26.5</v>
          </cell>
          <cell r="AK33">
            <v>1908</v>
          </cell>
          <cell r="AL33">
            <v>0.87236058834698704</v>
          </cell>
          <cell r="AM33">
            <v>1.4303474492459363</v>
          </cell>
          <cell r="AN33">
            <v>2.3268627084208413</v>
          </cell>
          <cell r="AO33">
            <v>2.6673175513693845</v>
          </cell>
        </row>
        <row r="34">
          <cell r="H34">
            <v>27</v>
          </cell>
          <cell r="I34">
            <v>1944</v>
          </cell>
          <cell r="J34">
            <v>0.58808614144739879</v>
          </cell>
          <cell r="K34">
            <v>1.8223671270783048</v>
          </cell>
          <cell r="L34">
            <v>2.4524804302969336</v>
          </cell>
          <cell r="M34">
            <v>4.1702741442960782</v>
          </cell>
          <cell r="V34">
            <v>40</v>
          </cell>
          <cell r="W34">
            <v>2880</v>
          </cell>
          <cell r="X34">
            <v>0.89931907039802128</v>
          </cell>
          <cell r="Y34">
            <v>2.329708835600274</v>
          </cell>
          <cell r="Z34">
            <v>3.1748787130327374</v>
          </cell>
          <cell r="AA34">
            <v>3.5303140092732574</v>
          </cell>
          <cell r="AJ34">
            <v>27</v>
          </cell>
          <cell r="AK34">
            <v>1944</v>
          </cell>
          <cell r="AL34">
            <v>0.88385218423664447</v>
          </cell>
          <cell r="AM34">
            <v>1.458444715192265</v>
          </cell>
          <cell r="AN34">
            <v>2.3670474189235899</v>
          </cell>
          <cell r="AO34">
            <v>2.6781032633504602</v>
          </cell>
        </row>
        <row r="35">
          <cell r="H35">
            <v>27.5</v>
          </cell>
          <cell r="I35">
            <v>1980</v>
          </cell>
          <cell r="J35">
            <v>0.59571024709887965</v>
          </cell>
          <cell r="K35">
            <v>1.856958793716603</v>
          </cell>
          <cell r="L35">
            <v>2.4955700343143548</v>
          </cell>
          <cell r="M35">
            <v>4.1892346933225149</v>
          </cell>
          <cell r="V35">
            <v>41</v>
          </cell>
          <cell r="W35">
            <v>2952</v>
          </cell>
          <cell r="X35">
            <v>0.92015661423384698</v>
          </cell>
          <cell r="Y35">
            <v>2.3848770437760067</v>
          </cell>
          <cell r="Z35">
            <v>3.2496619858101532</v>
          </cell>
          <cell r="AA35">
            <v>3.531640087721295</v>
          </cell>
          <cell r="AJ35">
            <v>27.5</v>
          </cell>
          <cell r="AK35">
            <v>1980</v>
          </cell>
          <cell r="AL35">
            <v>0.89541019992739934</v>
          </cell>
          <cell r="AM35">
            <v>1.4864749524731882</v>
          </cell>
          <cell r="AN35">
            <v>2.4072280816763443</v>
          </cell>
          <cell r="AO35">
            <v>2.6884081529019039</v>
          </cell>
        </row>
        <row r="36">
          <cell r="H36">
            <v>28</v>
          </cell>
          <cell r="I36">
            <v>2016</v>
          </cell>
          <cell r="J36">
            <v>0.60340578538083323</v>
          </cell>
          <cell r="K36">
            <v>1.8914433369324408</v>
          </cell>
          <cell r="L36">
            <v>2.5386191980355592</v>
          </cell>
          <cell r="M36">
            <v>4.2071509082952137</v>
          </cell>
          <cell r="V36">
            <v>42</v>
          </cell>
          <cell r="W36">
            <v>3024</v>
          </cell>
          <cell r="X36">
            <v>0.94119088163893017</v>
          </cell>
          <cell r="Y36">
            <v>2.4397054770181952</v>
          </cell>
          <cell r="Z36">
            <v>3.3242833002175876</v>
          </cell>
          <cell r="AA36">
            <v>3.5319969254577681</v>
          </cell>
          <cell r="AJ36">
            <v>28</v>
          </cell>
          <cell r="AK36">
            <v>2016</v>
          </cell>
          <cell r="AL36">
            <v>0.90703396029964745</v>
          </cell>
          <cell r="AM36">
            <v>1.5144382518523438</v>
          </cell>
          <cell r="AN36">
            <v>2.4474041295611193</v>
          </cell>
          <cell r="AO36">
            <v>2.6982497201676945</v>
          </cell>
        </row>
        <row r="37">
          <cell r="H37">
            <v>28.5</v>
          </cell>
          <cell r="I37">
            <v>2052</v>
          </cell>
          <cell r="J37">
            <v>0.61117208119056177</v>
          </cell>
          <cell r="K37">
            <v>1.9258211539523258</v>
          </cell>
          <cell r="L37">
            <v>2.5816276700158602</v>
          </cell>
          <cell r="M37">
            <v>4.2240602106478029</v>
          </cell>
          <cell r="V37">
            <v>43</v>
          </cell>
          <cell r="W37">
            <v>3096</v>
          </cell>
          <cell r="X37">
            <v>0.96241707424597644</v>
          </cell>
          <cell r="Y37">
            <v>2.4941965581118013</v>
          </cell>
          <cell r="Z37">
            <v>3.3987404651929873</v>
          </cell>
          <cell r="AA37">
            <v>3.5314631838340915</v>
          </cell>
          <cell r="AJ37">
            <v>28.5</v>
          </cell>
          <cell r="AK37">
            <v>2052</v>
          </cell>
          <cell r="AL37">
            <v>0.91872278961009934</v>
          </cell>
          <cell r="AM37">
            <v>1.5423347037840935</v>
          </cell>
          <cell r="AN37">
            <v>2.4875749945310983</v>
          </cell>
          <cell r="AO37">
            <v>2.7076448115397365</v>
          </cell>
        </row>
        <row r="38">
          <cell r="H38">
            <v>29</v>
          </cell>
          <cell r="I38">
            <v>2088</v>
          </cell>
          <cell r="J38">
            <v>0.61900845866804777</v>
          </cell>
          <cell r="K38">
            <v>1.9600926387380535</v>
          </cell>
          <cell r="L38">
            <v>2.6245951947068797</v>
          </cell>
          <cell r="M38">
            <v>4.2399989175501025</v>
          </cell>
          <cell r="V38">
            <v>44</v>
          </cell>
          <cell r="W38">
            <v>3168</v>
          </cell>
          <cell r="X38">
            <v>0.98383036786681699</v>
          </cell>
          <cell r="Y38">
            <v>2.5483526713870832</v>
          </cell>
          <cell r="Z38">
            <v>3.4730312422633407</v>
          </cell>
          <cell r="AA38">
            <v>3.5301118523040871</v>
          </cell>
          <cell r="AJ38">
            <v>29</v>
          </cell>
          <cell r="AK38">
            <v>2088</v>
          </cell>
          <cell r="AL38">
            <v>0.93047601149082704</v>
          </cell>
          <cell r="AM38">
            <v>1.5701643984229641</v>
          </cell>
          <cell r="AN38">
            <v>2.5277401076194272</v>
          </cell>
          <cell r="AO38">
            <v>2.7166096453893873</v>
          </cell>
        </row>
        <row r="39">
          <cell r="H39">
            <v>29.5</v>
          </cell>
          <cell r="I39">
            <v>2124</v>
          </cell>
          <cell r="J39">
            <v>0.62691424119672323</v>
          </cell>
          <cell r="K39">
            <v>1.9942581820315355</v>
          </cell>
          <cell r="L39">
            <v>2.667521512503475</v>
          </cell>
          <cell r="M39">
            <v>4.2550022590193759</v>
          </cell>
          <cell r="V39">
            <v>45</v>
          </cell>
          <cell r="W39">
            <v>3240</v>
          </cell>
          <cell r="X39">
            <v>1.0054259123759042</v>
          </cell>
          <cell r="Y39">
            <v>2.6021761637568606</v>
          </cell>
          <cell r="Z39">
            <v>3.5471533466119638</v>
          </cell>
          <cell r="AA39">
            <v>3.5280106698560698</v>
          </cell>
          <cell r="AJ39">
            <v>29.5</v>
          </cell>
          <cell r="AK39">
            <v>2124</v>
          </cell>
          <cell r="AL39">
            <v>0.94229294894830196</v>
          </cell>
          <cell r="AM39">
            <v>1.597927425632979</v>
          </cell>
          <cell r="AN39">
            <v>2.5678988989478819</v>
          </cell>
          <cell r="AO39">
            <v>2.7251598367725527</v>
          </cell>
        </row>
        <row r="40">
          <cell r="H40">
            <v>30</v>
          </cell>
          <cell r="I40">
            <v>2160</v>
          </cell>
          <cell r="J40">
            <v>0.63488875140422529</v>
          </cell>
          <cell r="K40">
            <v>2.0283181713989515</v>
          </cell>
          <cell r="L40">
            <v>2.710406359789955</v>
          </cell>
          <cell r="M40">
            <v>4.2691043963137965</v>
          </cell>
          <cell r="V40">
            <v>46</v>
          </cell>
          <cell r="W40">
            <v>3312</v>
          </cell>
          <cell r="X40">
            <v>1.027198831640395</v>
          </cell>
          <cell r="Y40">
            <v>2.6556693457226714</v>
          </cell>
          <cell r="Z40">
            <v>3.6211044481142243</v>
          </cell>
          <cell r="AA40">
            <v>3.5252225144488012</v>
          </cell>
          <cell r="AJ40">
            <v>30</v>
          </cell>
          <cell r="AK40">
            <v>2160</v>
          </cell>
          <cell r="AL40">
            <v>0.95417292436242951</v>
          </cell>
          <cell r="AM40">
            <v>1.6256238749968792</v>
          </cell>
          <cell r="AN40">
            <v>2.608050797735423</v>
          </cell>
          <cell r="AO40">
            <v>2.733310421146252</v>
          </cell>
        </row>
        <row r="41">
          <cell r="H41">
            <v>30.5</v>
          </cell>
          <cell r="I41">
            <v>2196</v>
          </cell>
          <cell r="J41">
            <v>0.64293131116313229</v>
          </cell>
          <cell r="K41">
            <v>2.0622729912741979</v>
          </cell>
          <cell r="L41">
            <v>2.7532494689855489</v>
          </cell>
          <cell r="M41">
            <v>4.2823384414186059</v>
          </cell>
          <cell r="V41">
            <v>47</v>
          </cell>
          <cell r="W41">
            <v>3384</v>
          </cell>
          <cell r="X41">
            <v>1.0491442234986699</v>
          </cell>
          <cell r="Y41">
            <v>2.7088344923509724</v>
          </cell>
          <cell r="Z41">
            <v>3.6948821723428749</v>
          </cell>
          <cell r="AA41">
            <v>3.5218057628161352</v>
          </cell>
          <cell r="AJ41">
            <v>30.5</v>
          </cell>
          <cell r="AK41">
            <v>2196</v>
          </cell>
          <cell r="AL41">
            <v>0.96611525948558241</v>
          </cell>
          <cell r="AM41">
            <v>1.6532538358252353</v>
          </cell>
          <cell r="AN41">
            <v>2.6481952323066347</v>
          </cell>
          <cell r="AO41">
            <v>2.7410758771336377</v>
          </cell>
        </row>
        <row r="42">
          <cell r="H42">
            <v>31</v>
          </cell>
          <cell r="I42">
            <v>2232</v>
          </cell>
          <cell r="J42">
            <v>0.65104124159168497</v>
          </cell>
          <cell r="K42">
            <v>2.0961230230016876</v>
          </cell>
          <cell r="L42">
            <v>2.7960505685892021</v>
          </cell>
          <cell r="M42">
            <v>4.2947364774516199</v>
          </cell>
          <cell r="V42">
            <v>48</v>
          </cell>
          <cell r="W42">
            <v>3456</v>
          </cell>
          <cell r="X42">
            <v>1.0712571597888709</v>
          </cell>
          <cell r="Y42">
            <v>2.7616738442204136</v>
          </cell>
          <cell r="Z42">
            <v>3.76848410154403</v>
          </cell>
          <cell r="AA42">
            <v>3.5178146228555831</v>
          </cell>
          <cell r="AJ42">
            <v>31</v>
          </cell>
          <cell r="AK42">
            <v>2232</v>
          </cell>
          <cell r="AL42">
            <v>0.97811927544162602</v>
          </cell>
          <cell r="AM42">
            <v>1.6808173971654472</v>
          </cell>
          <cell r="AN42">
            <v>2.6883316301000413</v>
          </cell>
          <cell r="AO42">
            <v>2.7484701483735154</v>
          </cell>
        </row>
        <row r="43">
          <cell r="H43">
            <v>31.5</v>
          </cell>
          <cell r="I43">
            <v>2268</v>
          </cell>
          <cell r="J43">
            <v>0.65921786305449503</v>
          </cell>
          <cell r="K43">
            <v>2.1298686448784725</v>
          </cell>
          <cell r="L43">
            <v>2.8388093832236501</v>
          </cell>
          <cell r="M43">
            <v>4.3063295798296295</v>
          </cell>
          <cell r="V43">
            <v>49</v>
          </cell>
          <cell r="W43">
            <v>3528</v>
          </cell>
          <cell r="X43">
            <v>1.093532686428784</v>
          </cell>
          <cell r="Y43">
            <v>2.8141896083412341</v>
          </cell>
          <cell r="Z43">
            <v>3.8419077755848621</v>
          </cell>
          <cell r="AA43">
            <v>3.5132994406702314</v>
          </cell>
          <cell r="AJ43">
            <v>31.5</v>
          </cell>
          <cell r="AK43">
            <v>2268</v>
          </cell>
          <cell r="AL43">
            <v>0.99018429272494535</v>
          </cell>
          <cell r="AM43">
            <v>1.7083146478106419</v>
          </cell>
          <cell r="AN43">
            <v>2.7284594176763202</v>
          </cell>
          <cell r="AO43">
            <v>2.7555066644894106</v>
          </cell>
        </row>
        <row r="44">
          <cell r="H44">
            <v>32</v>
          </cell>
          <cell r="I44">
            <v>2304</v>
          </cell>
          <cell r="J44">
            <v>0.66746049516323314</v>
          </cell>
          <cell r="K44">
            <v>2.1635102321957373</v>
          </cell>
          <cell r="L44">
            <v>2.8815256336788333</v>
          </cell>
          <cell r="M44">
            <v>4.3171478380516461</v>
          </cell>
          <cell r="V44">
            <v>50</v>
          </cell>
          <cell r="W44">
            <v>3600</v>
          </cell>
          <cell r="X44">
            <v>1.1159658235480843</v>
          </cell>
          <cell r="Y44">
            <v>2.8663839590477265</v>
          </cell>
          <cell r="Z44">
            <v>3.9151506928739508</v>
          </cell>
          <cell r="AA44">
            <v>3.508306984192564</v>
          </cell>
          <cell r="AJ44">
            <v>32</v>
          </cell>
          <cell r="AK44">
            <v>2304</v>
          </cell>
          <cell r="AL44">
            <v>1.0023096311994639</v>
          </cell>
          <cell r="AM44">
            <v>1.7357456763084556</v>
          </cell>
          <cell r="AN44">
            <v>2.7685780207263844</v>
          </cell>
          <cell r="AO44">
            <v>2.7621983612122203</v>
          </cell>
        </row>
        <row r="45">
          <cell r="H45">
            <v>32.5</v>
          </cell>
          <cell r="I45">
            <v>2340</v>
          </cell>
          <cell r="J45">
            <v>0.67576845677730724</v>
          </cell>
          <cell r="K45">
            <v>2.1970481572796507</v>
          </cell>
          <cell r="L45">
            <v>2.9241990369546356</v>
          </cell>
          <cell r="M45">
            <v>4.3272203779678282</v>
          </cell>
          <cell r="V45">
            <v>51</v>
          </cell>
          <cell r="W45">
            <v>3672</v>
          </cell>
          <cell r="X45">
            <v>1.1385515656736798</v>
          </cell>
          <cell r="Y45">
            <v>2.9182590388647349</v>
          </cell>
          <cell r="Z45">
            <v>3.9882103112552851</v>
          </cell>
          <cell r="AA45">
            <v>3.5028807051839284</v>
          </cell>
          <cell r="AJ45">
            <v>32.5</v>
          </cell>
          <cell r="AK45">
            <v>2340</v>
          </cell>
          <cell r="AL45">
            <v>1.0144946100976651</v>
          </cell>
          <cell r="AM45">
            <v>1.7631105709697279</v>
          </cell>
          <cell r="AN45">
            <v>2.8086868640793847</v>
          </cell>
          <cell r="AO45">
            <v>2.7685576996894969</v>
          </cell>
        </row>
        <row r="46">
          <cell r="H46">
            <v>33</v>
          </cell>
          <cell r="I46">
            <v>2376</v>
          </cell>
          <cell r="J46">
            <v>0.68414106600452418</v>
          </cell>
          <cell r="K46">
            <v>2.2304827895315884</v>
          </cell>
          <cell r="L46">
            <v>2.9668293063029632</v>
          </cell>
          <cell r="M46">
            <v>4.3365753844154469</v>
          </cell>
          <cell r="V46">
            <v>52</v>
          </cell>
          <cell r="W46">
            <v>3744</v>
          </cell>
          <cell r="X46">
            <v>1.1612848819685695</v>
          </cell>
          <cell r="Y46">
            <v>2.9698169593490533</v>
          </cell>
          <cell r="Z46">
            <v>4.0610840488767872</v>
          </cell>
          <cell r="AA46">
            <v>3.4970609812749647</v>
          </cell>
          <cell r="AJ46">
            <v>33</v>
          </cell>
          <cell r="AK46">
            <v>2376</v>
          </cell>
          <cell r="AL46">
            <v>1.0267385480196061</v>
          </cell>
          <cell r="AM46">
            <v>1.7904094198770679</v>
          </cell>
          <cell r="AN46">
            <v>2.8487853717105645</v>
          </cell>
          <cell r="AO46">
            <v>2.7745966850132966</v>
          </cell>
        </row>
        <row r="47">
          <cell r="H47">
            <v>33.5</v>
          </cell>
          <cell r="I47">
            <v>2412</v>
          </cell>
          <cell r="J47">
            <v>0.69257764020173695</v>
          </cell>
          <cell r="K47">
            <v>2.2638144954677633</v>
          </cell>
          <cell r="L47">
            <v>3.0094161512691957</v>
          </cell>
          <cell r="M47">
            <v>4.3452401241146053</v>
          </cell>
          <cell r="V47">
            <v>53</v>
          </cell>
          <cell r="W47">
            <v>3816</v>
          </cell>
          <cell r="X47">
            <v>1.1841607165243015</v>
          </cell>
          <cell r="Y47">
            <v>3.0210598019066057</v>
          </cell>
          <cell r="Z47">
            <v>4.1337692850342531</v>
          </cell>
          <cell r="AA47">
            <v>3.4908853395909958</v>
          </cell>
          <cell r="AJ47">
            <v>33.5</v>
          </cell>
          <cell r="AK47">
            <v>2412</v>
          </cell>
          <cell r="AL47">
            <v>1.0390407629319363</v>
          </cell>
          <cell r="AM47">
            <v>1.8176423108933439</v>
          </cell>
          <cell r="AN47">
            <v>2.888872966749044</v>
          </cell>
          <cell r="AO47">
            <v>2.7803268839976045</v>
          </cell>
        </row>
        <row r="48">
          <cell r="H48">
            <v>34</v>
          </cell>
          <cell r="I48">
            <v>2448</v>
          </cell>
          <cell r="J48">
            <v>0.70107749597548052</v>
          </cell>
          <cell r="K48">
            <v>2.2970436387582245</v>
          </cell>
          <cell r="L48">
            <v>3.0519592777329789</v>
          </cell>
          <cell r="M48">
            <v>4.3532409687269693</v>
          </cell>
          <cell r="V48">
            <v>54</v>
          </cell>
          <cell r="W48">
            <v>3888</v>
          </cell>
          <cell r="X48">
            <v>1.2071739887068018</v>
          </cell>
          <cell r="Y48">
            <v>3.0719896185862172</v>
          </cell>
          <cell r="Z48">
            <v>4.206263360991529</v>
          </cell>
          <cell r="AA48">
            <v>3.484388663391873</v>
          </cell>
          <cell r="AJ48">
            <v>34</v>
          </cell>
          <cell r="AK48">
            <v>2448</v>
          </cell>
          <cell r="AL48">
            <v>1.0514005721669062</v>
          </cell>
          <cell r="AM48">
            <v>1.8448093316700498</v>
          </cell>
          <cell r="AN48">
            <v>2.9289490714854689</v>
          </cell>
          <cell r="AO48">
            <v>2.7857594422352174</v>
          </cell>
        </row>
        <row r="49">
          <cell r="H49">
            <v>34.5</v>
          </cell>
          <cell r="I49">
            <v>2484</v>
          </cell>
          <cell r="J49">
            <v>0.70963994918259299</v>
          </cell>
          <cell r="K49">
            <v>2.3301705802652988</v>
          </cell>
          <cell r="L49">
            <v>3.0944583879484249</v>
          </cell>
          <cell r="M49">
            <v>4.3606034179907889</v>
          </cell>
          <cell r="V49">
            <v>55</v>
          </cell>
          <cell r="W49">
            <v>3960</v>
          </cell>
          <cell r="X49">
            <v>1.2303195935549929</v>
          </cell>
          <cell r="Y49">
            <v>3.1226084328507846</v>
          </cell>
          <cell r="Z49">
            <v>4.2785635807777442</v>
          </cell>
          <cell r="AA49">
            <v>3.4776033830485371</v>
          </cell>
          <cell r="AJ49">
            <v>34.5</v>
          </cell>
          <cell r="AK49">
            <v>2484</v>
          </cell>
          <cell r="AL49">
            <v>1.0638172924213813</v>
          </cell>
          <cell r="AM49">
            <v>1.8719105696555822</v>
          </cell>
          <cell r="AN49">
            <v>2.9690131073795718</v>
          </cell>
          <cell r="AO49">
            <v>2.7909051004629997</v>
          </cell>
        </row>
        <row r="50">
          <cell r="H50">
            <v>35</v>
          </cell>
          <cell r="I50">
            <v>2520</v>
          </cell>
          <cell r="J50">
            <v>0.71826431493082388</v>
          </cell>
          <cell r="K50">
            <v>2.3631956780814232</v>
          </cell>
          <cell r="L50">
            <v>3.1369131805836772</v>
          </cell>
          <cell r="M50">
            <v>4.367352122854375</v>
          </cell>
          <cell r="V50">
            <v>56</v>
          </cell>
          <cell r="W50">
            <v>4032</v>
          </cell>
          <cell r="X50">
            <v>1.2535924022313059</v>
          </cell>
          <cell r="Y50">
            <v>3.1729182403265885</v>
          </cell>
          <cell r="Z50">
            <v>4.3506672119623637</v>
          </cell>
          <cell r="AA50">
            <v>3.47055965257805</v>
          </cell>
          <cell r="AJ50">
            <v>35</v>
          </cell>
          <cell r="AK50">
            <v>2520</v>
          </cell>
          <cell r="AL50">
            <v>1.0762902397558531</v>
          </cell>
          <cell r="AM50">
            <v>1.8989461121034206</v>
          </cell>
          <cell r="AN50">
            <v>3.009064495067626</v>
          </cell>
          <cell r="AO50">
            <v>2.7957742102634002</v>
          </cell>
        </row>
        <row r="51">
          <cell r="H51">
            <v>35.5</v>
          </cell>
          <cell r="I51">
            <v>2556</v>
          </cell>
          <cell r="J51">
            <v>0.72694990757943145</v>
          </cell>
          <cell r="K51">
            <v>2.3961192875664263</v>
          </cell>
          <cell r="L51">
            <v>3.1793233507598928</v>
          </cell>
          <cell r="M51">
            <v>4.3735109085387682</v>
          </cell>
          <cell r="V51">
            <v>57</v>
          </cell>
          <cell r="W51">
            <v>4104</v>
          </cell>
          <cell r="X51">
            <v>1.27698726252283</v>
          </cell>
          <cell r="Y51">
            <v>3.2229210095314622</v>
          </cell>
          <cell r="Z51">
            <v>4.4225714864087706</v>
          </cell>
          <cell r="AA51">
            <v>3.4632855128652498</v>
          </cell>
          <cell r="AJ51">
            <v>35.5</v>
          </cell>
          <cell r="AK51">
            <v>2556</v>
          </cell>
          <cell r="AL51">
            <v>1.0888187295934462</v>
          </cell>
          <cell r="AM51">
            <v>1.9259160460801994</v>
          </cell>
          <cell r="AN51">
            <v>3.0491026543697921</v>
          </cell>
          <cell r="AO51">
            <v>2.8003767491291192</v>
          </cell>
        </row>
        <row r="52">
          <cell r="H52">
            <v>36</v>
          </cell>
          <cell r="I52">
            <v>2592</v>
          </cell>
          <cell r="J52">
            <v>0.73569604073976713</v>
          </cell>
          <cell r="K52">
            <v>2.4289417613842432</v>
          </cell>
          <cell r="L52">
            <v>3.2216885900896326</v>
          </cell>
          <cell r="M52">
            <v>4.3791027974679819</v>
          </cell>
          <cell r="V52">
            <v>58</v>
          </cell>
          <cell r="W52">
            <v>4176</v>
          </cell>
          <cell r="X52">
            <v>1.3004989993915281</v>
          </cell>
          <cell r="Y52">
            <v>3.2726186825825598</v>
          </cell>
          <cell r="Z52">
            <v>4.4942736010071469</v>
          </cell>
          <cell r="AA52">
            <v>3.4558070426120344</v>
          </cell>
          <cell r="AJ52">
            <v>36</v>
          </cell>
          <cell r="AK52">
            <v>2592</v>
          </cell>
          <cell r="AL52">
            <v>1.1014020767189316</v>
          </cell>
          <cell r="AM52">
            <v>1.9528204584736921</v>
          </cell>
          <cell r="AN52">
            <v>3.0891270042973775</v>
          </cell>
          <cell r="AO52">
            <v>2.8047223349168391</v>
          </cell>
        </row>
        <row r="53">
          <cell r="H53">
            <v>36.5</v>
          </cell>
          <cell r="I53">
            <v>2628</v>
          </cell>
          <cell r="J53">
            <v>0.74450202727584736</v>
          </cell>
          <cell r="K53">
            <v>2.4616634495390701</v>
          </cell>
          <cell r="L53">
            <v>3.2640085867146587</v>
          </cell>
          <cell r="M53">
            <v>4.3841500320123403</v>
          </cell>
          <cell r="V53">
            <v>59</v>
          </cell>
          <cell r="W53">
            <v>4248</v>
          </cell>
          <cell r="X53">
            <v>1.3241224155716245</v>
          </cell>
          <cell r="Y53">
            <v>3.3220131758843516</v>
          </cell>
          <cell r="Z53">
            <v>4.565770718387288</v>
          </cell>
          <cell r="AA53">
            <v>3.4481484979742163</v>
          </cell>
          <cell r="AJ53">
            <v>36.5</v>
          </cell>
          <cell r="AK53">
            <v>2628</v>
          </cell>
          <cell r="AL53">
            <v>1.1140395952777316</v>
          </cell>
          <cell r="AM53">
            <v>1.9796594360006934</v>
          </cell>
          <cell r="AN53">
            <v>3.1291369630599744</v>
          </cell>
          <cell r="AO53">
            <v>2.8088202397149775</v>
          </cell>
        </row>
        <row r="54">
          <cell r="H54">
            <v>37</v>
          </cell>
          <cell r="I54">
            <v>2664</v>
          </cell>
          <cell r="J54">
            <v>0.75336717930491681</v>
          </cell>
          <cell r="K54">
            <v>2.4942846994109984</v>
          </cell>
          <cell r="L54">
            <v>3.3062830253431894</v>
          </cell>
          <cell r="M54">
            <v>4.3886740969970086</v>
          </cell>
          <cell r="V54">
            <v>60</v>
          </cell>
          <cell r="W54">
            <v>4320</v>
          </cell>
          <cell r="X54">
            <v>1.3478522922119307</v>
          </cell>
          <cell r="Y54">
            <v>3.3711063807975132</v>
          </cell>
          <cell r="Z54">
            <v>4.6370599676120294</v>
          </cell>
          <cell r="AA54">
            <v>3.4403324417709396</v>
          </cell>
          <cell r="AJ54">
            <v>37</v>
          </cell>
          <cell r="AK54">
            <v>2664</v>
          </cell>
          <cell r="AL54">
            <v>1.1267305987749321</v>
          </cell>
          <cell r="AM54">
            <v>2.006433065214813</v>
          </cell>
          <cell r="AN54">
            <v>3.1691319480725286</v>
          </cell>
          <cell r="AO54">
            <v>2.8126794031494766</v>
          </cell>
        </row>
        <row r="55">
          <cell r="H55">
            <v>37.5</v>
          </cell>
          <cell r="I55">
            <v>2700</v>
          </cell>
          <cell r="J55">
            <v>0.76229080819799744</v>
          </cell>
          <cell r="K55">
            <v>2.5268058557910962</v>
          </cell>
          <cell r="L55">
            <v>3.3485115872865694</v>
          </cell>
          <cell r="M55">
            <v>4.3926957419337356</v>
          </cell>
          <cell r="V55">
            <v>61</v>
          </cell>
          <cell r="W55">
            <v>4392</v>
          </cell>
          <cell r="X55">
            <v>1.3716833895605995</v>
          </cell>
          <cell r="Y55">
            <v>3.4199001642893041</v>
          </cell>
          <cell r="Z55">
            <v>4.7081384448518824</v>
          </cell>
          <cell r="AA55">
            <v>3.432379863082013</v>
          </cell>
          <cell r="AJ55">
            <v>37.5</v>
          </cell>
          <cell r="AK55">
            <v>2700</v>
          </cell>
          <cell r="AL55">
            <v>1.1394744000742896</v>
          </cell>
          <cell r="AM55">
            <v>2.033141432514165</v>
          </cell>
          <cell r="AN55">
            <v>3.2091113759622822</v>
          </cell>
          <cell r="AO55">
            <v>2.816308445150729</v>
          </cell>
        </row>
        <row r="56">
          <cell r="H56">
            <v>38</v>
          </cell>
          <cell r="I56">
            <v>2736</v>
          </cell>
          <cell r="J56">
            <v>0.77127222458042999</v>
          </cell>
          <cell r="K56">
            <v>2.5592272609159776</v>
          </cell>
          <cell r="L56">
            <v>3.3906939504954079</v>
          </cell>
          <cell r="M56">
            <v>4.3962350029393784</v>
          </cell>
          <cell r="V56">
            <v>62</v>
          </cell>
          <cell r="W56">
            <v>4464</v>
          </cell>
          <cell r="X56">
            <v>1.3956104476894915</v>
          </cell>
          <cell r="Y56">
            <v>3.4683963695660629</v>
          </cell>
          <cell r="Z56">
            <v>4.7790032140415448</v>
          </cell>
          <cell r="AA56">
            <v>3.4243102879843317</v>
          </cell>
          <cell r="AJ56">
            <v>38</v>
          </cell>
          <cell r="AK56">
            <v>2736</v>
          </cell>
          <cell r="AL56">
            <v>1.1522703113972457</v>
          </cell>
          <cell r="AM56">
            <v>2.059784624148977</v>
          </cell>
          <cell r="AN56">
            <v>3.2490746625756515</v>
          </cell>
          <cell r="AO56">
            <v>2.8197156782038548</v>
          </cell>
        </row>
        <row r="57">
          <cell r="H57">
            <v>38.5</v>
          </cell>
          <cell r="I57">
            <v>2772</v>
          </cell>
          <cell r="J57">
            <v>0.78031073833240328</v>
          </cell>
          <cell r="K57">
            <v>2.5915492545018641</v>
          </cell>
          <cell r="L57">
            <v>3.4328297895951767</v>
          </cell>
          <cell r="M57">
            <v>4.3993112243097583</v>
          </cell>
          <cell r="V57">
            <v>63</v>
          </cell>
          <cell r="W57">
            <v>4536</v>
          </cell>
          <cell r="X57">
            <v>1.4196281872550636</v>
          </cell>
          <cell r="Y57">
            <v>3.5165968166883674</v>
          </cell>
          <cell r="Z57">
            <v>4.8496513075188128</v>
          </cell>
          <cell r="AA57">
            <v>3.4161418821190814</v>
          </cell>
          <cell r="AJ57">
            <v>38.5</v>
          </cell>
          <cell r="AK57">
            <v>2772</v>
          </cell>
          <cell r="AL57">
            <v>1.1651176443219315</v>
          </cell>
          <cell r="AM57">
            <v>2.0863627262290958</v>
          </cell>
          <cell r="AN57">
            <v>3.2890212229849785</v>
          </cell>
          <cell r="AO57">
            <v>2.8229091191036799</v>
          </cell>
        </row>
        <row r="58">
          <cell r="H58">
            <v>39</v>
          </cell>
          <cell r="I58">
            <v>2808</v>
          </cell>
          <cell r="J58">
            <v>0.7894056585894742</v>
          </cell>
          <cell r="K58">
            <v>2.6237721737781219</v>
          </cell>
          <cell r="L58">
            <v>3.4749187759212661</v>
          </cell>
          <cell r="M58">
            <v>4.401943079721927</v>
          </cell>
          <cell r="V58">
            <v>64</v>
          </cell>
          <cell r="W58">
            <v>4608</v>
          </cell>
          <cell r="X58">
            <v>1.4437313102924545</v>
          </cell>
          <cell r="Y58">
            <v>3.5645033031694093</v>
          </cell>
          <cell r="Z58">
            <v>4.9200797266464793</v>
          </cell>
          <cell r="AA58">
            <v>3.4078915457266254</v>
          </cell>
          <cell r="AJ58">
            <v>39</v>
          </cell>
          <cell r="AK58">
            <v>2808</v>
          </cell>
          <cell r="AL58">
            <v>1.1780157097821879</v>
          </cell>
          <cell r="AM58">
            <v>2.1128758247314106</v>
          </cell>
          <cell r="AN58">
            <v>3.3289504714952241</v>
          </cell>
          <cell r="AO58">
            <v>2.8258965002349061</v>
          </cell>
        </row>
        <row r="59">
          <cell r="H59">
            <v>39.5</v>
          </cell>
          <cell r="I59">
            <v>2844</v>
          </cell>
          <cell r="J59">
            <v>0.79855629374307879</v>
          </cell>
          <cell r="K59">
            <v>2.6558963535203204</v>
          </cell>
          <cell r="L59">
            <v>3.5169605775535326</v>
          </cell>
          <cell r="M59">
            <v>4.404148593042148</v>
          </cell>
          <cell r="V59">
            <v>65</v>
          </cell>
          <cell r="W59">
            <v>4680</v>
          </cell>
          <cell r="X59">
            <v>1.4679145010391867</v>
          </cell>
          <cell r="Y59">
            <v>3.6121176045571119</v>
          </cell>
          <cell r="Z59">
            <v>4.9902854424177487</v>
          </cell>
          <cell r="AA59">
            <v>3.3995750017354252</v>
          </cell>
          <cell r="AJ59">
            <v>39.5</v>
          </cell>
          <cell r="AK59">
            <v>2844</v>
          </cell>
          <cell r="AL59">
            <v>1.1909638180665736</v>
          </cell>
          <cell r="AM59">
            <v>2.1393240055071812</v>
          </cell>
          <cell r="AN59">
            <v>3.368861821650539</v>
          </cell>
          <cell r="AO59">
            <v>2.8286852803971776</v>
          </cell>
        </row>
        <row r="60">
          <cell r="H60">
            <v>40</v>
          </cell>
          <cell r="I60">
            <v>2880</v>
          </cell>
          <cell r="J60">
            <v>0.80776195144103313</v>
          </cell>
          <cell r="K60">
            <v>2.6879221260827983</v>
          </cell>
          <cell r="L60">
            <v>3.5589548593503331</v>
          </cell>
          <cell r="M60">
            <v>4.4059451587206109</v>
          </cell>
          <cell r="V60">
            <v>66</v>
          </cell>
          <cell r="W60">
            <v>4752</v>
          </cell>
          <cell r="X60">
            <v>1.4921724267847256</v>
          </cell>
          <cell r="Y60">
            <v>3.6594414750005022</v>
          </cell>
          <cell r="Z60">
            <v>5.0602653960456943</v>
          </cell>
          <cell r="AA60">
            <v>3.3912068774446897</v>
          </cell>
          <cell r="AJ60">
            <v>40</v>
          </cell>
          <cell r="AK60">
            <v>2880</v>
          </cell>
          <cell r="AL60">
            <v>1.2039612788173824</v>
          </cell>
          <cell r="AM60">
            <v>2.1657073542892804</v>
          </cell>
          <cell r="AN60">
            <v>3.4087546862407678</v>
          </cell>
          <cell r="AO60">
            <v>2.8312826551939385</v>
          </cell>
        </row>
        <row r="61">
          <cell r="H61">
            <v>40.5</v>
          </cell>
          <cell r="I61">
            <v>2916</v>
          </cell>
          <cell r="J61">
            <v>0.81702193858802508</v>
          </cell>
          <cell r="K61">
            <v>2.7198498214307421</v>
          </cell>
          <cell r="L61">
            <v>3.600901282982047</v>
          </cell>
          <cell r="M61">
            <v>4.4073495617573188</v>
          </cell>
          <cell r="V61">
            <v>67</v>
          </cell>
          <cell r="W61">
            <v>4824</v>
          </cell>
          <cell r="X61">
            <v>1.516499738741931</v>
          </cell>
          <cell r="Y61">
            <v>3.7064766478008417</v>
          </cell>
          <cell r="Z61">
            <v>5.1300164995372626</v>
          </cell>
          <cell r="AA61">
            <v>3.3828007802975684</v>
          </cell>
          <cell r="AJ61">
            <v>40.5</v>
          </cell>
          <cell r="AK61">
            <v>2916</v>
          </cell>
          <cell r="AL61">
            <v>1.217007401029663</v>
          </cell>
          <cell r="AM61">
            <v>2.192025956699343</v>
          </cell>
          <cell r="AN61">
            <v>3.4486284773078482</v>
          </cell>
          <cell r="AO61">
            <v>2.8336955670032054</v>
          </cell>
        </row>
        <row r="62">
          <cell r="H62">
            <v>41</v>
          </cell>
          <cell r="I62">
            <v>2952</v>
          </cell>
          <cell r="J62">
            <v>0.82633556134610042</v>
          </cell>
          <cell r="K62">
            <v>2.7516797671718058</v>
          </cell>
          <cell r="L62">
            <v>3.6427995069641192</v>
          </cell>
          <cell r="M62">
            <v>4.4083779972266957</v>
          </cell>
          <cell r="V62">
            <v>68</v>
          </cell>
          <cell r="W62">
            <v>4896</v>
          </cell>
          <cell r="X62">
            <v>1.540891072936321</v>
          </cell>
          <cell r="Y62">
            <v>3.7532248359479268</v>
          </cell>
          <cell r="Z62">
            <v>5.1995356362522704</v>
          </cell>
          <cell r="AA62">
            <v>3.3743693682020228</v>
          </cell>
          <cell r="AJ62">
            <v>41</v>
          </cell>
          <cell r="AK62">
            <v>2952</v>
          </cell>
          <cell r="AL62">
            <v>1.2301014930502367</v>
          </cell>
          <cell r="AM62">
            <v>2.2182798982548357</v>
          </cell>
          <cell r="AN62">
            <v>3.4884826061521377</v>
          </cell>
          <cell r="AO62">
            <v>2.8359307145476897</v>
          </cell>
        </row>
        <row r="63">
          <cell r="H63">
            <v>41.5</v>
          </cell>
          <cell r="I63">
            <v>2988</v>
          </cell>
          <cell r="J63">
            <v>0.83570212513513575</v>
          </cell>
          <cell r="K63">
            <v>2.7834122885872539</v>
          </cell>
          <cell r="L63">
            <v>3.6846491866896018</v>
          </cell>
          <cell r="M63">
            <v>4.4090460893512535</v>
          </cell>
          <cell r="V63">
            <v>69</v>
          </cell>
          <cell r="W63">
            <v>4968</v>
          </cell>
          <cell r="X63">
            <v>1.5653410511088994</v>
          </cell>
          <cell r="Y63">
            <v>3.7996877326420884</v>
          </cell>
          <cell r="Z63">
            <v>5.2688196614479086</v>
          </cell>
          <cell r="AA63">
            <v>3.3659244148202956</v>
          </cell>
          <cell r="AJ63">
            <v>41.5</v>
          </cell>
          <cell r="AK63">
            <v>2988</v>
          </cell>
          <cell r="AL63">
            <v>1.2432428625767216</v>
          </cell>
          <cell r="AM63">
            <v>2.2444692643760318</v>
          </cell>
          <cell r="AN63">
            <v>3.5283164833386347</v>
          </cell>
          <cell r="AO63">
            <v>2.8379945620809059</v>
          </cell>
        </row>
        <row r="64">
          <cell r="H64">
            <v>42</v>
          </cell>
          <cell r="I64">
            <v>3024</v>
          </cell>
          <cell r="J64">
            <v>0.84512093463330773</v>
          </cell>
          <cell r="K64">
            <v>2.8150477086626569</v>
          </cell>
          <cell r="L64">
            <v>3.7264499744612283</v>
          </cell>
          <cell r="M64">
            <v>4.4093689101171183</v>
          </cell>
          <cell r="V64">
            <v>70</v>
          </cell>
          <cell r="W64">
            <v>5040</v>
          </cell>
          <cell r="X64">
            <v>1.5898442816282581</v>
          </cell>
          <cell r="Y64">
            <v>3.845867011802262</v>
          </cell>
          <cell r="Z64">
            <v>5.3378654028091521</v>
          </cell>
          <cell r="AA64">
            <v>3.3574768702141782</v>
          </cell>
          <cell r="AJ64">
            <v>42</v>
          </cell>
          <cell r="AK64">
            <v>3024</v>
          </cell>
          <cell r="AL64">
            <v>1.2564308166565572</v>
          </cell>
          <cell r="AM64">
            <v>2.2705941403929075</v>
          </cell>
          <cell r="AN64">
            <v>3.5681295187031359</v>
          </cell>
          <cell r="AO64">
            <v>2.839893348205321</v>
          </cell>
        </row>
        <row r="65">
          <cell r="H65">
            <v>42.5</v>
          </cell>
          <cell r="I65">
            <v>3060</v>
          </cell>
          <cell r="J65">
            <v>0.85459129377755338</v>
          </cell>
          <cell r="K65">
            <v>2.846586348118135</v>
          </cell>
          <cell r="L65">
            <v>3.7682015195230152</v>
          </cell>
          <cell r="M65">
            <v>4.4093609974265222</v>
          </cell>
          <cell r="V65">
            <v>71</v>
          </cell>
          <cell r="W65">
            <v>5112</v>
          </cell>
          <cell r="X65">
            <v>1.6143953604075687</v>
          </cell>
          <cell r="Y65">
            <v>3.8917643285605892</v>
          </cell>
          <cell r="Z65">
            <v>5.4066696609655365</v>
          </cell>
          <cell r="AA65">
            <v>3.3490369172025951</v>
          </cell>
          <cell r="AJ65">
            <v>42.5</v>
          </cell>
          <cell r="AK65">
            <v>3060</v>
          </cell>
          <cell r="AL65">
            <v>1.2696646616860321</v>
          </cell>
          <cell r="AM65">
            <v>2.2966546115519475</v>
          </cell>
          <cell r="AN65">
            <v>3.6079211213582885</v>
          </cell>
          <cell r="AO65">
            <v>2.8416330943378418</v>
          </cell>
        </row>
        <row r="66">
          <cell r="H66">
            <v>43</v>
          </cell>
          <cell r="I66">
            <v>3096</v>
          </cell>
          <cell r="J66">
            <v>0.86411250576402188</v>
          </cell>
          <cell r="K66">
            <v>2.8780285254381637</v>
          </cell>
          <cell r="L66">
            <v>3.8099034680914041</v>
          </cell>
          <cell r="M66">
            <v>4.4090363727843558</v>
          </cell>
          <cell r="V66">
            <v>72</v>
          </cell>
          <cell r="W66">
            <v>5184</v>
          </cell>
          <cell r="X66">
            <v>1.6389888718220815</v>
          </cell>
          <cell r="Y66">
            <v>3.9373813197439143</v>
          </cell>
          <cell r="Z66">
            <v>5.475229209994688</v>
          </cell>
          <cell r="AA66">
            <v>3.3406140237595494</v>
          </cell>
          <cell r="AJ66">
            <v>43</v>
          </cell>
          <cell r="AK66">
            <v>3096</v>
          </cell>
          <cell r="AL66">
            <v>1.2829437034093187</v>
          </cell>
          <cell r="AM66">
            <v>2.3226507630228763</v>
          </cell>
          <cell r="AN66">
            <v>3.6476906996995813</v>
          </cell>
          <cell r="AO66">
            <v>2.843219612837367</v>
          </cell>
        </row>
        <row r="67">
          <cell r="H67">
            <v>43.5</v>
          </cell>
          <cell r="I67">
            <v>3132</v>
          </cell>
          <cell r="J67">
            <v>0.87368387304852113</v>
          </cell>
          <cell r="K67">
            <v>2.9093745569009419</v>
          </cell>
          <cell r="L67">
            <v>3.8515554633859481</v>
          </cell>
          <cell r="M67">
            <v>4.4084085585176496</v>
          </cell>
          <cell r="V67">
            <v>73</v>
          </cell>
          <cell r="W67">
            <v>5256</v>
          </cell>
          <cell r="X67">
            <v>1.6636193896227258</v>
          </cell>
          <cell r="Y67">
            <v>3.9827196043425883</v>
          </cell>
          <cell r="Z67">
            <v>5.5435407979130176</v>
          </cell>
          <cell r="AA67">
            <v>3.3322169917544522</v>
          </cell>
          <cell r="AJ67">
            <v>43.5</v>
          </cell>
          <cell r="AK67">
            <v>3132</v>
          </cell>
          <cell r="AL67">
            <v>1.2962672469175061</v>
          </cell>
          <cell r="AM67">
            <v>2.3485826799052911</v>
          </cell>
          <cell r="AN67">
            <v>3.6874376614112294</v>
          </cell>
          <cell r="AO67">
            <v>2.8446585148084798</v>
          </cell>
        </row>
        <row r="68">
          <cell r="H68">
            <v>44</v>
          </cell>
          <cell r="I68">
            <v>3168</v>
          </cell>
          <cell r="J68">
            <v>0.88330469734695571</v>
          </cell>
          <cell r="K68">
            <v>2.9406247566073307</v>
          </cell>
          <cell r="L68">
            <v>3.8931571456595466</v>
          </cell>
          <cell r="M68">
            <v>4.4074905945284959</v>
          </cell>
          <cell r="V68">
            <v>74</v>
          </cell>
          <cell r="W68">
            <v>5328</v>
          </cell>
          <cell r="X68">
            <v>1.6882814778414812</v>
          </cell>
          <cell r="Y68">
            <v>4.0277807839669659</v>
          </cell>
          <cell r="Z68">
            <v>5.6116011471539835</v>
          </cell>
          <cell r="AA68">
            <v>3.3238540023128045</v>
          </cell>
          <cell r="AJ68">
            <v>44</v>
          </cell>
          <cell r="AK68">
            <v>3168</v>
          </cell>
          <cell r="AL68">
            <v>1.3096345966476415</v>
          </cell>
          <cell r="AM68">
            <v>2.3744504472352297</v>
          </cell>
          <cell r="AN68">
            <v>3.7271614134720039</v>
          </cell>
          <cell r="AO68">
            <v>2.8459552175947902</v>
          </cell>
        </row>
        <row r="69">
          <cell r="H69">
            <v>44.5</v>
          </cell>
          <cell r="I69">
            <v>3204</v>
          </cell>
          <cell r="J69">
            <v>0.89297427963576193</v>
          </cell>
          <cell r="K69">
            <v>2.9717794365093884</v>
          </cell>
          <cell r="L69">
            <v>3.9347081522282634</v>
          </cell>
          <cell r="M69">
            <v>4.4062950545823156</v>
          </cell>
          <cell r="V69">
            <v>75</v>
          </cell>
          <cell r="W69">
            <v>5400</v>
          </cell>
          <cell r="X69">
            <v>1.7129696916842296</v>
          </cell>
          <cell r="Y69">
            <v>4.0725664432919171</v>
          </cell>
          <cell r="Z69">
            <v>5.6794069550342448</v>
          </cell>
          <cell r="AA69">
            <v>3.3155326580531184</v>
          </cell>
          <cell r="AJ69">
            <v>44.5</v>
          </cell>
          <cell r="AK69">
            <v>3204</v>
          </cell>
          <cell r="AL69">
            <v>1.3230450563817719</v>
          </cell>
          <cell r="AM69">
            <v>2.4002541499916439</v>
          </cell>
          <cell r="AN69">
            <v>3.7668613621609568</v>
          </cell>
          <cell r="AO69">
            <v>2.847114951974854</v>
          </cell>
        </row>
        <row r="70">
          <cell r="H70">
            <v>45</v>
          </cell>
          <cell r="I70">
            <v>3240</v>
          </cell>
          <cell r="J70">
            <v>0.90269192015233035</v>
          </cell>
          <cell r="K70">
            <v>3.002838906438468</v>
          </cell>
          <cell r="L70">
            <v>3.9762081175006769</v>
          </cell>
          <cell r="M70">
            <v>4.404834062134606</v>
          </cell>
          <cell r="V70">
            <v>76</v>
          </cell>
          <cell r="W70">
            <v>5472</v>
          </cell>
          <cell r="X70">
            <v>1.7376785784069171</v>
          </cell>
          <cell r="Y70">
            <v>4.1170781504897125</v>
          </cell>
          <cell r="Z70">
            <v>5.746954894208093</v>
          </cell>
          <cell r="AA70">
            <v>3.3072600224356985</v>
          </cell>
          <cell r="AJ70">
            <v>45</v>
          </cell>
          <cell r="AK70">
            <v>3240</v>
          </cell>
          <cell r="AL70">
            <v>1.3364979292459935</v>
          </cell>
          <cell r="AM70">
            <v>2.4259938731028008</v>
          </cell>
          <cell r="AN70">
            <v>3.8065369130630899</v>
          </cell>
          <cell r="AO70">
            <v>2.8481427690730565</v>
          </cell>
        </row>
        <row r="71">
          <cell r="H71">
            <v>45.5</v>
          </cell>
          <cell r="I71">
            <v>3276</v>
          </cell>
          <cell r="J71">
            <v>0.91245691839543031</v>
          </cell>
          <cell r="K71">
            <v>3.0338034741329301</v>
          </cell>
          <cell r="L71">
            <v>4.0176566730068464</v>
          </cell>
          <cell r="M71">
            <v>4.4031193057004359</v>
          </cell>
          <cell r="V71">
            <v>77</v>
          </cell>
          <cell r="W71">
            <v>5544</v>
          </cell>
          <cell r="X71">
            <v>1.7624026781709832</v>
          </cell>
          <cell r="Y71">
            <v>4.1613174576516574</v>
          </cell>
          <cell r="Z71">
            <v>5.814241613110517</v>
          </cell>
          <cell r="AA71">
            <v>3.2990426564401965</v>
          </cell>
          <cell r="AJ71">
            <v>45.5</v>
          </cell>
          <cell r="AK71">
            <v>3276</v>
          </cell>
          <cell r="AL71">
            <v>1.349992517709502</v>
          </cell>
          <cell r="AM71">
            <v>2.4516697014525999</v>
          </cell>
          <cell r="AN71">
            <v>3.8461874710749253</v>
          </cell>
          <cell r="AO71">
            <v>2.8490435469973225</v>
          </cell>
        </row>
        <row r="72">
          <cell r="H72">
            <v>46</v>
          </cell>
          <cell r="I72">
            <v>3312</v>
          </cell>
          <cell r="J72">
            <v>0.92226857312562338</v>
          </cell>
          <cell r="K72">
            <v>3.0646734452654512</v>
          </cell>
          <cell r="L72">
            <v>4.0590534474268374</v>
          </cell>
          <cell r="M72">
            <v>4.4011620537718885</v>
          </cell>
          <cell r="V72">
            <v>78</v>
          </cell>
          <cell r="W72">
            <v>5616</v>
          </cell>
          <cell r="X72">
            <v>1.7871365248741837</v>
          </cell>
          <cell r="Y72">
            <v>4.2052859011987351</v>
          </cell>
          <cell r="Z72">
            <v>5.8812637363892044</v>
          </cell>
          <cell r="AA72">
            <v>3.290886652771674</v>
          </cell>
          <cell r="AJ72">
            <v>46</v>
          </cell>
          <cell r="AK72">
            <v>3312</v>
          </cell>
          <cell r="AL72">
            <v>1.3635281235836534</v>
          </cell>
          <cell r="AM72">
            <v>2.4772817198868102</v>
          </cell>
          <cell r="AN72">
            <v>3.8858124404100196</v>
          </cell>
          <cell r="AO72">
            <v>2.8498219972150229</v>
          </cell>
        </row>
        <row r="73">
          <cell r="H73">
            <v>46.5</v>
          </cell>
          <cell r="I73">
            <v>3348</v>
          </cell>
          <cell r="J73">
            <v>0.93212618236567246</v>
          </cell>
          <cell r="K73">
            <v>3.0954491234699288</v>
          </cell>
          <cell r="L73">
            <v>4.1003980666188369</v>
          </cell>
          <cell r="M73">
            <v>4.3989731692894916</v>
          </cell>
          <cell r="V73">
            <v>79</v>
          </cell>
          <cell r="W73">
            <v>5688</v>
          </cell>
          <cell r="X73">
            <v>1.8118746469531195</v>
          </cell>
          <cell r="Y73">
            <v>4.2489850022815823</v>
          </cell>
          <cell r="Z73">
            <v>5.9480178653257934</v>
          </cell>
          <cell r="AA73">
            <v>3.2827976677791071</v>
          </cell>
          <cell r="AJ73">
            <v>46.5</v>
          </cell>
          <cell r="AK73">
            <v>3348</v>
          </cell>
          <cell r="AL73">
            <v>1.3771040480210239</v>
          </cell>
          <cell r="AM73">
            <v>2.5028300132192363</v>
          </cell>
          <cell r="AN73">
            <v>3.9254112246043853</v>
          </cell>
          <cell r="AO73">
            <v>2.8504826706779509</v>
          </cell>
        </row>
        <row r="74">
          <cell r="H74">
            <v>47</v>
          </cell>
          <cell r="I74">
            <v>3384</v>
          </cell>
          <cell r="J74">
            <v>0.94202904340094684</v>
          </cell>
          <cell r="K74">
            <v>3.1261308103680179</v>
          </cell>
          <cell r="L74">
            <v>4.1416901536468851</v>
          </cell>
          <cell r="M74">
            <v>4.3965631236744116</v>
          </cell>
          <cell r="V74">
            <v>80</v>
          </cell>
          <cell r="W74">
            <v>5760</v>
          </cell>
          <cell r="X74">
            <v>1.8366115681539801</v>
          </cell>
          <cell r="Y74">
            <v>4.2924162671701609</v>
          </cell>
          <cell r="Z74">
            <v>6.0145005782467447</v>
          </cell>
          <cell r="AA74">
            <v>3.2747809512558259</v>
          </cell>
          <cell r="AJ74">
            <v>47</v>
          </cell>
          <cell r="AK74">
            <v>3384</v>
          </cell>
          <cell r="AL74">
            <v>1.3907195915144777</v>
          </cell>
          <cell r="AM74">
            <v>2.5283146662377964</v>
          </cell>
          <cell r="AN74">
            <v>3.9649832265218463</v>
          </cell>
          <cell r="AO74">
            <v>2.8510299637067922</v>
          </cell>
        </row>
        <row r="75">
          <cell r="H75">
            <v>47.5</v>
          </cell>
          <cell r="I75">
            <v>3420</v>
          </cell>
          <cell r="J75">
            <v>0.95197645277982379</v>
          </cell>
          <cell r="K75">
            <v>3.1567188055952662</v>
          </cell>
          <cell r="L75">
            <v>4.1829293288081821</v>
          </cell>
          <cell r="M75">
            <v>4.3939420104287219</v>
          </cell>
          <cell r="V75">
            <v>81</v>
          </cell>
          <cell r="W75">
            <v>5832</v>
          </cell>
          <cell r="X75">
            <v>1.8613418082683058</v>
          </cell>
          <cell r="Y75">
            <v>4.3355811876332933</v>
          </cell>
          <cell r="Z75">
            <v>6.0807084309240338</v>
          </cell>
          <cell r="AA75">
            <v>3.266841374277841</v>
          </cell>
          <cell r="AJ75">
            <v>47.5</v>
          </cell>
          <cell r="AK75">
            <v>3420</v>
          </cell>
          <cell r="AL75">
            <v>1.4043740538962395</v>
          </cell>
          <cell r="AM75">
            <v>2.5537357637105318</v>
          </cell>
          <cell r="AN75">
            <v>4.0045278483593183</v>
          </cell>
          <cell r="AO75">
            <v>2.8514681236450614</v>
          </cell>
        </row>
        <row r="76">
          <cell r="H76">
            <v>48</v>
          </cell>
          <cell r="I76">
            <v>3456</v>
          </cell>
          <cell r="J76">
            <v>0.96196770631408202</v>
          </cell>
          <cell r="K76">
            <v>3.1872134068268987</v>
          </cell>
          <cell r="L76">
            <v>4.2241152096600345</v>
          </cell>
          <cell r="M76">
            <v>4.3911195583117246</v>
          </cell>
          <cell r="V76">
            <v>82</v>
          </cell>
          <cell r="W76">
            <v>5904</v>
          </cell>
          <cell r="X76">
            <v>1.8860598838307461</v>
          </cell>
          <cell r="Y76">
            <v>4.3784812413084744</v>
          </cell>
          <cell r="Z76">
            <v>6.1466379569660461</v>
          </cell>
          <cell r="AA76">
            <v>3.2589834552239711</v>
          </cell>
          <cell r="AJ76">
            <v>48</v>
          </cell>
          <cell r="AK76">
            <v>3456</v>
          </cell>
          <cell r="AL76">
            <v>1.4180667343369762</v>
          </cell>
          <cell r="AM76">
            <v>2.579093390391539</v>
          </cell>
          <cell r="AN76">
            <v>4.0440444916520164</v>
          </cell>
          <cell r="AO76">
            <v>2.8518012542920474</v>
          </cell>
        </row>
        <row r="77">
          <cell r="H77">
            <v>48.5</v>
          </cell>
          <cell r="I77">
            <v>3492</v>
          </cell>
          <cell r="J77">
            <v>0.97200209907929391</v>
          </cell>
          <cell r="K77">
            <v>3.2176149098032161</v>
          </cell>
          <cell r="L77">
            <v>4.2652474110464018</v>
          </cell>
          <cell r="M77">
            <v>4.3881051441005701</v>
          </cell>
          <cell r="V77">
            <v>83</v>
          </cell>
          <cell r="W77">
            <v>5976</v>
          </cell>
          <cell r="X77">
            <v>1.9107603087761715</v>
          </cell>
          <cell r="Y77">
            <v>4.4211178920621164</v>
          </cell>
          <cell r="Z77">
            <v>6.2122856681988896</v>
          </cell>
          <cell r="AA77">
            <v>3.2512113841101371</v>
          </cell>
          <cell r="AJ77">
            <v>48.5</v>
          </cell>
          <cell r="AK77">
            <v>3492</v>
          </cell>
          <cell r="AL77">
            <v>1.4317969313448806</v>
          </cell>
          <cell r="AM77">
            <v>2.6043876310268201</v>
          </cell>
          <cell r="AN77">
            <v>4.0835325572785903</v>
          </cell>
          <cell r="AO77">
            <v>2.8520333211239293</v>
          </cell>
        </row>
        <row r="78">
          <cell r="H78">
            <v>49</v>
          </cell>
          <cell r="I78">
            <v>3528</v>
          </cell>
          <cell r="J78">
            <v>0.98207892541521213</v>
          </cell>
          <cell r="K78">
            <v>3.2479236083546348</v>
          </cell>
          <cell r="L78">
            <v>4.3063255451240599</v>
          </cell>
          <cell r="M78">
            <v>4.3849078049438779</v>
          </cell>
          <cell r="V78">
            <v>84</v>
          </cell>
          <cell r="W78">
            <v>6048</v>
          </cell>
          <cell r="X78">
            <v>1.9354375950536937</v>
          </cell>
          <cell r="Y78">
            <v>4.4634925903405502</v>
          </cell>
          <cell r="Z78">
            <v>6.2776480550384202</v>
          </cell>
          <cell r="AA78">
            <v>3.2435290453600305</v>
          </cell>
          <cell r="AJ78">
            <v>49</v>
          </cell>
          <cell r="AK78">
            <v>3528</v>
          </cell>
          <cell r="AL78">
            <v>1.4455639427647613</v>
          </cell>
          <cell r="AM78">
            <v>2.629618570360071</v>
          </cell>
          <cell r="AN78">
            <v>4.1229914454661918</v>
          </cell>
          <cell r="AO78">
            <v>2.8521681563118042</v>
          </cell>
        </row>
        <row r="79">
          <cell r="H79">
            <v>49.5</v>
          </cell>
          <cell r="I79">
            <v>3564</v>
          </cell>
          <cell r="J79">
            <v>0.99219747892615606</v>
          </cell>
          <cell r="K79">
            <v>3.2781397944263828</v>
          </cell>
          <cell r="L79">
            <v>4.3473492213884182</v>
          </cell>
          <cell r="M79">
            <v>4.3815362503173301</v>
          </cell>
          <cell r="V79">
            <v>85</v>
          </cell>
          <cell r="W79">
            <v>6120</v>
          </cell>
          <cell r="X79">
            <v>1.9600862531955277</v>
          </cell>
          <cell r="Y79">
            <v>4.5056067735120147</v>
          </cell>
          <cell r="Z79">
            <v>6.3427215868532256</v>
          </cell>
          <cell r="AA79">
            <v>3.2359400391246504</v>
          </cell>
          <cell r="AJ79">
            <v>49.5</v>
          </cell>
          <cell r="AK79">
            <v>3564</v>
          </cell>
          <cell r="AL79">
            <v>1.459367065777142</v>
          </cell>
          <cell r="AM79">
            <v>2.6547862931383759</v>
          </cell>
          <cell r="AN79">
            <v>4.1624205557954603</v>
          </cell>
          <cell r="AO79">
            <v>2.8522094635449982</v>
          </cell>
        </row>
        <row r="80">
          <cell r="H80">
            <v>50</v>
          </cell>
          <cell r="I80">
            <v>3600</v>
          </cell>
          <cell r="J80">
            <v>1.0023570524813881</v>
          </cell>
          <cell r="K80">
            <v>3.3082637581028216</v>
          </cell>
          <cell r="L80">
            <v>4.3883180466989451</v>
          </cell>
          <cell r="M80">
            <v>4.3779988735904345</v>
          </cell>
          <cell r="V80">
            <v>86</v>
          </cell>
          <cell r="W80">
            <v>6192</v>
          </cell>
          <cell r="X80">
            <v>1.9847007928389206</v>
          </cell>
          <cell r="Y80">
            <v>4.5474618661998694</v>
          </cell>
          <cell r="Z80">
            <v>6.4075027123188359</v>
          </cell>
          <cell r="AA80">
            <v>3.2284477012545199</v>
          </cell>
          <cell r="AJ80">
            <v>50</v>
          </cell>
          <cell r="AK80">
            <v>3600</v>
          </cell>
          <cell r="AL80">
            <v>1.4732055968973665</v>
          </cell>
          <cell r="AM80">
            <v>2.6798908841178593</v>
          </cell>
          <cell r="AN80">
            <v>4.2018192872054678</v>
          </cell>
          <cell r="AO80">
            <v>2.85216082266771</v>
          </cell>
        </row>
        <row r="81">
          <cell r="H81">
            <v>50.5</v>
          </cell>
          <cell r="I81">
            <v>3636</v>
          </cell>
          <cell r="J81">
            <v>1.0125569382154924</v>
          </cell>
          <cell r="K81">
            <v>3.3382957876314521</v>
          </cell>
          <cell r="L81">
            <v>4.4292316253042552</v>
          </cell>
          <cell r="M81">
            <v>4.374303763213784</v>
          </cell>
          <cell r="V81">
            <v>87</v>
          </cell>
          <cell r="W81">
            <v>6264</v>
          </cell>
          <cell r="X81">
            <v>2.0092757231996874</v>
          </cell>
          <cell r="Y81">
            <v>4.5890592806072625</v>
          </cell>
          <cell r="Z81">
            <v>6.4719878597633702</v>
          </cell>
          <cell r="AA81">
            <v>3.2210551220202874</v>
          </cell>
          <cell r="AJ81">
            <v>50.5</v>
          </cell>
          <cell r="AK81">
            <v>3636</v>
          </cell>
          <cell r="AL81">
            <v>1.487078831974707</v>
          </cell>
          <cell r="AM81">
            <v>2.7049324280692266</v>
          </cell>
          <cell r="AN81">
            <v>4.2411870379985546</v>
          </cell>
          <cell r="AO81">
            <v>2.8520256941366311</v>
          </cell>
        </row>
        <row r="82">
          <cell r="H82">
            <v>51</v>
          </cell>
          <cell r="I82">
            <v>3672</v>
          </cell>
          <cell r="J82">
            <v>1.0227964275287511</v>
          </cell>
          <cell r="K82">
            <v>3.3682361694465532</v>
          </cell>
          <cell r="L82">
            <v>4.4700895588668326</v>
          </cell>
          <cell r="M82">
            <v>4.3704587135363031</v>
          </cell>
          <cell r="V82">
            <v>88</v>
          </cell>
          <cell r="W82">
            <v>6336</v>
          </cell>
          <cell r="X82">
            <v>2.0338055534962352</v>
          </cell>
          <cell r="Y82">
            <v>4.6304004168335018</v>
          </cell>
          <cell r="Z82">
            <v>6.5361734375048908</v>
          </cell>
          <cell r="AA82">
            <v>3.213765163670053</v>
          </cell>
          <cell r="AJ82">
            <v>51</v>
          </cell>
          <cell r="AK82">
            <v>3672</v>
          </cell>
          <cell r="AL82">
            <v>1.5009860661914867</v>
          </cell>
          <cell r="AM82">
            <v>2.7299110097832622</v>
          </cell>
          <cell r="AN82">
            <v>4.2805232058451299</v>
          </cell>
          <cell r="AO82">
            <v>2.8518074233069175</v>
          </cell>
        </row>
        <row r="83">
          <cell r="H83">
            <v>51.5</v>
          </cell>
          <cell r="I83">
            <v>3708</v>
          </cell>
          <cell r="J83">
            <v>1.0330748110875121</v>
          </cell>
          <cell r="K83">
            <v>3.3980851881925038</v>
          </cell>
          <cell r="L83">
            <v>4.5108914464874097</v>
          </cell>
          <cell r="M83">
            <v>4.3664712352620612</v>
          </cell>
          <cell r="V83">
            <v>89</v>
          </cell>
          <cell r="W83">
            <v>6408</v>
          </cell>
          <cell r="X83">
            <v>2.0582847933233062</v>
          </cell>
          <cell r="Y83">
            <v>4.6714866631823098</v>
          </cell>
          <cell r="Z83">
            <v>6.6000558341806643</v>
          </cell>
          <cell r="AA83">
            <v>3.206580476904858</v>
          </cell>
          <cell r="AJ83">
            <v>51.5</v>
          </cell>
          <cell r="AK83">
            <v>3708</v>
          </cell>
          <cell r="AL83">
            <v>1.5149265940622019</v>
          </cell>
          <cell r="AM83">
            <v>2.7548267140762515</v>
          </cell>
          <cell r="AN83">
            <v>4.3198271877884036</v>
          </cell>
          <cell r="AO83">
            <v>2.8515092445535579</v>
          </cell>
        </row>
        <row r="84">
          <cell r="H84">
            <v>52</v>
          </cell>
          <cell r="I84">
            <v>3744</v>
          </cell>
          <cell r="J84">
            <v>1.0433913788245592</v>
          </cell>
          <cell r="K84">
            <v>3.4278431267467733</v>
          </cell>
          <cell r="L84">
            <v>4.5516368847290076</v>
          </cell>
          <cell r="M84">
            <v>4.3623485655561867</v>
          </cell>
          <cell r="V84">
            <v>90</v>
          </cell>
          <cell r="W84">
            <v>6480</v>
          </cell>
          <cell r="X84">
            <v>2.0827079529749546</v>
          </cell>
          <cell r="Y84">
            <v>4.7123193964622025</v>
          </cell>
          <cell r="Z84">
            <v>6.6636314190685519</v>
          </cell>
          <cell r="AA84">
            <v>3.1995035163476349</v>
          </cell>
          <cell r="AJ84">
            <v>52</v>
          </cell>
          <cell r="AK84">
            <v>3744</v>
          </cell>
          <cell r="AL84">
            <v>1.5288997094326584</v>
          </cell>
          <cell r="AM84">
            <v>2.7796796257953185</v>
          </cell>
          <cell r="AN84">
            <v>4.3590983802490344</v>
          </cell>
          <cell r="AO84">
            <v>2.851134285234838</v>
          </cell>
        </row>
        <row r="85">
          <cell r="H85">
            <v>52.5</v>
          </cell>
          <cell r="I85">
            <v>3780</v>
          </cell>
          <cell r="J85">
            <v>1.0537454199394816</v>
          </cell>
          <cell r="K85">
            <v>3.4575102662425778</v>
          </cell>
          <cell r="L85">
            <v>4.592325467640638</v>
          </cell>
          <cell r="M85">
            <v>4.3580976778094875</v>
          </cell>
          <cell r="V85">
            <v>91</v>
          </cell>
          <cell r="W85">
            <v>6552</v>
          </cell>
          <cell r="X85">
            <v>2.1070695437166433</v>
          </cell>
          <cell r="Y85">
            <v>4.7528999822791773</v>
          </cell>
          <cell r="Z85">
            <v>6.7268965424007456</v>
          </cell>
          <cell r="AA85">
            <v>3.1925365550750766</v>
          </cell>
          <cell r="AJ85">
            <v>52.5</v>
          </cell>
          <cell r="AK85">
            <v>3780</v>
          </cell>
          <cell r="AL85">
            <v>1.5429047054791114</v>
          </cell>
          <cell r="AM85">
            <v>2.8044698298237045</v>
          </cell>
          <cell r="AN85">
            <v>4.3983361790297257</v>
          </cell>
          <cell r="AO85">
            <v>2.8506855695043911</v>
          </cell>
        </row>
        <row r="86">
          <cell r="H86">
            <v>53</v>
          </cell>
          <cell r="I86">
            <v>3816</v>
          </cell>
          <cell r="J86">
            <v>1.064136222899035</v>
          </cell>
          <cell r="K86">
            <v>3.4870868860912316</v>
          </cell>
          <cell r="L86">
            <v>4.6329567867806736</v>
          </cell>
          <cell r="M86">
            <v>4.3537252910713553</v>
          </cell>
          <cell r="V86">
            <v>92</v>
          </cell>
          <cell r="W86">
            <v>6624</v>
          </cell>
          <cell r="X86">
            <v>2.1313640780066305</v>
          </cell>
          <cell r="Y86">
            <v>4.7932297753219197</v>
          </cell>
          <cell r="Z86">
            <v>6.7898475356700514</v>
          </cell>
          <cell r="AA86">
            <v>3.18568169827667</v>
          </cell>
          <cell r="AJ86">
            <v>53</v>
          </cell>
          <cell r="AK86">
            <v>3816</v>
          </cell>
          <cell r="AL86">
            <v>1.5569408747074134</v>
          </cell>
          <cell r="AM86">
            <v>2.8291974110859743</v>
          </cell>
          <cell r="AN86">
            <v>4.4375399793197579</v>
          </cell>
          <cell r="AO86">
            <v>2.8501660219779881</v>
          </cell>
        </row>
        <row r="87">
          <cell r="H87">
            <v>53.5</v>
          </cell>
          <cell r="I87">
            <v>3852</v>
          </cell>
          <cell r="J87">
            <v>1.0745630754375062</v>
          </cell>
          <cell r="K87">
            <v>3.5165732640041774</v>
          </cell>
          <cell r="L87">
            <v>4.673530431239902</v>
          </cell>
          <cell r="M87">
            <v>4.3492378791604054</v>
          </cell>
          <cell r="V87">
            <v>93</v>
          </cell>
          <cell r="W87">
            <v>6696</v>
          </cell>
          <cell r="X87">
            <v>2.1555860696671596</v>
          </cell>
          <cell r="Y87">
            <v>4.8333101196396955</v>
          </cell>
          <cell r="Z87">
            <v>6.8524807119289175</v>
          </cell>
          <cell r="AA87">
            <v>3.1789408961002414</v>
          </cell>
          <cell r="AJ87">
            <v>53.5</v>
          </cell>
          <cell r="AK87">
            <v>3852</v>
          </cell>
          <cell r="AL87">
            <v>1.5710075089521733</v>
          </cell>
          <cell r="AM87">
            <v>2.8538624545531652</v>
          </cell>
          <cell r="AN87">
            <v>4.4767091756994617</v>
          </cell>
          <cell r="AO87">
            <v>2.8495784712609846</v>
          </cell>
        </row>
        <row r="88">
          <cell r="H88">
            <v>54</v>
          </cell>
          <cell r="I88">
            <v>3888</v>
          </cell>
          <cell r="J88">
            <v>1.0850252645570739</v>
          </cell>
          <cell r="K88">
            <v>3.5459696760147055</v>
          </cell>
          <cell r="L88">
            <v>4.7140459876642433</v>
          </cell>
          <cell r="M88">
            <v>4.3446416794622733</v>
          </cell>
          <cell r="V88">
            <v>94</v>
          </cell>
          <cell r="W88">
            <v>6768</v>
          </cell>
          <cell r="X88">
            <v>2.1797300340062047</v>
          </cell>
          <cell r="Y88">
            <v>4.8731423489131434</v>
          </cell>
          <cell r="Z88">
            <v>6.9147923660813877</v>
          </cell>
          <cell r="AA88">
            <v>3.1723159557389962</v>
          </cell>
          <cell r="AJ88">
            <v>54</v>
          </cell>
          <cell r="AK88">
            <v>3888</v>
          </cell>
          <cell r="AL88">
            <v>1.5851038993759228</v>
          </cell>
          <cell r="AM88">
            <v>2.8784650452478346</v>
          </cell>
          <cell r="AN88">
            <v>4.51584316214461</v>
          </cell>
          <cell r="AO88">
            <v>2.8489256533420679</v>
          </cell>
        </row>
        <row r="89">
          <cell r="H89">
            <v>54.5</v>
          </cell>
          <cell r="I89">
            <v>3924</v>
          </cell>
          <cell r="J89">
            <v>1.095522076528171</v>
          </cell>
          <cell r="K89">
            <v>3.5752763964993752</v>
          </cell>
          <cell r="L89">
            <v>4.7545030402771724</v>
          </cell>
          <cell r="M89">
            <v>4.3399427014238832</v>
          </cell>
          <cell r="V89">
            <v>95</v>
          </cell>
          <cell r="W89">
            <v>6840</v>
          </cell>
          <cell r="X89">
            <v>2.2037904878908892</v>
          </cell>
          <cell r="Y89">
            <v>4.9127277867181052</v>
          </cell>
          <cell r="Z89">
            <v>6.9767787751681807</v>
          </cell>
          <cell r="AA89">
            <v>3.1658085528108537</v>
          </cell>
          <cell r="AJ89">
            <v>54.5</v>
          </cell>
          <cell r="AK89">
            <v>3924</v>
          </cell>
          <cell r="AL89">
            <v>1.5992293364682886</v>
          </cell>
          <cell r="AM89">
            <v>2.9030052682490779</v>
          </cell>
          <cell r="AN89">
            <v>4.5549413320307703</v>
          </cell>
          <cell r="AO89">
            <v>2.848210214858756</v>
          </cell>
        </row>
        <row r="90">
          <cell r="H90">
            <v>55</v>
          </cell>
          <cell r="I90">
            <v>3960</v>
          </cell>
          <cell r="J90">
            <v>1.1060527968898415</v>
          </cell>
          <cell r="K90">
            <v>3.6044936981991333</v>
          </cell>
          <cell r="L90">
            <v>4.7949011709018174</v>
          </cell>
          <cell r="M90">
            <v>4.3351467347533594</v>
          </cell>
          <cell r="V90">
            <v>96</v>
          </cell>
          <cell r="W90">
            <v>6912</v>
          </cell>
          <cell r="X90">
            <v>2.2277619497738752</v>
          </cell>
          <cell r="Y90">
            <v>4.9520677467827223</v>
          </cell>
          <cell r="Z90">
            <v>7.0384361986450772</v>
          </cell>
          <cell r="AA90">
            <v>3.1594202420772564</v>
          </cell>
          <cell r="AJ90">
            <v>55</v>
          </cell>
          <cell r="AK90">
            <v>3960</v>
          </cell>
          <cell r="AL90">
            <v>1.6133831100451759</v>
          </cell>
          <cell r="AM90">
            <v>2.9274832086974611</v>
          </cell>
          <cell r="AN90">
            <v>4.5940030781375896</v>
          </cell>
          <cell r="AO90">
            <v>2.8474347162398113</v>
          </cell>
        </row>
        <row r="91">
          <cell r="H91">
            <v>55.5</v>
          </cell>
          <cell r="I91">
            <v>3996</v>
          </cell>
          <cell r="J91">
            <v>1.1166167104500995</v>
          </cell>
          <cell r="K91">
            <v>3.6336218522401356</v>
          </cell>
          <cell r="L91">
            <v>4.8352399589827622</v>
          </cell>
          <cell r="M91">
            <v>4.3302593573346355</v>
          </cell>
          <cell r="V91">
            <v>97</v>
          </cell>
          <cell r="W91">
            <v>6984</v>
          </cell>
          <cell r="X91">
            <v>2.2516389396743244</v>
          </cell>
          <cell r="Y91">
            <v>4.9911635332378843</v>
          </cell>
          <cell r="Z91">
            <v>7.0997608786547435</v>
          </cell>
          <cell r="AA91">
            <v>3.1531524675451066</v>
          </cell>
          <cell r="AJ91">
            <v>55.5</v>
          </cell>
          <cell r="AK91">
            <v>3996</v>
          </cell>
          <cell r="AL91">
            <v>1.6275645092479631</v>
          </cell>
          <cell r="AM91">
            <v>2.9518989517998788</v>
          </cell>
          <cell r="AN91">
            <v>4.6330277926530075</v>
          </cell>
          <cell r="AO91">
            <v>2.8466016347295242</v>
          </cell>
        </row>
        <row r="92">
          <cell r="H92">
            <v>56</v>
          </cell>
          <cell r="I92">
            <v>4032</v>
          </cell>
          <cell r="J92">
            <v>1.1272131012862878</v>
          </cell>
          <cell r="K92">
            <v>3.6626611281542782</v>
          </cell>
          <cell r="L92">
            <v>4.8755189816075397</v>
          </cell>
          <cell r="M92">
            <v>4.3252859428656185</v>
          </cell>
          <cell r="V92">
            <v>98</v>
          </cell>
          <cell r="W92">
            <v>7056</v>
          </cell>
          <cell r="X92">
            <v>2.2754159791152455</v>
          </cell>
          <cell r="Y92">
            <v>5.0300164408612691</v>
          </cell>
          <cell r="Z92">
            <v>7.1607490402922309</v>
          </cell>
          <cell r="AA92">
            <v>3.1470065719924141</v>
          </cell>
          <cell r="AJ92">
            <v>56</v>
          </cell>
          <cell r="AK92">
            <v>4032</v>
          </cell>
          <cell r="AL92">
            <v>1.6417728225427011</v>
          </cell>
          <cell r="AM92">
            <v>2.9762525828343653</v>
          </cell>
          <cell r="AN92">
            <v>4.6720148671774293</v>
          </cell>
          <cell r="AO92">
            <v>2.8457133672986688</v>
          </cell>
        </row>
        <row r="93">
          <cell r="H93">
            <v>56.5</v>
          </cell>
          <cell r="I93">
            <v>4068</v>
          </cell>
          <cell r="J93">
            <v>1.137841252745434</v>
          </cell>
          <cell r="K93">
            <v>3.691611793899455</v>
          </cell>
          <cell r="L93">
            <v>4.915737813527846</v>
          </cell>
          <cell r="M93">
            <v>4.320231668228705</v>
          </cell>
          <cell r="V93">
            <v>99</v>
          </cell>
          <cell r="W93">
            <v>7128</v>
          </cell>
          <cell r="X93">
            <v>2.2990875910192368</v>
          </cell>
          <cell r="Y93">
            <v>5.0686277553150836</v>
          </cell>
          <cell r="Z93">
            <v>7.2213968918642468</v>
          </cell>
          <cell r="AA93">
            <v>3.1409838059553183</v>
          </cell>
          <cell r="AJ93">
            <v>56.5</v>
          </cell>
          <cell r="AK93">
            <v>4068</v>
          </cell>
          <cell r="AL93">
            <v>1.6560073377193252</v>
          </cell>
          <cell r="AM93">
            <v>3.0005441871548335</v>
          </cell>
          <cell r="AN93">
            <v>4.7109636927278391</v>
          </cell>
          <cell r="AO93">
            <v>2.8447722334466463</v>
          </cell>
        </row>
        <row r="94">
          <cell r="H94">
            <v>57</v>
          </cell>
          <cell r="I94">
            <v>4104</v>
          </cell>
          <cell r="J94">
            <v>1.1485004474446092</v>
          </cell>
          <cell r="K94">
            <v>3.7204741158795129</v>
          </cell>
          <cell r="L94">
            <v>4.9558960271804482</v>
          </cell>
          <cell r="M94">
            <v>4.3151015206021199</v>
          </cell>
          <cell r="V94">
            <v>100</v>
          </cell>
          <cell r="W94">
            <v>7200</v>
          </cell>
          <cell r="X94">
            <v>2.3226482995648388</v>
          </cell>
          <cell r="Y94">
            <v>5.1069987533776517</v>
          </cell>
          <cell r="Z94">
            <v>7.2817006251423857</v>
          </cell>
          <cell r="AA94">
            <v>3.1350853362115365</v>
          </cell>
          <cell r="AJ94">
            <v>57</v>
          </cell>
          <cell r="AK94">
            <v>4104</v>
          </cell>
          <cell r="AL94">
            <v>1.6702673418908742</v>
          </cell>
          <cell r="AM94">
            <v>3.0247738501957278</v>
          </cell>
          <cell r="AN94">
            <v>4.7498736597418203</v>
          </cell>
          <cell r="AO94">
            <v>2.8437804778991782</v>
          </cell>
        </row>
        <row r="95">
          <cell r="H95">
            <v>57.5</v>
          </cell>
          <cell r="J95">
            <v>1.1591899672712824</v>
          </cell>
          <cell r="K95">
            <v>3.7492483589639476</v>
          </cell>
          <cell r="L95">
            <v>4.9959931927078163</v>
          </cell>
          <cell r="M95">
            <v>4.3099003043205393</v>
          </cell>
          <cell r="AJ95">
            <v>57.5</v>
          </cell>
          <cell r="AL95">
            <v>1.6845521214927224</v>
          </cell>
          <cell r="AM95">
            <v>3.0489416574766479</v>
          </cell>
          <cell r="AN95">
            <v>4.7887441580815757</v>
          </cell>
          <cell r="AO95">
            <v>2.8427402732057669</v>
          </cell>
        </row>
        <row r="96">
          <cell r="H96">
            <v>58</v>
          </cell>
          <cell r="J96">
            <v>1.1699090933836818</v>
          </cell>
          <cell r="K96">
            <v>3.7779347865073136</v>
          </cell>
          <cell r="L96">
            <v>5.0360288779784659</v>
          </cell>
          <cell r="M96">
            <v>4.3046326474931131</v>
          </cell>
          <cell r="AJ96">
            <v>58</v>
          </cell>
          <cell r="AL96">
            <v>1.698860962281818</v>
          </cell>
          <cell r="AM96">
            <v>3.0730476946068817</v>
          </cell>
          <cell r="AN96">
            <v>4.8275745770378471</v>
          </cell>
          <cell r="AO96">
            <v>2.8416537222408773</v>
          </cell>
        </row>
        <row r="97">
          <cell r="H97">
            <v>58.5</v>
          </cell>
          <cell r="J97">
            <v>1.1806571062111495</v>
          </cell>
          <cell r="K97">
            <v>3.8065336603683733</v>
          </cell>
          <cell r="L97">
            <v>5.0760026486070338</v>
          </cell>
          <cell r="M97">
            <v>4.299303008386957</v>
          </cell>
          <cell r="AJ97">
            <v>58.5</v>
          </cell>
          <cell r="AL97">
            <v>1.7131931493359389</v>
          </cell>
          <cell r="AM97">
            <v>3.0970920472898937</v>
          </cell>
          <cell r="AN97">
            <v>4.8663643053338062</v>
          </cell>
          <cell r="AO97">
            <v>2.8405228606127024</v>
          </cell>
        </row>
        <row r="98">
          <cell r="H98">
            <v>59</v>
          </cell>
          <cell r="J98">
            <v>1.1914332854545013</v>
          </cell>
          <cell r="K98">
            <v>3.8350452409289857</v>
          </cell>
          <cell r="L98">
            <v>5.1159140679740851</v>
          </cell>
          <cell r="M98">
            <v>4.2939156815838784</v>
          </cell>
          <cell r="AJ98">
            <v>59</v>
          </cell>
          <cell r="AL98">
            <v>1.7275479670529446</v>
          </cell>
          <cell r="AM98">
            <v>3.1210748013277199</v>
          </cell>
          <cell r="AN98">
            <v>4.9051127311288578</v>
          </cell>
          <cell r="AO98">
            <v>2.8393496589831764</v>
          </cell>
        </row>
        <row r="99">
          <cell r="H99">
            <v>59.5</v>
          </cell>
          <cell r="J99">
            <v>1.2022369100863861</v>
          </cell>
          <cell r="K99">
            <v>3.8634697871127166</v>
          </cell>
          <cell r="L99">
            <v>5.1557626972456267</v>
          </cell>
          <cell r="M99">
            <v>4.2884748039179419</v>
          </cell>
          <cell r="AJ99">
            <v>59.5</v>
          </cell>
          <cell r="AL99">
            <v>1.741924699150057</v>
          </cell>
          <cell r="AM99">
            <v>3.1449960426253396</v>
          </cell>
          <cell r="AN99">
            <v>4.9438192420224301</v>
          </cell>
          <cell r="AO99">
            <v>2.8381360253027492</v>
          </cell>
        </row>
        <row r="100">
          <cell r="H100">
            <v>60</v>
          </cell>
          <cell r="J100">
            <v>1.2130672583516466</v>
          </cell>
          <cell r="K100">
            <v>3.8918075564032</v>
          </cell>
          <cell r="L100">
            <v>5.1955480953923825</v>
          </cell>
          <cell r="M100">
            <v>4.2829843602013087</v>
          </cell>
          <cell r="AJ100">
            <v>60</v>
          </cell>
          <cell r="AL100">
            <v>1.7563226286631366</v>
          </cell>
          <cell r="AM100">
            <v>3.1688558571949641</v>
          </cell>
          <cell r="AN100">
            <v>4.9824832250576918</v>
          </cell>
          <cell r="AO100">
            <v>2.8368838069633129</v>
          </cell>
        </row>
        <row r="101">
          <cell r="H101">
            <v>60.5</v>
          </cell>
          <cell r="J101">
            <v>1.2239236077676801</v>
          </cell>
          <cell r="K101">
            <v>3.9200588048622684</v>
          </cell>
          <cell r="L101">
            <v>5.2352698192088116</v>
          </cell>
          <cell r="M101">
            <v>4.2774481887455744</v>
          </cell>
          <cell r="AJ101">
            <v>60.5</v>
          </cell>
          <cell r="AL101">
            <v>1.770741037945978</v>
          </cell>
          <cell r="AM101">
            <v>3.1926543311602482</v>
          </cell>
          <cell r="AN101">
            <v>5.0211040667251954</v>
          </cell>
          <cell r="AO101">
            <v>2.8355947928724627</v>
          </cell>
        </row>
        <row r="102">
          <cell r="H102">
            <v>61</v>
          </cell>
          <cell r="J102">
            <v>1.2348052351248022</v>
          </cell>
          <cell r="K102">
            <v>3.948223787147795</v>
          </cell>
          <cell r="L102">
            <v>5.2749274233318477</v>
          </cell>
          <cell r="M102">
            <v>4.2718699866855596</v>
          </cell>
          <cell r="AJ102">
            <v>61</v>
          </cell>
          <cell r="AL102">
            <v>1.7851792086696152</v>
          </cell>
          <cell r="AM102">
            <v>3.216391550760481</v>
          </cell>
          <cell r="AN102">
            <v>5.0596811529665144</v>
          </cell>
          <cell r="AO102">
            <v>2.8342707154522513</v>
          </cell>
        </row>
        <row r="103">
          <cell r="H103">
            <v>61.5</v>
          </cell>
          <cell r="J103">
            <v>1.2457114164866121</v>
          </cell>
          <cell r="K103">
            <v>3.976302756531318</v>
          </cell>
          <cell r="L103">
            <v>5.3145204602594074</v>
          </cell>
          <cell r="M103">
            <v>4.2662533151124284</v>
          </cell>
          <cell r="AJ103">
            <v>61.5</v>
          </cell>
          <cell r="AL103">
            <v>1.7996364218216352</v>
          </cell>
          <cell r="AM103">
            <v>3.2400676023546757</v>
          </cell>
          <cell r="AN103">
            <v>5.0982138691777861</v>
          </cell>
          <cell r="AO103">
            <v>2.8329132525653442</v>
          </cell>
        </row>
        <row r="104">
          <cell r="H104">
            <v>62</v>
          </cell>
          <cell r="J104">
            <v>1.256641427190359</v>
          </cell>
          <cell r="K104">
            <v>4.0042959649154106</v>
          </cell>
          <cell r="L104">
            <v>5.3540484803686397</v>
          </cell>
          <cell r="M104">
            <v>4.2606016040227166</v>
          </cell>
          <cell r="AJ104">
            <v>62</v>
          </cell>
          <cell r="AL104">
            <v>1.8141119577055085</v>
          </cell>
          <cell r="AM104">
            <v>3.2636825724256213</v>
          </cell>
          <cell r="AN104">
            <v>5.1367016002132297</v>
          </cell>
          <cell r="AO104">
            <v>2.8315240293714492</v>
          </cell>
        </row>
        <row r="105">
          <cell r="H105">
            <v>62.5</v>
          </cell>
          <cell r="J105">
            <v>1.2675945418473094</v>
          </cell>
          <cell r="K105">
            <v>4.032203662850816</v>
          </cell>
          <cell r="L105">
            <v>5.393511031933933</v>
          </cell>
          <cell r="M105">
            <v>4.2549181570897137</v>
          </cell>
          <cell r="AJ105">
            <v>62.5</v>
          </cell>
          <cell r="AL105">
            <v>1.8286050959399227</v>
          </cell>
          <cell r="AM105">
            <v>3.2872365475838738</v>
          </cell>
          <cell r="AN105">
            <v>5.175143730388605</v>
          </cell>
          <cell r="AO105">
            <v>2.8301046201167481</v>
          </cell>
        </row>
        <row r="106">
          <cell r="H106">
            <v>63</v>
          </cell>
          <cell r="J106">
            <v>1.2785700343431194</v>
          </cell>
          <cell r="K106">
            <v>4.0600260995533537</v>
          </cell>
          <cell r="L106">
            <v>5.4329076611446965</v>
          </cell>
          <cell r="M106">
            <v>4.2492061562634049</v>
          </cell>
          <cell r="AJ106">
            <v>63</v>
          </cell>
          <cell r="AL106">
            <v>1.8431151154581398</v>
          </cell>
          <cell r="AM106">
            <v>3.3107296145716738</v>
          </cell>
          <cell r="AN106">
            <v>5.213539643484614</v>
          </cell>
          <cell r="AO106">
            <v>2.8286565498589025</v>
          </cell>
        </row>
        <row r="107">
          <cell r="H107">
            <v>63.5</v>
          </cell>
          <cell r="J107">
            <v>1.2895671778382096</v>
          </cell>
          <cell r="K107">
            <v>4.087763522920576</v>
          </cell>
          <cell r="L107">
            <v>5.4722379121228819</v>
          </cell>
          <cell r="M107">
            <v>4.2434686662050218</v>
          </cell>
          <cell r="AJ107">
            <v>63.5</v>
          </cell>
          <cell r="AL107">
            <v>1.8576412945073548</v>
          </cell>
          <cell r="AM107">
            <v>3.3341618602668173</v>
          </cell>
          <cell r="AN107">
            <v>5.2518887227502686</v>
          </cell>
          <cell r="AO107">
            <v>2.8271812961301905</v>
          </cell>
        </row>
        <row r="108">
          <cell r="H108">
            <v>64</v>
          </cell>
          <cell r="J108">
            <v>1.3005852447681359</v>
          </cell>
          <cell r="K108">
            <v>4.1154161795482223</v>
          </cell>
          <cell r="L108">
            <v>5.5115013269402899</v>
          </cell>
          <cell r="M108">
            <v>4.2377086385620668</v>
          </cell>
          <cell r="AJ108">
            <v>64</v>
          </cell>
          <cell r="AL108">
            <v>1.8721829106480712</v>
          </cell>
          <cell r="AM108">
            <v>3.3575333716864719</v>
          </cell>
          <cell r="AN108">
            <v>5.2901903509062036</v>
          </cell>
          <cell r="AO108">
            <v>2.8256802905411424</v>
          </cell>
        </row>
        <row r="109">
          <cell r="H109">
            <v>64.5</v>
          </cell>
          <cell r="J109">
            <v>1.3116235068439741</v>
          </cell>
          <cell r="K109">
            <v>4.1429843147464247</v>
          </cell>
          <cell r="L109">
            <v>5.5506974456356462</v>
          </cell>
          <cell r="M109">
            <v>4.2319289160894371</v>
          </cell>
          <cell r="AJ109">
            <v>64.5</v>
          </cell>
          <cell r="AL109">
            <v>1.8867392407534909</v>
          </cell>
          <cell r="AM109">
            <v>3.3808442359909194</v>
          </cell>
          <cell r="AN109">
            <v>5.3284439101479375</v>
          </cell>
          <cell r="AO109">
            <v>2.8241549203269671</v>
          </cell>
        </row>
        <row r="110">
          <cell r="H110">
            <v>65</v>
          </cell>
          <cell r="J110">
            <v>1.3226812350526973</v>
          </cell>
          <cell r="K110">
            <v>4.1704681725557018</v>
          </cell>
          <cell r="L110">
            <v>5.5898258062314374</v>
          </cell>
          <cell r="M110">
            <v>4.2261322366221759</v>
          </cell>
          <cell r="AJ110">
            <v>65</v>
          </cell>
          <cell r="AL110">
            <v>1.9013095610089108</v>
          </cell>
          <cell r="AM110">
            <v>3.4040945404872476</v>
          </cell>
          <cell r="AN110">
            <v>5.3666487821490847</v>
          </cell>
          <cell r="AO110">
            <v>2.8226065298390055</v>
          </cell>
        </row>
        <row r="111">
          <cell r="H111">
            <v>65.5</v>
          </cell>
          <cell r="J111">
            <v>1.3337576996575631</v>
          </cell>
          <cell r="K111">
            <v>4.1978679957627412</v>
          </cell>
          <cell r="L111">
            <v>5.6288859447505493</v>
          </cell>
          <cell r="M111">
            <v>4.2203212369051313</v>
          </cell>
          <cell r="AJ111">
            <v>65.5</v>
          </cell>
          <cell r="AL111">
            <v>1.9158931469111384</v>
          </cell>
          <cell r="AM111">
            <v>3.4272843726329913</v>
          </cell>
          <cell r="AN111">
            <v>5.4048043480645305</v>
          </cell>
          <cell r="AO111">
            <v>2.8210364219833037</v>
          </cell>
        </row>
        <row r="112">
          <cell r="H112">
            <v>66</v>
          </cell>
          <cell r="J112">
            <v>1.3448521701984988</v>
          </cell>
          <cell r="K112">
            <v>4.2251840259159508</v>
          </cell>
          <cell r="L112">
            <v>5.6678773952326607</v>
          </cell>
          <cell r="M112">
            <v>4.2144984562846695</v>
          </cell>
          <cell r="AJ112">
            <v>66</v>
          </cell>
          <cell r="AL112">
            <v>1.9304892732679175</v>
          </cell>
          <cell r="AM112">
            <v>3.4504138200397136</v>
          </cell>
          <cell r="AN112">
            <v>5.4429099885335628</v>
          </cell>
          <cell r="AO112">
            <v>2.8194458596083503</v>
          </cell>
        </row>
        <row r="113">
          <cell r="H113">
            <v>66.5</v>
          </cell>
          <cell r="J113">
            <v>1.355963915492497</v>
          </cell>
          <cell r="K113">
            <v>4.2524165033408181</v>
          </cell>
          <cell r="L113">
            <v>5.7067996897504516</v>
          </cell>
          <cell r="M113">
            <v>4.2086663402673929</v>
          </cell>
          <cell r="AJ113">
            <v>66.5</v>
          </cell>
          <cell r="AL113">
            <v>1.9450972141973619</v>
          </cell>
          <cell r="AM113">
            <v>3.4734829704765122</v>
          </cell>
          <cell r="AN113">
            <v>5.4809650836829258</v>
          </cell>
          <cell r="AO113">
            <v>2.8178360668439022</v>
          </cell>
        </row>
        <row r="114">
          <cell r="H114">
            <v>67</v>
          </cell>
          <cell r="J114">
            <v>1.3670922036340074</v>
          </cell>
          <cell r="K114">
            <v>4.2795656671550288</v>
          </cell>
          <cell r="L114">
            <v>5.7456523584255557</v>
          </cell>
          <cell r="M114">
            <v>4.2028272439506642</v>
          </cell>
          <cell r="AJ114">
            <v>67</v>
          </cell>
          <cell r="AL114">
            <v>1.9597162431274184</v>
          </cell>
          <cell r="AM114">
            <v>3.4964919118735023</v>
          </cell>
          <cell r="AN114">
            <v>5.5189690131298867</v>
          </cell>
          <cell r="AO114">
            <v>2.8162082303927969</v>
          </cell>
        </row>
        <row r="115">
          <cell r="H115">
            <v>67.5</v>
          </cell>
          <cell r="J115">
            <v>1.3782363019953363</v>
          </cell>
          <cell r="K115">
            <v>4.3066317552834246</v>
          </cell>
          <cell r="L115">
            <v>5.7844349294443642</v>
          </cell>
          <cell r="M115">
            <v>4.19698343532961</v>
          </cell>
          <cell r="AJ115">
            <v>67.5</v>
          </cell>
          <cell r="AL115">
            <v>1.9743456327953186</v>
          </cell>
          <cell r="AM115">
            <v>3.5194407323252093</v>
          </cell>
          <cell r="AN115">
            <v>5.5569211559851839</v>
          </cell>
          <cell r="AO115">
            <v>2.8145635007775121</v>
          </cell>
        </row>
        <row r="116">
          <cell r="H116">
            <v>68</v>
          </cell>
          <cell r="J116">
            <v>1.3893954772270503</v>
          </cell>
          <cell r="K116">
            <v>4.3336150044727129</v>
          </cell>
          <cell r="L116">
            <v>5.8231469290735633</v>
          </cell>
          <cell r="M116">
            <v>4.1911370984850018</v>
          </cell>
          <cell r="AJ116">
            <v>68</v>
          </cell>
          <cell r="AL116">
            <v>1.9889846552470671</v>
          </cell>
          <cell r="AM116">
            <v>3.5423295200939391</v>
          </cell>
          <cell r="AN116">
            <v>5.5948208908560124</v>
          </cell>
          <cell r="AO116">
            <v>2.8129029935432239</v>
          </cell>
        </row>
        <row r="117">
          <cell r="H117">
            <v>68.5</v>
          </cell>
          <cell r="J117">
            <v>1.400568995258384</v>
          </cell>
          <cell r="K117">
            <v>4.3605156503060076</v>
          </cell>
          <cell r="L117">
            <v>5.8617878816755171</v>
          </cell>
          <cell r="M117">
            <v>4.1852903366564282</v>
          </cell>
          <cell r="AJ117">
            <v>68.5</v>
          </cell>
          <cell r="AL117">
            <v>2.0036325818369325</v>
          </cell>
          <cell r="AM117">
            <v>3.5651583636130653</v>
          </cell>
          <cell r="AN117">
            <v>5.6326675958488961</v>
          </cell>
          <cell r="AO117">
            <v>2.81122779041897</v>
          </cell>
        </row>
        <row r="118">
          <cell r="H118">
            <v>69</v>
          </cell>
          <cell r="J118">
            <v>1.4117561212976499</v>
          </cell>
          <cell r="K118">
            <v>4.3873339272171501</v>
          </cell>
          <cell r="L118">
            <v>5.9003573097234154</v>
          </cell>
          <cell r="M118">
            <v>4.1794451752048776</v>
          </cell>
          <cell r="AJ118">
            <v>69</v>
          </cell>
          <cell r="AL118">
            <v>2.0182886832269515</v>
          </cell>
          <cell r="AM118">
            <v>3.5879273514902716</v>
          </cell>
          <cell r="AN118">
            <v>5.6704606485725515</v>
          </cell>
          <cell r="AO118">
            <v>2.8095389404385429</v>
          </cell>
        </row>
        <row r="119">
          <cell r="H119">
            <v>69.5</v>
          </cell>
          <cell r="J119">
            <v>1.4229561198326546</v>
          </cell>
          <cell r="K119">
            <v>4.4140700685048557</v>
          </cell>
          <cell r="L119">
            <v>5.9388547338162541</v>
          </cell>
          <cell r="M119">
            <v>4.1736035644687961</v>
          </cell>
          <cell r="AJ119">
            <v>69.5</v>
          </cell>
          <cell r="AL119">
            <v>2.0329522293864533</v>
          </cell>
          <cell r="AM119">
            <v>3.6106365725107401</v>
          </cell>
          <cell r="AN119">
            <v>5.7081994261407063</v>
          </cell>
          <cell r="AO119">
            <v>2.8078374610226065</v>
          </cell>
        </row>
        <row r="120">
          <cell r="H120">
            <v>70</v>
          </cell>
          <cell r="J120">
            <v>1.4341682546311205</v>
          </cell>
          <cell r="K120">
            <v>4.4407243063466559</v>
          </cell>
          <cell r="L120">
            <v>5.9772796726936077</v>
          </cell>
          <cell r="M120">
            <v>4.1677673825174795</v>
          </cell>
          <cell r="AJ120">
            <v>70</v>
          </cell>
          <cell r="AL120">
            <v>2.0476224895915909</v>
          </cell>
          <cell r="AM120">
            <v>3.6332861156402978</v>
          </cell>
          <cell r="AN120">
            <v>5.7458833051748783</v>
          </cell>
          <cell r="AO120">
            <v>2.8061243390235107</v>
          </cell>
        </row>
        <row r="121">
          <cell r="H121">
            <v>70.5</v>
          </cell>
          <cell r="J121">
            <v>1.4453917887411112</v>
          </cell>
          <cell r="K121">
            <v>4.4672968718126462</v>
          </cell>
          <cell r="L121">
            <v>6.0156316432502033</v>
          </cell>
          <cell r="M121">
            <v>4.1619384378055866</v>
          </cell>
          <cell r="AJ121">
            <v>70.5</v>
          </cell>
          <cell r="AL121">
            <v>2.0622987324248925</v>
          </cell>
          <cell r="AM121">
            <v>3.65587607002848</v>
          </cell>
          <cell r="AN121">
            <v>5.7835116618070925</v>
          </cell>
          <cell r="AO121">
            <v>2.8044005317341791</v>
          </cell>
        </row>
        <row r="122">
          <cell r="H122">
            <v>71</v>
          </cell>
          <cell r="J122">
            <v>1.4566259844914591</v>
          </cell>
          <cell r="K122">
            <v>4.4937879948790629</v>
          </cell>
          <cell r="L122">
            <v>6.0539101605503269</v>
          </cell>
          <cell r="M122">
            <v>4.1561184717323876</v>
          </cell>
          <cell r="AJ122">
            <v>71</v>
          </cell>
          <cell r="AL122">
            <v>2.0769802257748222</v>
          </cell>
          <cell r="AM122">
            <v>3.6784065250115621</v>
          </cell>
          <cell r="AN122">
            <v>5.8210838716825721</v>
          </cell>
          <cell r="AO122">
            <v>2.8026669678624425</v>
          </cell>
        </row>
        <row r="123">
          <cell r="H123">
            <v>71.5</v>
          </cell>
          <cell r="J123">
            <v>1.4678701034922039</v>
          </cell>
          <cell r="K123">
            <v>4.5201979044416722</v>
          </cell>
          <cell r="L123">
            <v>6.0921147378420439</v>
          </cell>
          <cell r="M123">
            <v>4.1503091611092273</v>
          </cell>
          <cell r="AJ123">
            <v>71.5</v>
          </cell>
          <cell r="AL123">
            <v>2.0916662368353647</v>
          </cell>
          <cell r="AM123">
            <v>3.7008775701155381</v>
          </cell>
          <cell r="AN123">
            <v>5.8585993099624085</v>
          </cell>
          <cell r="AO123">
            <v>2.8009245484720897</v>
          </cell>
        </row>
        <row r="124">
          <cell r="H124">
            <v>72</v>
          </cell>
          <cell r="J124">
            <v>1.4791234066350327</v>
          </cell>
          <cell r="K124">
            <v>4.5465268283289584</v>
          </cell>
          <cell r="L124">
            <v>6.130244886571206</v>
          </cell>
          <cell r="M124">
            <v>4.1445121205385789</v>
          </cell>
          <cell r="AJ124">
            <v>72</v>
          </cell>
          <cell r="AL124">
            <v>2.1063560321056132</v>
          </cell>
          <cell r="AM124">
            <v>3.7232892950590375</v>
          </cell>
          <cell r="AN124">
            <v>5.8960573513261512</v>
          </cell>
          <cell r="AO124">
            <v>2.7991741478918799</v>
          </cell>
        </row>
        <row r="125">
          <cell r="H125">
            <v>72.5</v>
          </cell>
          <cell r="J125">
            <v>1.4903851540937245</v>
          </cell>
          <cell r="K125">
            <v>4.5727749933151545</v>
          </cell>
          <cell r="L125">
            <v>6.1683001163953195</v>
          </cell>
          <cell r="M125">
            <v>4.138728904707957</v>
          </cell>
          <cell r="AJ125">
            <v>72.5</v>
          </cell>
          <cell r="AL125">
            <v>2.1210488773893759</v>
          </cell>
          <cell r="AM125">
            <v>3.7456417897561849</v>
          </cell>
          <cell r="AN125">
            <v>5.9334573699743753</v>
          </cell>
          <cell r="AO125">
            <v>2.7974166145937094</v>
          </cell>
        </row>
        <row r="126">
          <cell r="H126">
            <v>73</v>
          </cell>
          <cell r="J126">
            <v>1.5016546053246047</v>
          </cell>
          <cell r="K126">
            <v>4.5989426251331009</v>
          </cell>
          <cell r="L126">
            <v>6.2062799351972195</v>
          </cell>
          <cell r="M126">
            <v>4.1329610106017958</v>
          </cell>
          <cell r="AJ126">
            <v>73</v>
          </cell>
          <cell r="AL126">
            <v>2.1357440377948094</v>
          </cell>
          <cell r="AM126">
            <v>3.767935144319428</v>
          </cell>
          <cell r="AN126">
            <v>5.9707987396312321</v>
          </cell>
          <cell r="AO126">
            <v>2.7956527720410631</v>
          </cell>
        </row>
        <row r="127">
          <cell r="H127">
            <v>73.5</v>
          </cell>
          <cell r="J127">
            <v>1.5129310190669985</v>
          </cell>
          <cell r="K127">
            <v>4.6250299484869011</v>
          </cell>
          <cell r="L127">
            <v>6.2441838490985662</v>
          </cell>
          <cell r="M127">
            <v>4.1272098796343402</v>
          </cell>
          <cell r="AJ127">
            <v>73.5</v>
          </cell>
          <cell r="AL127">
            <v>2.1504407777340413</v>
          </cell>
          <cell r="AM127">
            <v>3.7901694490622888</v>
          </cell>
          <cell r="AN127">
            <v>6.0080808335469165</v>
          </cell>
          <cell r="AO127">
            <v>2.7938834195088789</v>
          </cell>
        </row>
        <row r="128">
          <cell r="H128">
            <v>74</v>
          </cell>
          <cell r="J128">
            <v>1.5242136533437001</v>
          </cell>
          <cell r="K128">
            <v>4.6510371870644338</v>
          </cell>
          <cell r="L128">
            <v>6.2820113624731775</v>
          </cell>
          <cell r="M128">
            <v>4.1214768997064128</v>
          </cell>
          <cell r="AJ128">
            <v>74</v>
          </cell>
          <cell r="AL128">
            <v>2.1651383609228421</v>
          </cell>
          <cell r="AM128">
            <v>3.8123447945020801</v>
          </cell>
          <cell r="AN128">
            <v>6.0453030245001438</v>
          </cell>
          <cell r="AO128">
            <v>2.7921093328758295</v>
          </cell>
        </row>
        <row r="129">
          <cell r="H129">
            <v>74.5</v>
          </cell>
          <cell r="J129">
            <v>1.5355017654614369</v>
          </cell>
          <cell r="K129">
            <v>4.6769645635496833</v>
          </cell>
          <cell r="L129">
            <v>6.319761977960189</v>
          </cell>
          <cell r="M129">
            <v>4.1157634071889353</v>
          </cell>
          <cell r="AJ129">
            <v>74.5</v>
          </cell>
          <cell r="AL129">
            <v>2.1798360503802821</v>
          </cell>
          <cell r="AM129">
            <v>3.834461271362561</v>
          </cell>
          <cell r="AN129">
            <v>6.0824646848005433</v>
          </cell>
          <cell r="AO129">
            <v>2.7903312653900878</v>
          </cell>
        </row>
        <row r="130">
          <cell r="H130">
            <v>75</v>
          </cell>
          <cell r="J130">
            <v>1.5467946120113465</v>
          </cell>
          <cell r="K130">
            <v>4.7028122996348971</v>
          </cell>
          <cell r="L130">
            <v>6.3574351964770468</v>
          </cell>
          <cell r="M130">
            <v>4.1100706888358438</v>
          </cell>
          <cell r="AJ130">
            <v>75</v>
          </cell>
          <cell r="AL130">
            <v>2.1945331084284199</v>
          </cell>
          <cell r="AM130">
            <v>3.8565189705765488</v>
          </cell>
          <cell r="AN130">
            <v>6.1195651862910543</v>
          </cell>
          <cell r="AO130">
            <v>2.7885499484095204</v>
          </cell>
        </row>
        <row r="131">
          <cell r="H131">
            <v>75.5</v>
          </cell>
          <cell r="J131">
            <v>1.5580914488694597</v>
          </cell>
          <cell r="K131">
            <v>4.7285806160326036</v>
          </cell>
          <cell r="L131">
            <v>6.3950305172323478</v>
          </cell>
          <cell r="M131">
            <v>4.1043999836290332</v>
          </cell>
          <cell r="AJ131">
            <v>75.5</v>
          </cell>
          <cell r="AL131">
            <v>2.2092287966920079</v>
          </cell>
          <cell r="AM131">
            <v>3.8785179832884684</v>
          </cell>
          <cell r="AN131">
            <v>6.1566039003502526</v>
          </cell>
          <cell r="AO131">
            <v>2.786766092117237</v>
          </cell>
        </row>
        <row r="132">
          <cell r="H132">
            <v>76</v>
          </cell>
          <cell r="J132">
            <v>1.5693915311971891</v>
          </cell>
          <cell r="K132">
            <v>4.7542697324874323</v>
          </cell>
          <cell r="L132">
            <v>6.4325474377385046</v>
          </cell>
          <cell r="M132">
            <v>4.0987524845578358</v>
          </cell>
          <cell r="AJ132">
            <v>76</v>
          </cell>
          <cell r="AL132">
            <v>2.2239223760982036</v>
          </cell>
          <cell r="AM132">
            <v>3.9004584008568659</v>
          </cell>
          <cell r="AN132">
            <v>6.1935801978946641</v>
          </cell>
          <cell r="AO132">
            <v>2.7849803862134301</v>
          </cell>
        </row>
        <row r="133">
          <cell r="H133">
            <v>76.5</v>
          </cell>
          <cell r="J133">
            <v>1.5806941134418222</v>
          </cell>
          <cell r="K133">
            <v>4.7798798677877921</v>
          </cell>
          <cell r="L133">
            <v>6.4699854538242487</v>
          </cell>
          <cell r="M133">
            <v>4.0931293403354463</v>
          </cell>
          <cell r="AJ133">
            <v>76.5</v>
          </cell>
          <cell r="AL133">
            <v>2.2386131068763073</v>
          </cell>
          <cell r="AM133">
            <v>3.9223403148568554</v>
          </cell>
          <cell r="AN133">
            <v>6.2304934493810284</v>
          </cell>
          <cell r="AO133">
            <v>2.783193500584328</v>
          </cell>
        </row>
        <row r="134">
          <cell r="H134">
            <v>77</v>
          </cell>
          <cell r="J134">
            <v>1.5919984493370241</v>
          </cell>
          <cell r="K134">
            <v>4.8054112397774045</v>
          </cell>
          <cell r="L134">
            <v>6.5073440596470045</v>
          </cell>
          <cell r="M134">
            <v>4.0875316570546536</v>
          </cell>
          <cell r="AJ134">
            <v>77</v>
          </cell>
          <cell r="AL134">
            <v>2.2533002485575091</v>
          </cell>
          <cell r="AM134">
            <v>3.9441638170825293</v>
          </cell>
          <cell r="AN134">
            <v>6.267343024808528</v>
          </cell>
          <cell r="AO134">
            <v>2.7814060859491234</v>
          </cell>
        </row>
        <row r="135">
          <cell r="H135">
            <v>77.5</v>
          </cell>
          <cell r="J135">
            <v>1.6033037919033457</v>
          </cell>
          <cell r="K135">
            <v>4.830864065366649</v>
          </cell>
          <cell r="L135">
            <v>6.5446227477050716</v>
          </cell>
          <cell r="M135">
            <v>4.0819604997850654</v>
          </cell>
          <cell r="AJ135">
            <v>77.5</v>
          </cell>
          <cell r="AL135">
            <v>2.2679830599746551</v>
          </cell>
          <cell r="AM135">
            <v>3.9659289995493165</v>
          </cell>
          <cell r="AN135">
            <v>6.3041282937209964</v>
          </cell>
          <cell r="AO135">
            <v>2.7796187744856637</v>
          </cell>
        </row>
        <row r="136">
          <cell r="H136">
            <v>78</v>
          </cell>
          <cell r="J136">
            <v>1.6146093934487413</v>
          </cell>
          <cell r="K136">
            <v>4.8562385605437806</v>
          </cell>
          <cell r="L136">
            <v>6.5818210088496869</v>
          </cell>
          <cell r="M136">
            <v>4.0764168941140495</v>
          </cell>
          <cell r="AJ136">
            <v>78</v>
          </cell>
          <cell r="AL136">
            <v>2.2826607992620347</v>
          </cell>
          <cell r="AM136">
            <v>3.9876359544962767</v>
          </cell>
          <cell r="AN136">
            <v>6.3408486252090652</v>
          </cell>
          <cell r="AO136">
            <v>2.7778321804356603</v>
          </cell>
        </row>
        <row r="137">
          <cell r="H137">
            <v>78.5</v>
          </cell>
          <cell r="J137">
            <v>1.6259145055690907</v>
          </cell>
          <cell r="K137">
            <v>4.8815349403859845</v>
          </cell>
          <cell r="L137">
            <v>6.6189383322969197</v>
          </cell>
          <cell r="M137">
            <v>4.0709018276334321</v>
          </cell>
          <cell r="AJ137">
            <v>78.5</v>
          </cell>
          <cell r="AL137">
            <v>2.2973327238551731</v>
          </cell>
          <cell r="AM137">
            <v>4.009284774388358</v>
          </cell>
          <cell r="AN137">
            <v>6.377503387912296</v>
          </cell>
          <cell r="AO137">
            <v>2.776046900690186</v>
          </cell>
        </row>
        <row r="138">
          <cell r="H138">
            <v>79</v>
          </cell>
          <cell r="J138">
            <v>1.6372183791487254</v>
          </cell>
          <cell r="K138">
            <v>4.9067534190702871</v>
          </cell>
          <cell r="L138">
            <v>6.6559742056394242</v>
          </cell>
          <cell r="M138">
            <v>4.065416251373998</v>
          </cell>
          <cell r="AJ138">
            <v>79</v>
          </cell>
          <cell r="AL138">
            <v>2.3119980904906496</v>
          </cell>
          <cell r="AM138">
            <v>4.0308755519186086</v>
          </cell>
          <cell r="AN138">
            <v>6.4140919500212679</v>
          </cell>
          <cell r="AO138">
            <v>2.7742635153561377</v>
          </cell>
        </row>
        <row r="139">
          <cell r="H139">
            <v>79.5</v>
          </cell>
          <cell r="J139">
            <v>1.6485202643609713</v>
          </cell>
          <cell r="K139">
            <v>4.9318942098842982</v>
          </cell>
          <cell r="L139">
            <v>6.692928114858038</v>
          </cell>
          <cell r="M139">
            <v>4.0599610811896625</v>
          </cell>
          <cell r="AJ139">
            <v>79.5</v>
          </cell>
          <cell r="AL139">
            <v>2.3266561552059386</v>
          </cell>
          <cell r="AM139">
            <v>4.0524083800103341</v>
          </cell>
          <cell r="AN139">
            <v>6.4506136792796545</v>
          </cell>
          <cell r="AO139">
            <v>2.7724825883043698</v>
          </cell>
        </row>
        <row r="140">
          <cell r="H140">
            <v>80</v>
          </cell>
          <cell r="J140">
            <v>1.6598194106686937</v>
          </cell>
          <cell r="K140">
            <v>4.9569575252368443</v>
          </cell>
          <cell r="L140">
            <v>6.7297995443332663</v>
          </cell>
          <cell r="M140">
            <v>4.0545371990932573</v>
          </cell>
          <cell r="AJ140">
            <v>80</v>
          </cell>
          <cell r="AL140">
            <v>2.3413061733392446</v>
          </cell>
          <cell r="AM140">
            <v>4.0738833518191973</v>
          </cell>
          <cell r="AN140">
            <v>6.4870679429862239</v>
          </cell>
          <cell r="AO140">
            <v>2.770704667700151</v>
          </cell>
        </row>
        <row r="141">
          <cell r="H141">
            <v>80.5</v>
          </cell>
          <cell r="J141">
            <v>1.671115066824844</v>
          </cell>
          <cell r="K141">
            <v>4.981943576668419</v>
          </cell>
          <cell r="L141">
            <v>6.7665879768565809</v>
          </cell>
          <cell r="M141">
            <v>4.0491454545456582</v>
          </cell>
          <cell r="AJ141">
            <v>80.5</v>
          </cell>
          <cell r="AL141">
            <v>2.3559473995293843</v>
          </cell>
          <cell r="AM141">
            <v>4.0953005607352742</v>
          </cell>
          <cell r="AN141">
            <v>6.5234541079968347</v>
          </cell>
          <cell r="AO141">
            <v>2.7689302865165568</v>
          </cell>
        </row>
        <row r="142">
          <cell r="H142">
            <v>81</v>
          </cell>
          <cell r="J142">
            <v>1.6824064808730295</v>
          </cell>
          <cell r="K142">
            <v>5.0068525748615196</v>
          </cell>
          <cell r="L142">
            <v>6.8032928936416246</v>
          </cell>
          <cell r="M142">
            <v>4.0437866657000034</v>
          </cell>
          <cell r="AJ142">
            <v>81</v>
          </cell>
          <cell r="AL142">
            <v>2.3705790877156638</v>
          </cell>
          <cell r="AM142">
            <v>4.11666010038509</v>
          </cell>
          <cell r="AN142">
            <v>6.5597715407264205</v>
          </cell>
          <cell r="AO142">
            <v>2.7671599630314567</v>
          </cell>
        </row>
        <row r="143">
          <cell r="H143">
            <v>81.5</v>
          </cell>
          <cell r="J143">
            <v>1.6936929001480756</v>
          </cell>
          <cell r="K143">
            <v>5.03168472965082</v>
          </cell>
          <cell r="L143">
            <v>6.8399137743352361</v>
          </cell>
          <cell r="M143">
            <v>4.0384616206026713</v>
          </cell>
          <cell r="AJ143">
            <v>81.5</v>
          </cell>
          <cell r="AL143">
            <v>2.3852004911377831</v>
          </cell>
          <cell r="AM143">
            <v>4.1379620646335429</v>
          </cell>
          <cell r="AN143">
            <v>6.5960196071508701</v>
          </cell>
          <cell r="AO143">
            <v>2.7653942013086086</v>
          </cell>
        </row>
        <row r="144">
          <cell r="H144">
            <v>82</v>
          </cell>
          <cell r="J144">
            <v>1.7049735712766023</v>
          </cell>
          <cell r="K144">
            <v>5.0564402500332379</v>
          </cell>
          <cell r="L144">
            <v>6.8764500970283899</v>
          </cell>
          <cell r="M144">
            <v>4.0331710783526304</v>
          </cell>
          <cell r="AJ144">
            <v>82</v>
          </cell>
          <cell r="AL144">
            <v>2.3998108623357548</v>
          </cell>
          <cell r="AM144">
            <v>4.1592065475858506</v>
          </cell>
          <cell r="AN144">
            <v>6.632197672808962</v>
          </cell>
          <cell r="AO144">
            <v>2.7636334916635019</v>
          </cell>
        </row>
        <row r="145">
          <cell r="H145">
            <v>82.5</v>
          </cell>
          <cell r="J145">
            <v>1.7162477401776146</v>
          </cell>
          <cell r="K145">
            <v>5.0811193441778126</v>
          </cell>
          <cell r="L145">
            <v>6.9129013382669431</v>
          </cell>
          <cell r="M145">
            <v>4.0279157702206367</v>
          </cell>
          <cell r="AJ145">
            <v>82.5</v>
          </cell>
          <cell r="AL145">
            <v>2.4144094531498443</v>
          </cell>
          <cell r="AM145">
            <v>4.1803936435893974</v>
          </cell>
          <cell r="AN145">
            <v>6.6683051028042017</v>
          </cell>
          <cell r="AO145">
            <v>2.7618783111144278</v>
          </cell>
        </row>
        <row r="146">
          <cell r="H146">
            <v>83</v>
          </cell>
          <cell r="J146">
            <v>1.72751465206309</v>
          </cell>
          <cell r="K146">
            <v>5.1057222194355099</v>
          </cell>
          <cell r="L146">
            <v>6.9492669730623087</v>
          </cell>
          <cell r="M146">
            <v>4.0226964007298713</v>
          </cell>
          <cell r="AJ146">
            <v>83</v>
          </cell>
          <cell r="AL146">
            <v>2.4289955147205249</v>
          </cell>
          <cell r="AM146">
            <v>4.2015234472355614</v>
          </cell>
          <cell r="AN146">
            <v>6.704341261806662</v>
          </cell>
          <cell r="AO146">
            <v>2.7601291238193371</v>
          </cell>
        </row>
        <row r="147">
          <cell r="H147">
            <v>83.5</v>
          </cell>
          <cell r="J147">
            <v>1.7387735514385847</v>
          </cell>
          <cell r="K147">
            <v>5.1302490823488442</v>
          </cell>
          <cell r="L147">
            <v>6.9855464749019651</v>
          </cell>
          <cell r="M147">
            <v>4.0175136486993557</v>
          </cell>
          <cell r="AJ147">
            <v>83.5</v>
          </cell>
          <cell r="AL147">
            <v>2.4435682974884485</v>
          </cell>
          <cell r="AM147">
            <v>4.2225960533614861</v>
          </cell>
          <cell r="AN147">
            <v>6.7403055140547767</v>
          </cell>
          <cell r="AO147">
            <v>2.7583863814989766</v>
          </cell>
        </row>
        <row r="148">
          <cell r="H148">
            <v>84</v>
          </cell>
          <cell r="J148">
            <v>1.7500236821038415</v>
          </cell>
          <cell r="K148">
            <v>5.15470013866139</v>
          </cell>
          <cell r="L148">
            <v>7.0217393157598407</v>
          </cell>
          <cell r="M148">
            <v>4.0123681682515597</v>
          </cell>
          <cell r="AJ148">
            <v>84</v>
          </cell>
          <cell r="AL148">
            <v>2.4581270511944413</v>
          </cell>
          <cell r="AM148">
            <v>4.2436115570518025</v>
          </cell>
          <cell r="AN148">
            <v>6.7761972233571166</v>
          </cell>
          <cell r="AO148">
            <v>2.7566505238467878</v>
          </cell>
        </row>
        <row r="149">
          <cell r="H149">
            <v>84.5</v>
          </cell>
          <cell r="J149">
            <v>1.7612642871534083</v>
          </cell>
          <cell r="K149">
            <v>5.179075593327167</v>
          </cell>
          <cell r="L149">
            <v>7.0578449661065923</v>
          </cell>
          <cell r="M149">
            <v>4.0072605897855498</v>
          </cell>
          <cell r="AJ149">
            <v>84.5</v>
          </cell>
          <cell r="AL149">
            <v>2.4726710248795127</v>
          </cell>
          <cell r="AM149">
            <v>4.2645700536402966</v>
          </cell>
          <cell r="AN149">
            <v>6.8120157530941086</v>
          </cell>
          <cell r="AO149">
            <v>2.7549219789260246</v>
          </cell>
        </row>
        <row r="150">
          <cell r="H150">
            <v>85</v>
          </cell>
          <cell r="J150">
            <v>1.7724946089772688</v>
          </cell>
          <cell r="K150">
            <v>5.2033756505198854</v>
          </cell>
          <cell r="L150">
            <v>7.0938628949197398</v>
          </cell>
          <cell r="M150">
            <v>4.0021915209168988</v>
          </cell>
          <cell r="AJ150">
            <v>85</v>
          </cell>
          <cell r="AL150">
            <v>2.4871994668848827</v>
          </cell>
          <cell r="AM150">
            <v>4.2854716387115603</v>
          </cell>
          <cell r="AN150">
            <v>6.8477604662197642</v>
          </cell>
          <cell r="AO150">
            <v>2.7532011635545697</v>
          </cell>
        </row>
        <row r="151">
          <cell r="H151">
            <v>85.5</v>
          </cell>
          <cell r="J151">
            <v>1.7837138892614797</v>
          </cell>
          <cell r="K151">
            <v>5.2276005136420656</v>
          </cell>
          <cell r="L151">
            <v>7.1297925696936861</v>
          </cell>
          <cell r="M151">
            <v>3.9971615473856468</v>
          </cell>
          <cell r="AJ151">
            <v>85.5</v>
          </cell>
          <cell r="AL151">
            <v>2.501711624852029</v>
          </cell>
          <cell r="AM151">
            <v>4.3063164081025587</v>
          </cell>
          <cell r="AN151">
            <v>6.8834307252633451</v>
          </cell>
          <cell r="AO151">
            <v>2.7514884836778442</v>
          </cell>
        </row>
        <row r="152">
          <cell r="H152">
            <v>86</v>
          </cell>
          <cell r="J152">
            <v>1.7949213689888084</v>
          </cell>
          <cell r="K152">
            <v>5.2517503853340477</v>
          </cell>
          <cell r="L152">
            <v>7.1656334564496182</v>
          </cell>
          <cell r="M152">
            <v>3.9921712339334778</v>
          </cell>
          <cell r="AJ152">
            <v>86</v>
          </cell>
          <cell r="AL152">
            <v>2.5162067457227537</v>
          </cell>
          <cell r="AM152">
            <v>4.3271044579041682</v>
          </cell>
          <cell r="AN152">
            <v>6.9190258923310077</v>
          </cell>
          <cell r="AO152">
            <v>2.7497843347302493</v>
          </cell>
        </row>
        <row r="153">
          <cell r="H153">
            <v>86.5</v>
          </cell>
          <cell r="J153">
            <v>1.8061162884394057</v>
          </cell>
          <cell r="K153">
            <v>5.2758254674828553</v>
          </cell>
          <cell r="L153">
            <v>7.2013850197452998</v>
          </cell>
          <cell r="M153">
            <v>3.9872211251512129</v>
          </cell>
          <cell r="AJ153">
            <v>86.5</v>
          </cell>
          <cell r="AL153">
            <v>2.5306840757392668</v>
          </cell>
          <cell r="AM153">
            <v>4.347835884462671</v>
          </cell>
          <cell r="AN153">
            <v>6.9545453291074244</v>
          </cell>
          <cell r="AO153">
            <v>2.7480891019855385</v>
          </cell>
        </row>
        <row r="154">
          <cell r="H154">
            <v>87</v>
          </cell>
          <cell r="J154">
            <v>1.8172978871914491</v>
          </cell>
          <cell r="K154">
            <v>5.299825961230952</v>
          </cell>
          <cell r="L154">
            <v>7.2370467226847142</v>
          </cell>
          <cell r="M154">
            <v>3.9823117462978175</v>
          </cell>
          <cell r="AJ154">
            <v>87</v>
          </cell>
          <cell r="AL154">
            <v>2.5451428604442912</v>
          </cell>
          <cell r="AM154">
            <v>4.3685107843811979</v>
          </cell>
          <cell r="AN154">
            <v>6.9899883968573731</v>
          </cell>
          <cell r="AO154">
            <v>2.7464031608965049</v>
          </cell>
        </row>
        <row r="155">
          <cell r="H155">
            <v>87.5</v>
          </cell>
          <cell r="J155">
            <v>1.8284654041218336</v>
          </cell>
          <cell r="K155">
            <v>5.3237520669848717</v>
          </cell>
          <cell r="L155">
            <v>7.2726180269276313</v>
          </cell>
          <cell r="M155">
            <v>3.9774436040918633</v>
          </cell>
          <cell r="AJ155">
            <v>87.5</v>
          </cell>
          <cell r="AL155">
            <v>2.5595823446811812</v>
          </cell>
          <cell r="AM155">
            <v>4.3891292545211256</v>
          </cell>
          <cell r="AN155">
            <v>7.0253544564272961</v>
          </cell>
          <cell r="AO155">
            <v>2.7447268774243585</v>
          </cell>
        </row>
        <row r="156">
          <cell r="H156">
            <v>88</v>
          </cell>
          <cell r="J156">
            <v>1.8396180774068485</v>
          </cell>
          <cell r="K156">
            <v>5.3476039844237384</v>
          </cell>
          <cell r="L156">
            <v>7.3080983926990521</v>
          </cell>
          <cell r="M156">
            <v>3.9726171874765717</v>
          </cell>
          <cell r="AJ156">
            <v>88</v>
          </cell>
          <cell r="AL156">
            <v>2.5740017725940665</v>
          </cell>
          <cell r="AM156">
            <v>4.4096913920034293</v>
          </cell>
          <cell r="AN156">
            <v>7.0606428682468261</v>
          </cell>
          <cell r="AO156">
            <v>2.7430606083581459</v>
          </cell>
        </row>
        <row r="157">
          <cell r="H157">
            <v>88.5</v>
          </cell>
          <cell r="J157">
            <v>1.8507551445228687</v>
          </cell>
          <cell r="K157">
            <v>5.3713819125076521</v>
          </cell>
          <cell r="L157">
            <v>7.3434872787985093</v>
          </cell>
          <cell r="M157">
            <v>3.9678329683593487</v>
          </cell>
          <cell r="AJ157">
            <v>88.5</v>
          </cell>
          <cell r="AL157">
            <v>2.5884003876280111</v>
          </cell>
          <cell r="AM157">
            <v>4.4301972942100019</v>
          </cell>
          <cell r="AN157">
            <v>7.0958529923303111</v>
          </cell>
          <cell r="AO157">
            <v>2.7414047016245786</v>
          </cell>
        </row>
        <row r="158">
          <cell r="H158">
            <v>89</v>
          </cell>
          <cell r="J158">
            <v>1.8618758422470625</v>
          </cell>
          <cell r="K158">
            <v>5.3950860494859656</v>
          </cell>
          <cell r="L158">
            <v>7.3787841426092955</v>
          </cell>
          <cell r="M158">
            <v>3.9630914023267962</v>
          </cell>
          <cell r="AJ158">
            <v>89</v>
          </cell>
          <cell r="AL158">
            <v>2.602777432529197</v>
          </cell>
          <cell r="AM158">
            <v>4.4506470587848765</v>
          </cell>
          <cell r="AN158">
            <v>7.1309841882782417</v>
          </cell>
          <cell r="AO158">
            <v>2.7397594965885541</v>
          </cell>
        </row>
        <row r="159">
          <cell r="H159">
            <v>89.5</v>
          </cell>
          <cell r="J159">
            <v>1.8729794066581014</v>
          </cell>
          <cell r="K159">
            <v>5.4187165929054659</v>
          </cell>
          <cell r="L159">
            <v>7.4139884401075822</v>
          </cell>
          <cell r="M159">
            <v>3.958392929336116</v>
          </cell>
          <cell r="AJ159">
            <v>89.5</v>
          </cell>
          <cell r="AL159">
            <v>2.6171321493451174</v>
          </cell>
          <cell r="AM159">
            <v>4.4710407836354928</v>
          </cell>
          <cell r="AN159">
            <v>7.1660358152787547</v>
          </cell>
          <cell r="AO159">
            <v>2.7381253243447814</v>
          </cell>
        </row>
        <row r="160">
          <cell r="H160">
            <v>90</v>
          </cell>
          <cell r="J160">
            <v>1.8840650731368855</v>
          </cell>
          <cell r="K160">
            <v>5.442273739618404</v>
          </cell>
          <cell r="L160">
            <v>7.4490996258713986</v>
          </cell>
          <cell r="M160">
            <v>3.9537379743837482</v>
          </cell>
          <cell r="AJ160">
            <v>90</v>
          </cell>
          <cell r="AL160">
            <v>2.6314637794247968</v>
          </cell>
          <cell r="AM160">
            <v>4.4913785669338369</v>
          </cell>
          <cell r="AN160">
            <v>7.2010072321090162</v>
          </cell>
          <cell r="AO160">
            <v>2.7365025080007226</v>
          </cell>
        </row>
        <row r="161">
          <cell r="H161">
            <v>90.5</v>
          </cell>
          <cell r="J161">
            <v>1.8951320763672721</v>
          </cell>
          <cell r="K161">
            <v>5.4657576857904457</v>
          </cell>
          <cell r="L161">
            <v>7.4841171530895352</v>
          </cell>
          <cell r="M161">
            <v>3.9491269481521516</v>
          </cell>
          <cell r="AJ161">
            <v>90.5</v>
          </cell>
          <cell r="AL161">
            <v>2.6457715634190349</v>
          </cell>
          <cell r="AM161">
            <v>4.5116605071175693</v>
          </cell>
          <cell r="AN161">
            <v>7.2358977971366221</v>
          </cell>
          <cell r="AO161">
            <v>2.7348913629512039</v>
          </cell>
        </row>
        <row r="162">
          <cell r="H162">
            <v>91</v>
          </cell>
          <cell r="J162">
            <v>1.9061796503368285</v>
          </cell>
          <cell r="K162">
            <v>5.4891686269084961</v>
          </cell>
          <cell r="L162">
            <v>7.519040473570338</v>
          </cell>
          <cell r="M162">
            <v>3.9445602476354722</v>
          </cell>
          <cell r="AJ162">
            <v>91</v>
          </cell>
          <cell r="AL162">
            <v>2.6600547412806574</v>
          </cell>
          <cell r="AM162">
            <v>4.5318867028911107</v>
          </cell>
          <cell r="AN162">
            <v>7.2707068683209677</v>
          </cell>
          <cell r="AO162">
            <v>2.7332921971449942</v>
          </cell>
        </row>
        <row r="163">
          <cell r="H163">
            <v>91.5</v>
          </cell>
          <cell r="J163">
            <v>1.9172070283375702</v>
          </cell>
          <cell r="K163">
            <v>5.5125067577884215</v>
          </cell>
          <cell r="L163">
            <v>7.5538690377503865</v>
          </cell>
          <cell r="M163">
            <v>3.9400382567449816</v>
          </cell>
          <cell r="AJ163">
            <v>91.5</v>
          </cell>
          <cell r="AL163">
            <v>2.6743125522647984</v>
          </cell>
          <cell r="AM163">
            <v>4.5520572532266774</v>
          </cell>
          <cell r="AN163">
            <v>7.3054338032145836</v>
          </cell>
          <cell r="AO163">
            <v>2.7317053113435907</v>
          </cell>
        </row>
        <row r="164">
          <cell r="H164">
            <v>92</v>
          </cell>
          <cell r="J164">
            <v>1.928213442966743</v>
          </cell>
          <cell r="K164">
            <v>5.535772272582653</v>
          </cell>
          <cell r="L164">
            <v>7.5886022947030911</v>
          </cell>
          <cell r="M164">
            <v>3.9355613468949224</v>
          </cell>
          <cell r="AJ164">
            <v>92</v>
          </cell>
          <cell r="AL164">
            <v>2.6885442349291959</v>
          </cell>
          <cell r="AM164">
            <v>4.5721722573652759</v>
          </cell>
          <cell r="AN164">
            <v>7.3400779589644518</v>
          </cell>
          <cell r="AO164">
            <v>2.7301309993725122</v>
          </cell>
        </row>
        <row r="165">
          <cell r="H165">
            <v>92.5</v>
          </cell>
          <cell r="J165">
            <v>1.9391981261275815</v>
          </cell>
          <cell r="K165">
            <v>5.5589653647876984</v>
          </cell>
          <cell r="L165">
            <v>7.6232396921471679</v>
          </cell>
          <cell r="M165">
            <v>3.9311298775696262</v>
          </cell>
          <cell r="AJ165">
            <v>92.5</v>
          </cell>
          <cell r="AL165">
            <v>2.7027490271345131</v>
          </cell>
          <cell r="AM165">
            <v>4.5922318148176373</v>
          </cell>
          <cell r="AN165">
            <v>7.3746386923132876</v>
          </cell>
          <cell r="AO165">
            <v>2.7285695483653427</v>
          </cell>
        </row>
        <row r="166">
          <cell r="H166">
            <v>93</v>
          </cell>
          <cell r="J166">
            <v>1.9501603090301074</v>
          </cell>
          <cell r="K166">
            <v>5.5820862272515326</v>
          </cell>
          <cell r="L166">
            <v>7.6577806764550385</v>
          </cell>
          <cell r="M166">
            <v>3.9267441968724914</v>
          </cell>
          <cell r="AJ166">
            <v>93</v>
          </cell>
          <cell r="AL166">
            <v>2.7169261660446722</v>
          </cell>
          <cell r="AM166">
            <v>4.6122360253651333</v>
          </cell>
          <cell r="AN166">
            <v>7.4091153596007988</v>
          </cell>
          <cell r="AO166">
            <v>2.7270212390007864</v>
          </cell>
        </row>
        <row r="167">
          <cell r="H167">
            <v>93.5</v>
          </cell>
          <cell r="J167">
            <v>1.9610992221919199</v>
          </cell>
          <cell r="K167">
            <v>5.605135052180902</v>
          </cell>
          <cell r="L167">
            <v>7.6922246926611235</v>
          </cell>
          <cell r="M167">
            <v>3.922404642057594</v>
          </cell>
          <cell r="AJ167">
            <v>93.5</v>
          </cell>
          <cell r="AL167">
            <v>2.7310748881272153</v>
          </cell>
          <cell r="AM167">
            <v>4.6321849890606224</v>
          </cell>
          <cell r="AN167">
            <v>7.4435073167649213</v>
          </cell>
          <cell r="AO167">
            <v>2.725486345732969</v>
          </cell>
        </row>
        <row r="168">
          <cell r="H168">
            <v>94</v>
          </cell>
          <cell r="J168">
            <v>1.9720140954389966</v>
          </cell>
          <cell r="K168">
            <v>5.628112031148504</v>
          </cell>
          <cell r="L168">
            <v>7.7265711844700169</v>
          </cell>
          <cell r="M168">
            <v>3.9181115400445345</v>
          </cell>
          <cell r="AJ168">
            <v>94</v>
          </cell>
        </row>
        <row r="169">
          <cell r="H169">
            <v>94.5</v>
          </cell>
          <cell r="J169">
            <v>1.9829041579065272</v>
          </cell>
          <cell r="K169">
            <v>5.6510173551000857</v>
          </cell>
          <cell r="L169">
            <v>7.7608195942646248</v>
          </cell>
          <cell r="M169">
            <v>3.9138652079171568</v>
          </cell>
          <cell r="AJ169">
            <v>94.5</v>
          </cell>
        </row>
        <row r="170">
          <cell r="H170">
            <v>95</v>
          </cell>
          <cell r="J170">
            <v>1.9937686380397266</v>
          </cell>
          <cell r="K170">
            <v>5.6738512143614273</v>
          </cell>
          <cell r="L170">
            <v>7.7949693631141432</v>
          </cell>
          <cell r="M170">
            <v>3.909665953406789</v>
          </cell>
          <cell r="AJ170">
            <v>95</v>
          </cell>
        </row>
        <row r="171">
          <cell r="H171">
            <v>95.5</v>
          </cell>
          <cell r="J171">
            <v>2.0046067635946851</v>
          </cell>
          <cell r="K171">
            <v>5.6966137986452363</v>
          </cell>
          <cell r="L171">
            <v>7.8290199307819925</v>
          </cell>
          <cell r="M171">
            <v>3.9055140753605455</v>
          </cell>
          <cell r="AJ171">
            <v>95.5</v>
          </cell>
        </row>
        <row r="172">
          <cell r="H172">
            <v>96</v>
          </cell>
          <cell r="J172">
            <v>2.0154177616392146</v>
          </cell>
          <cell r="K172">
            <v>5.7193052970579323</v>
          </cell>
          <cell r="L172">
            <v>7.8629707357336418</v>
          </cell>
          <cell r="M172">
            <v>3.901409864195299</v>
          </cell>
          <cell r="AJ172">
            <v>96</v>
          </cell>
        </row>
        <row r="173">
          <cell r="H173">
            <v>96.5</v>
          </cell>
          <cell r="J173">
            <v>2.0262008585537172</v>
          </cell>
          <cell r="K173">
            <v>5.741925898106345</v>
          </cell>
          <cell r="L173">
            <v>7.8968212151443478</v>
          </cell>
          <cell r="M173">
            <v>3.8973536023378368</v>
          </cell>
          <cell r="AJ173">
            <v>96.5</v>
          </cell>
        </row>
        <row r="174">
          <cell r="H174">
            <v>97</v>
          </cell>
          <cell r="J174">
            <v>2.036955280032053</v>
          </cell>
          <cell r="K174">
            <v>5.7644757897043162</v>
          </cell>
          <cell r="L174">
            <v>7.9305708049068091</v>
          </cell>
          <cell r="M174">
            <v>3.8933455646517756</v>
          </cell>
          <cell r="AJ174">
            <v>97</v>
          </cell>
        </row>
        <row r="175">
          <cell r="H175">
            <v>97.5</v>
          </cell>
          <cell r="J175">
            <v>2.0476802510824323</v>
          </cell>
          <cell r="K175">
            <v>5.7869551591791888</v>
          </cell>
          <cell r="L175">
            <v>7.9642189396387248</v>
          </cell>
          <cell r="M175">
            <v>3.8893860188516873</v>
          </cell>
          <cell r="AJ175">
            <v>97.5</v>
          </cell>
        </row>
        <row r="176">
          <cell r="H176">
            <v>98</v>
          </cell>
          <cell r="J176">
            <v>2.0583749960283093</v>
          </cell>
          <cell r="K176">
            <v>5.8093641932782365</v>
          </cell>
          <cell r="L176">
            <v>7.9977650526902844</v>
          </cell>
          <cell r="M176">
            <v>3.8854752259049929</v>
          </cell>
          <cell r="AJ176">
            <v>98</v>
          </cell>
        </row>
        <row r="177">
          <cell r="H177">
            <v>98.5</v>
          </cell>
          <cell r="J177">
            <v>2.069038738509295</v>
          </cell>
          <cell r="K177">
            <v>5.8317030781749599</v>
          </cell>
          <cell r="L177">
            <v>8.0312085761515526</v>
          </cell>
          <cell r="M177">
            <v>3.8816134404220453</v>
          </cell>
          <cell r="AJ177">
            <v>98.5</v>
          </cell>
        </row>
        <row r="178">
          <cell r="H178">
            <v>99</v>
          </cell>
          <cell r="J178">
            <v>2.0796707014820734</v>
          </cell>
          <cell r="K178">
            <v>5.8539719994753243</v>
          </cell>
          <cell r="L178">
            <v>8.0645489408597939</v>
          </cell>
          <cell r="M178">
            <v>3.8778009110349094</v>
          </cell>
          <cell r="AJ178">
            <v>99</v>
          </cell>
        </row>
        <row r="179">
          <cell r="H179">
            <v>99.5</v>
          </cell>
          <cell r="J179">
            <v>2.0902701072213414</v>
          </cell>
          <cell r="K179">
            <v>5.8761711422238898</v>
          </cell>
          <cell r="L179">
            <v>8.0977855764066895</v>
          </cell>
          <cell r="M179">
            <v>3.8740378807652367</v>
          </cell>
          <cell r="AJ179">
            <v>99.5</v>
          </cell>
        </row>
      </sheetData>
      <sheetData sheetId="5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</row>
        <row r="6">
          <cell r="H6">
            <v>13</v>
          </cell>
          <cell r="I6">
            <v>936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</row>
        <row r="7">
          <cell r="H7">
            <v>13.5</v>
          </cell>
          <cell r="I7">
            <v>972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</row>
        <row r="8">
          <cell r="H8">
            <v>14</v>
          </cell>
          <cell r="I8">
            <v>1008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</row>
        <row r="9">
          <cell r="H9">
            <v>14.5</v>
          </cell>
          <cell r="I9">
            <v>1044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</row>
        <row r="10">
          <cell r="H10">
            <v>15</v>
          </cell>
          <cell r="I10">
            <v>1080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</row>
        <row r="11">
          <cell r="H11">
            <v>15.5</v>
          </cell>
          <cell r="I11">
            <v>1116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</row>
        <row r="12">
          <cell r="H12">
            <v>16</v>
          </cell>
          <cell r="I12">
            <v>1152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</row>
        <row r="13">
          <cell r="H13">
            <v>16.5</v>
          </cell>
          <cell r="I13">
            <v>1188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</row>
        <row r="14">
          <cell r="H14">
            <v>17</v>
          </cell>
          <cell r="I14">
            <v>1224</v>
          </cell>
          <cell r="J14">
            <v>0.45967545581002883</v>
          </cell>
          <cell r="K14">
            <v>1.293033429366899</v>
          </cell>
          <cell r="L14">
            <v>1.7816168657580191</v>
          </cell>
          <cell r="M14">
            <v>3.8758146497478259</v>
          </cell>
          <cell r="V14">
            <v>20</v>
          </cell>
          <cell r="W14">
            <v>1440</v>
          </cell>
          <cell r="X14">
            <v>0.53476471100778844</v>
          </cell>
          <cell r="Y14">
            <v>1.3866917057586121</v>
          </cell>
          <cell r="Z14">
            <v>1.8873368760953855</v>
          </cell>
          <cell r="AA14">
            <v>3.5292846316253987</v>
          </cell>
          <cell r="AJ14">
            <v>17</v>
          </cell>
          <cell r="AK14">
            <v>1224</v>
          </cell>
        </row>
        <row r="15">
          <cell r="H15">
            <v>17.5</v>
          </cell>
          <cell r="I15">
            <v>1260</v>
          </cell>
          <cell r="J15">
            <v>0.46595721517520411</v>
          </cell>
          <cell r="K15">
            <v>1.3367665163293776</v>
          </cell>
          <cell r="L15">
            <v>1.8328086468681961</v>
          </cell>
          <cell r="M15">
            <v>3.9334269052557618</v>
          </cell>
          <cell r="V15">
            <v>21</v>
          </cell>
          <cell r="W15">
            <v>1512</v>
          </cell>
          <cell r="X15">
            <v>0.55158273539965874</v>
          </cell>
          <cell r="Y15">
            <v>1.4603850863276095</v>
          </cell>
          <cell r="Z15">
            <v>1.976949895653592</v>
          </cell>
          <cell r="AA15">
            <v>3.5841402726667271</v>
          </cell>
          <cell r="AJ15">
            <v>17.5</v>
          </cell>
          <cell r="AK15">
            <v>1260</v>
          </cell>
        </row>
        <row r="16">
          <cell r="H16">
            <v>18</v>
          </cell>
          <cell r="I16">
            <v>1296</v>
          </cell>
          <cell r="J16">
            <v>0.47232191903035542</v>
          </cell>
          <cell r="K16">
            <v>1.3803471221825794</v>
          </cell>
          <cell r="L16">
            <v>1.8839245336192596</v>
          </cell>
          <cell r="M16">
            <v>3.9886451543193839</v>
          </cell>
          <cell r="V16">
            <v>22</v>
          </cell>
          <cell r="W16">
            <v>1584</v>
          </cell>
          <cell r="X16">
            <v>0.56868397372780755</v>
          </cell>
          <cell r="Y16">
            <v>1.5335566343223472</v>
          </cell>
          <cell r="Z16">
            <v>2.0663019639112332</v>
          </cell>
          <cell r="AA16">
            <v>3.6334802093442482</v>
          </cell>
          <cell r="AJ16">
            <v>18</v>
          </cell>
          <cell r="AK16">
            <v>1296</v>
          </cell>
        </row>
        <row r="17">
          <cell r="H17">
            <v>18.5</v>
          </cell>
          <cell r="I17">
            <v>1332</v>
          </cell>
          <cell r="J17">
            <v>0.47876890157810303</v>
          </cell>
          <cell r="K17">
            <v>1.423776092458316</v>
          </cell>
          <cell r="L17">
            <v>1.9349647454262393</v>
          </cell>
          <cell r="M17">
            <v>4.0415422535763481</v>
          </cell>
          <cell r="V17">
            <v>23</v>
          </cell>
          <cell r="W17">
            <v>1656</v>
          </cell>
          <cell r="X17">
            <v>0.586064076933968</v>
          </cell>
          <cell r="Y17">
            <v>1.6062125652444552</v>
          </cell>
          <cell r="Z17">
            <v>2.1553947731658312</v>
          </cell>
          <cell r="AA17">
            <v>3.6777459291514982</v>
          </cell>
          <cell r="AJ17">
            <v>18.5</v>
          </cell>
          <cell r="AK17">
            <v>1332</v>
          </cell>
        </row>
        <row r="18">
          <cell r="H18">
            <v>19</v>
          </cell>
          <cell r="I18">
            <v>1368</v>
          </cell>
          <cell r="J18">
            <v>0.48529749634345948</v>
          </cell>
          <cell r="K18">
            <v>1.467054263543341</v>
          </cell>
          <cell r="L18">
            <v>1.9859294916217165</v>
          </cell>
          <cell r="M18">
            <v>4.0921898558821637</v>
          </cell>
          <cell r="V18">
            <v>24</v>
          </cell>
          <cell r="W18">
            <v>1728</v>
          </cell>
          <cell r="X18">
            <v>0.60371867084885489</v>
          </cell>
          <cell r="Y18">
            <v>1.6783589508261056</v>
          </cell>
          <cell r="Z18">
            <v>2.244229865240289</v>
          </cell>
          <cell r="AA18">
            <v>3.7173438119526825</v>
          </cell>
          <cell r="AJ18">
            <v>19</v>
          </cell>
          <cell r="AK18">
            <v>1368</v>
          </cell>
        </row>
        <row r="19">
          <cell r="H19">
            <v>19.5</v>
          </cell>
          <cell r="I19">
            <v>1404</v>
          </cell>
          <cell r="J19">
            <v>0.49190703617294851</v>
          </cell>
          <cell r="K19">
            <v>1.5101824628206668</v>
          </cell>
          <cell r="L19">
            <v>2.0368189716005167</v>
          </cell>
          <cell r="M19">
            <v>4.1406583395249426</v>
          </cell>
          <cell r="V19">
            <v>25</v>
          </cell>
          <cell r="W19">
            <v>1800</v>
          </cell>
          <cell r="X19">
            <v>0.62164335531875003</v>
          </cell>
          <cell r="Y19">
            <v>1.7500017236927154</v>
          </cell>
          <cell r="Z19">
            <v>2.3328086360712423</v>
          </cell>
          <cell r="AA19">
            <v>3.7526479067327689</v>
          </cell>
          <cell r="AJ19">
            <v>19.5</v>
          </cell>
          <cell r="AK19">
            <v>1404</v>
          </cell>
        </row>
        <row r="20">
          <cell r="H20">
            <v>20</v>
          </cell>
          <cell r="I20">
            <v>1440</v>
          </cell>
          <cell r="J20">
            <v>0.49859685323374653</v>
          </cell>
          <cell r="K20">
            <v>1.5531615088082791</v>
          </cell>
          <cell r="L20">
            <v>2.0876333749617486</v>
          </cell>
          <cell r="M20">
            <v>4.1870167479437503</v>
          </cell>
          <cell r="V20">
            <v>26</v>
          </cell>
          <cell r="W20">
            <v>1872</v>
          </cell>
          <cell r="X20">
            <v>0.63983370333393841</v>
          </cell>
          <cell r="Y20">
            <v>1.8211466818419484</v>
          </cell>
          <cell r="Z20">
            <v>2.4211323401188811</v>
          </cell>
          <cell r="AA20">
            <v>3.7840025111263285</v>
          </cell>
          <cell r="AJ20">
            <v>20</v>
          </cell>
          <cell r="AK20">
            <v>1440</v>
          </cell>
        </row>
        <row r="21">
          <cell r="H21">
            <v>20.5</v>
          </cell>
          <cell r="I21">
            <v>1476</v>
          </cell>
          <cell r="J21">
            <v>0.50536627901284248</v>
          </cell>
          <cell r="K21">
            <v>1.595992211295288</v>
          </cell>
          <cell r="L21">
            <v>2.138372881648213</v>
          </cell>
          <cell r="M21">
            <v>4.2313327391475442</v>
          </cell>
          <cell r="V21">
            <v>27</v>
          </cell>
          <cell r="W21">
            <v>1944</v>
          </cell>
          <cell r="X21">
            <v>0.65828526016620037</v>
          </cell>
          <cell r="Y21">
            <v>1.8917994929476938</v>
          </cell>
          <cell r="Z21">
            <v>2.5092020946065894</v>
          </cell>
          <cell r="AA21">
            <v>3.8117245614356903</v>
          </cell>
          <cell r="AJ21">
            <v>20.5</v>
          </cell>
          <cell r="AK21">
            <v>1476</v>
          </cell>
        </row>
        <row r="22">
          <cell r="H22">
            <v>21</v>
          </cell>
          <cell r="I22">
            <v>1512</v>
          </cell>
          <cell r="J22">
            <v>0.51221464431621944</v>
          </cell>
          <cell r="K22">
            <v>1.6386753714755744</v>
          </cell>
          <cell r="L22">
            <v>2.1890376620832628</v>
          </cell>
          <cell r="M22">
            <v>4.2736725440669838</v>
          </cell>
          <cell r="V22">
            <v>28</v>
          </cell>
          <cell r="W22">
            <v>2016</v>
          </cell>
          <cell r="X22">
            <v>0.67699354252261623</v>
          </cell>
          <cell r="Y22">
            <v>1.9619656984971996</v>
          </cell>
          <cell r="Z22">
            <v>2.5970188835983032</v>
          </cell>
          <cell r="AA22">
            <v>3.8361058421935317</v>
          </cell>
          <cell r="AJ22">
            <v>21</v>
          </cell>
          <cell r="AK22">
            <v>1512</v>
          </cell>
        </row>
        <row r="23">
          <cell r="H23">
            <v>21.5</v>
          </cell>
          <cell r="I23">
            <v>1548</v>
          </cell>
          <cell r="J23">
            <v>0.51914127926805587</v>
          </cell>
          <cell r="K23">
            <v>1.6812117820790025</v>
          </cell>
          <cell r="L23">
            <v>2.239627877305165</v>
          </cell>
          <cell r="M23">
            <v>4.3141009331079312</v>
          </cell>
          <cell r="V23">
            <v>29</v>
          </cell>
          <cell r="W23">
            <v>2088</v>
          </cell>
          <cell r="X23">
            <v>0.69595403772295827</v>
          </cell>
          <cell r="Y23">
            <v>2.0316507177690832</v>
          </cell>
          <cell r="Z23">
            <v>2.6845835619210376</v>
          </cell>
          <cell r="AA23">
            <v>3.8574150251423682</v>
          </cell>
          <cell r="AJ23">
            <v>21.5</v>
          </cell>
          <cell r="AK23">
            <v>1548</v>
          </cell>
        </row>
        <row r="24">
          <cell r="H24">
            <v>22</v>
          </cell>
          <cell r="I24">
            <v>1584</v>
          </cell>
          <cell r="J24">
            <v>0.52614551330994397</v>
          </cell>
          <cell r="K24">
            <v>1.7236022275002252</v>
          </cell>
          <cell r="L24">
            <v>2.2901436790990122</v>
          </cell>
          <cell r="M24">
            <v>4.3526811902127251</v>
          </cell>
          <cell r="V24">
            <v>30</v>
          </cell>
          <cell r="W24">
            <v>2160</v>
          </cell>
          <cell r="X24">
            <v>0.71516220290791988</v>
          </cell>
          <cell r="Y24">
            <v>2.1008598516595485</v>
          </cell>
          <cell r="Z24">
            <v>2.7718968589396473</v>
          </cell>
          <cell r="AA24">
            <v>3.8758995479191181</v>
          </cell>
          <cell r="AJ24">
            <v>22</v>
          </cell>
          <cell r="AK24">
            <v>1584</v>
          </cell>
        </row>
        <row r="25">
          <cell r="H25">
            <v>22.5</v>
          </cell>
          <cell r="I25">
            <v>1620</v>
          </cell>
          <cell r="J25">
            <v>0.53322667520012812</v>
          </cell>
          <cell r="K25">
            <v>1.7658474839251541</v>
          </cell>
          <cell r="L25">
            <v>2.3405852101262341</v>
          </cell>
          <cell r="M25">
            <v>4.3894750937727878</v>
          </cell>
          <cell r="V25">
            <v>31</v>
          </cell>
          <cell r="W25">
            <v>2232</v>
          </cell>
          <cell r="X25">
            <v>0.73461346428537011</v>
          </cell>
          <cell r="Y25">
            <v>2.1695982863637426</v>
          </cell>
          <cell r="Z25">
            <v>2.8589593821905233</v>
          </cell>
          <cell r="AA25">
            <v>3.8917873428466367</v>
          </cell>
          <cell r="AJ25">
            <v>22.5</v>
          </cell>
          <cell r="AK25">
            <v>1620</v>
          </cell>
          <cell r="AL25">
            <v>0.78510086747049668</v>
          </cell>
          <cell r="AM25">
            <v>1.4641428207952953</v>
          </cell>
          <cell r="AN25">
            <v>2.2762883042390354</v>
          </cell>
          <cell r="AO25">
            <v>2.8993577749735144</v>
          </cell>
        </row>
        <row r="26">
          <cell r="H26">
            <v>23</v>
          </cell>
          <cell r="I26">
            <v>1656</v>
          </cell>
          <cell r="J26">
            <v>0.5403840930127608</v>
          </cell>
          <cell r="K26">
            <v>1.8079483194551393</v>
          </cell>
          <cell r="L26">
            <v>2.3909526040517801</v>
          </cell>
          <cell r="M26">
            <v>4.4245429037736672</v>
          </cell>
          <cell r="V26">
            <v>32</v>
          </cell>
          <cell r="W26">
            <v>2304</v>
          </cell>
          <cell r="X26">
            <v>0.75430321642171883</v>
          </cell>
          <cell r="Y26">
            <v>2.2378710969187869</v>
          </cell>
          <cell r="Z26">
            <v>2.94577162088054</v>
          </cell>
          <cell r="AA26">
            <v>3.9052884261249212</v>
          </cell>
          <cell r="AJ26">
            <v>23</v>
          </cell>
          <cell r="AK26">
            <v>1656</v>
          </cell>
          <cell r="AL26">
            <v>0.7966702385802199</v>
          </cell>
          <cell r="AM26">
            <v>1.4979979184603227</v>
          </cell>
          <cell r="AN26">
            <v>2.3224796844648776</v>
          </cell>
          <cell r="AO26">
            <v>2.9152333951923044</v>
          </cell>
        </row>
        <row r="27">
          <cell r="H27">
            <v>23.5</v>
          </cell>
          <cell r="I27">
            <v>1692</v>
          </cell>
          <cell r="J27">
            <v>0.54761709413717508</v>
          </cell>
          <cell r="K27">
            <v>1.8499054942289017</v>
          </cell>
          <cell r="L27">
            <v>2.4412459856689948</v>
          </cell>
          <cell r="M27">
            <v>4.4579433545905269</v>
          </cell>
          <cell r="V27">
            <v>33</v>
          </cell>
          <cell r="W27">
            <v>2376</v>
          </cell>
          <cell r="X27">
            <v>0.77422682158532163</v>
          </cell>
          <cell r="Y27">
            <v>2.3056832506147256</v>
          </cell>
          <cell r="Z27">
            <v>3.0323339492572776</v>
          </cell>
          <cell r="AA27">
            <v>3.9165963574449831</v>
          </cell>
          <cell r="AJ27">
            <v>23.5</v>
          </cell>
          <cell r="AK27">
            <v>1692</v>
          </cell>
          <cell r="AL27">
            <v>0.80830731394556565</v>
          </cell>
          <cell r="AM27">
            <v>1.5317647567386095</v>
          </cell>
          <cell r="AN27">
            <v>2.368646406136504</v>
          </cell>
          <cell r="AO27">
            <v>2.9303785395365325</v>
          </cell>
        </row>
        <row r="28">
          <cell r="H28">
            <v>24</v>
          </cell>
          <cell r="I28">
            <v>1728</v>
          </cell>
          <cell r="J28">
            <v>0.55492500527717514</v>
          </cell>
          <cell r="K28">
            <v>1.8917197605422837</v>
          </cell>
          <cell r="L28">
            <v>2.4914654710222681</v>
          </cell>
          <cell r="M28">
            <v>4.4897336528885115</v>
          </cell>
          <cell r="V28">
            <v>34</v>
          </cell>
          <cell r="W28">
            <v>2448</v>
          </cell>
          <cell r="X28">
            <v>0.7943796091486397</v>
          </cell>
          <cell r="Y28">
            <v>2.3730396102792541</v>
          </cell>
          <cell r="Z28">
            <v>3.1186466298561921</v>
          </cell>
          <cell r="AA28">
            <v>3.9258895796665008</v>
          </cell>
          <cell r="AJ28">
            <v>24</v>
          </cell>
          <cell r="AK28">
            <v>1728</v>
          </cell>
          <cell r="AL28">
            <v>0.82001143618285555</v>
          </cell>
          <cell r="AM28">
            <v>1.5654435947084502</v>
          </cell>
          <cell r="AN28">
            <v>2.4147880928546277</v>
          </cell>
          <cell r="AO28">
            <v>2.9448224577152735</v>
          </cell>
        </row>
        <row r="29">
          <cell r="H29">
            <v>24.5</v>
          </cell>
          <cell r="I29">
            <v>1764</v>
          </cell>
          <cell r="J29">
            <v>0.56230715245034257</v>
          </cell>
          <cell r="K29">
            <v>1.9333918629658284</v>
          </cell>
          <cell r="L29">
            <v>2.5416111675274635</v>
          </cell>
          <cell r="M29">
            <v>4.5199694801177435</v>
          </cell>
          <cell r="V29">
            <v>35</v>
          </cell>
          <cell r="W29">
            <v>2520</v>
          </cell>
          <cell r="X29">
            <v>0.81475687505563132</v>
          </cell>
          <cell r="Y29">
            <v>2.4399449374418345</v>
          </cell>
          <cell r="Z29">
            <v>3.2047098166301557</v>
          </cell>
          <cell r="AA29">
            <v>3.9333326477439532</v>
          </cell>
          <cell r="AJ29">
            <v>24.5</v>
          </cell>
          <cell r="AK29">
            <v>1764</v>
          </cell>
          <cell r="AL29">
            <v>0.83178194715257503</v>
          </cell>
          <cell r="AM29">
            <v>1.5990346895128371</v>
          </cell>
          <cell r="AN29">
            <v>2.4609043654870169</v>
          </cell>
          <cell r="AO29">
            <v>2.9585931432046451</v>
          </cell>
        </row>
        <row r="30">
          <cell r="H30">
            <v>25</v>
          </cell>
          <cell r="I30">
            <v>1800</v>
          </cell>
          <cell r="J30">
            <v>0.56976286098735784</v>
          </cell>
          <cell r="K30">
            <v>1.9749225384602922</v>
          </cell>
          <cell r="L30">
            <v>2.5916831740902309</v>
          </cell>
          <cell r="M30">
            <v>4.5487049991272359</v>
          </cell>
          <cell r="V30">
            <v>36</v>
          </cell>
          <cell r="W30">
            <v>2592</v>
          </cell>
          <cell r="X30">
            <v>0.83535388136052902</v>
          </cell>
          <cell r="Y30">
            <v>2.5064038953824652</v>
          </cell>
          <cell r="Z30">
            <v>3.2905235579664596</v>
          </cell>
          <cell r="AA30">
            <v>3.9390773555839957</v>
          </cell>
          <cell r="AJ30">
            <v>25</v>
          </cell>
          <cell r="AK30">
            <v>1800</v>
          </cell>
          <cell r="AL30">
            <v>0.84361818795989685</v>
          </cell>
          <cell r="AM30">
            <v>1.6325382963889816</v>
          </cell>
          <cell r="AN30">
            <v>2.5069948421994099</v>
          </cell>
          <cell r="AO30">
            <v>2.9717173929855876</v>
          </cell>
        </row>
        <row r="31">
          <cell r="H31">
            <v>25.5</v>
          </cell>
          <cell r="I31">
            <v>1836</v>
          </cell>
          <cell r="J31">
            <v>0.57729145553133998</v>
          </cell>
          <cell r="K31">
            <v>2.0163125164900628</v>
          </cell>
          <cell r="L31">
            <v>2.6416815812221808</v>
          </cell>
          <cell r="M31">
            <v>4.5759928644548751</v>
          </cell>
          <cell r="V31">
            <v>37</v>
          </cell>
          <cell r="W31">
            <v>2664</v>
          </cell>
          <cell r="X31">
            <v>0.8561658558437989</v>
          </cell>
          <cell r="Y31">
            <v>2.5724210520701556</v>
          </cell>
          <cell r="Z31">
            <v>3.3760877995961764</v>
          </cell>
          <cell r="AA31">
            <v>3.9432637689911787</v>
          </cell>
          <cell r="AJ31">
            <v>25.5</v>
          </cell>
          <cell r="AK31">
            <v>1836</v>
          </cell>
          <cell r="AL31">
            <v>0.85551949895517354</v>
          </cell>
          <cell r="AM31">
            <v>1.6659546686974027</v>
          </cell>
          <cell r="AN31">
            <v>2.553059138485962</v>
          </cell>
          <cell r="AO31">
            <v>2.9842208641696129</v>
          </cell>
        </row>
        <row r="32">
          <cell r="H32">
            <v>26</v>
          </cell>
          <cell r="I32">
            <v>1872</v>
          </cell>
          <cell r="J32">
            <v>0.58489226003719896</v>
          </cell>
          <cell r="K32">
            <v>2.0575625191345908</v>
          </cell>
          <cell r="L32">
            <v>2.6916064711550276</v>
          </cell>
          <cell r="M32">
            <v>4.6018842358827632</v>
          </cell>
          <cell r="V32">
            <v>38</v>
          </cell>
          <cell r="W32">
            <v>2736</v>
          </cell>
          <cell r="X32">
            <v>0.87718799171066353</v>
          </cell>
          <cell r="Y32">
            <v>2.6380008829958626</v>
          </cell>
          <cell r="Z32">
            <v>3.4614023874004722</v>
          </cell>
          <cell r="AA32">
            <v>3.9460211723260801</v>
          </cell>
          <cell r="AJ32">
            <v>26</v>
          </cell>
          <cell r="AK32">
            <v>1872</v>
          </cell>
          <cell r="AL32">
            <v>0.86748521973441006</v>
          </cell>
          <cell r="AM32">
            <v>1.6992840579506048</v>
          </cell>
          <cell r="AN32">
            <v>2.5990968671992429</v>
          </cell>
          <cell r="AO32">
            <v>2.9961281276872755</v>
          </cell>
        </row>
        <row r="33">
          <cell r="H33">
            <v>26.5</v>
          </cell>
          <cell r="I33">
            <v>1908</v>
          </cell>
          <cell r="J33">
            <v>0.59256459777100234</v>
          </cell>
          <cell r="K33">
            <v>2.0986732611978414</v>
          </cell>
          <cell r="L33">
            <v>2.7414579179527023</v>
          </cell>
          <cell r="M33">
            <v>4.6264287948773877</v>
          </cell>
          <cell r="V33">
            <v>39</v>
          </cell>
          <cell r="W33">
            <v>2808</v>
          </cell>
          <cell r="X33">
            <v>0.89841544737710877</v>
          </cell>
          <cell r="Y33">
            <v>2.7031477739044125</v>
          </cell>
          <cell r="Z33">
            <v>3.5464670701182692</v>
          </cell>
          <cell r="AA33">
            <v>3.9474689359717163</v>
          </cell>
          <cell r="AJ33">
            <v>26.5</v>
          </cell>
          <cell r="AK33">
            <v>1908</v>
          </cell>
          <cell r="AL33">
            <v>0.87951468913971287</v>
          </cell>
          <cell r="AM33">
            <v>1.7325267138413509</v>
          </cell>
          <cell r="AN33">
            <v>2.6451076385798005</v>
          </cell>
          <cell r="AO33">
            <v>3.0074627192037942</v>
          </cell>
        </row>
        <row r="34">
          <cell r="H34">
            <v>27</v>
          </cell>
          <cell r="I34">
            <v>1944</v>
          </cell>
          <cell r="J34">
            <v>0.60030779130935996</v>
          </cell>
          <cell r="K34">
            <v>2.1396454503158067</v>
          </cell>
          <cell r="L34">
            <v>2.7912359876214894</v>
          </cell>
          <cell r="M34">
            <v>4.6496747635631905</v>
          </cell>
          <cell r="V34">
            <v>40</v>
          </cell>
          <cell r="W34">
            <v>2880</v>
          </cell>
          <cell r="X34">
            <v>0.91984334634776443</v>
          </cell>
          <cell r="Y34">
            <v>2.7678660234297285</v>
          </cell>
          <cell r="Z34">
            <v>3.6312815019594264</v>
          </cell>
          <cell r="AA34">
            <v>3.9477173111893671</v>
          </cell>
          <cell r="AJ34">
            <v>27</v>
          </cell>
          <cell r="AK34">
            <v>1944</v>
          </cell>
          <cell r="AL34">
            <v>0.89160724525971546</v>
          </cell>
          <cell r="AM34">
            <v>1.7656828842705208</v>
          </cell>
          <cell r="AN34">
            <v>2.691091060285268</v>
          </cell>
          <cell r="AO34">
            <v>3.0182471874164531</v>
          </cell>
        </row>
        <row r="35">
          <cell r="H35">
            <v>27.5</v>
          </cell>
          <cell r="I35">
            <v>1980</v>
          </cell>
          <cell r="J35">
            <v>0.60812116253881854</v>
          </cell>
          <cell r="K35">
            <v>2.1804797870621444</v>
          </cell>
          <cell r="L35">
            <v>2.8409407382182428</v>
          </cell>
          <cell r="M35">
            <v>4.6716689259056912</v>
          </cell>
          <cell r="V35">
            <v>41</v>
          </cell>
          <cell r="W35">
            <v>2952</v>
          </cell>
          <cell r="X35">
            <v>0.94146677718950278</v>
          </cell>
          <cell r="Y35">
            <v>2.8321598456374288</v>
          </cell>
          <cell r="Z35">
            <v>3.7158452451273933</v>
          </cell>
          <cell r="AA35">
            <v>3.9468681584495795</v>
          </cell>
          <cell r="AJ35">
            <v>27.5</v>
          </cell>
          <cell r="AK35">
            <v>1980</v>
          </cell>
          <cell r="AL35">
            <v>0.90376222542998397</v>
          </cell>
          <cell r="AM35">
            <v>1.798752815374592</v>
          </cell>
          <cell r="AN35">
            <v>2.7370467374190688</v>
          </cell>
          <cell r="AO35">
            <v>3.0285031398793647</v>
          </cell>
        </row>
        <row r="36">
          <cell r="H36">
            <v>28</v>
          </cell>
          <cell r="I36">
            <v>2016</v>
          </cell>
          <cell r="J36">
            <v>0.61600403265527337</v>
          </cell>
          <cell r="K36">
            <v>2.2211769650519546</v>
          </cell>
          <cell r="L36">
            <v>2.8905722199566983</v>
          </cell>
          <cell r="M36">
            <v>4.6924566508062346</v>
          </cell>
          <cell r="V36">
            <v>42</v>
          </cell>
          <cell r="W36">
            <v>3024</v>
          </cell>
          <cell r="X36">
            <v>0.96328079360396879</v>
          </cell>
          <cell r="Y36">
            <v>2.8960333724787075</v>
          </cell>
          <cell r="Z36">
            <v>3.8001577722551207</v>
          </cell>
          <cell r="AA36">
            <v>3.945015614852454</v>
          </cell>
          <cell r="AJ36">
            <v>28</v>
          </cell>
          <cell r="AK36">
            <v>2016</v>
          </cell>
          <cell r="AL36">
            <v>0.91597896623339836</v>
          </cell>
          <cell r="AM36">
            <v>1.831736751552715</v>
          </cell>
          <cell r="AN36">
            <v>2.7829742725586768</v>
          </cell>
          <cell r="AO36">
            <v>3.0382512864924824</v>
          </cell>
        </row>
        <row r="37">
          <cell r="H37">
            <v>28.5</v>
          </cell>
          <cell r="I37">
            <v>2052</v>
          </cell>
          <cell r="J37">
            <v>0.62395572216339101</v>
          </cell>
          <cell r="K37">
            <v>2.2617376710437447</v>
          </cell>
          <cell r="L37">
            <v>2.9401304753119355</v>
          </cell>
          <cell r="M37">
            <v>4.7120819168351558</v>
          </cell>
          <cell r="V37">
            <v>43</v>
          </cell>
          <cell r="W37">
            <v>3096</v>
          </cell>
          <cell r="X37">
            <v>0.98528041460162785</v>
          </cell>
          <cell r="Y37">
            <v>2.9594906561591729</v>
          </cell>
          <cell r="Z37">
            <v>3.8842184687578003</v>
          </cell>
          <cell r="AA37">
            <v>3.9422467058053536</v>
          </cell>
          <cell r="AJ37">
            <v>28.5</v>
          </cell>
          <cell r="AK37">
            <v>2052</v>
          </cell>
          <cell r="AL37">
            <v>0.92825680350051831</v>
          </cell>
          <cell r="AM37">
            <v>1.8646349354934206</v>
          </cell>
          <cell r="AN37">
            <v>2.8288732657834803</v>
          </cell>
          <cell r="AO37">
            <v>3.0475114807837773</v>
          </cell>
        </row>
        <row r="38">
          <cell r="H38">
            <v>29</v>
          </cell>
          <cell r="I38">
            <v>2088</v>
          </cell>
          <cell r="J38">
            <v>0.63197555087604596</v>
          </cell>
          <cell r="K38">
            <v>2.3021625850396279</v>
          </cell>
          <cell r="L38">
            <v>2.9896155391230281</v>
          </cell>
          <cell r="M38">
            <v>4.7305873383532262</v>
          </cell>
          <cell r="V38">
            <v>44</v>
          </cell>
          <cell r="W38">
            <v>3168</v>
          </cell>
          <cell r="X38">
            <v>1.0074606247792057</v>
          </cell>
          <cell r="Y38">
            <v>3.0225356714261813</v>
          </cell>
          <cell r="Z38">
            <v>3.9680266351058622</v>
          </cell>
          <cell r="AA38">
            <v>3.9386419057077209</v>
          </cell>
          <cell r="AJ38">
            <v>29</v>
          </cell>
          <cell r="AK38">
            <v>2088</v>
          </cell>
          <cell r="AL38">
            <v>0.94059507230992301</v>
          </cell>
          <cell r="AM38">
            <v>1.8974476082009324</v>
          </cell>
          <cell r="AN38">
            <v>2.8747433147022199</v>
          </cell>
          <cell r="AO38">
            <v>3.056302759105888</v>
          </cell>
        </row>
        <row r="39">
          <cell r="H39">
            <v>29.5</v>
          </cell>
          <cell r="I39">
            <v>2124</v>
          </cell>
          <cell r="J39">
            <v>0.64006283791377183</v>
          </cell>
          <cell r="K39">
            <v>2.3424523803837696</v>
          </cell>
          <cell r="L39">
            <v>3.0390274386939082</v>
          </cell>
          <cell r="M39">
            <v>4.7480141927929287</v>
          </cell>
          <cell r="V39">
            <v>45</v>
          </cell>
          <cell r="W39">
            <v>3240</v>
          </cell>
          <cell r="X39">
            <v>1.0298163747017004</v>
          </cell>
          <cell r="Y39">
            <v>3.0851723177779871</v>
          </cell>
          <cell r="Z39">
            <v>4.0515814890214568</v>
          </cell>
          <cell r="AA39">
            <v>3.9342756520016002</v>
          </cell>
          <cell r="AJ39">
            <v>29.5</v>
          </cell>
          <cell r="AK39">
            <v>2124</v>
          </cell>
          <cell r="AL39">
            <v>0.95299310698853701</v>
          </cell>
          <cell r="AM39">
            <v>1.930175009021128</v>
          </cell>
          <cell r="AN39">
            <v>2.9205840144800455</v>
          </cell>
          <cell r="AO39">
            <v>3.0646433778614681</v>
          </cell>
        </row>
        <row r="40">
          <cell r="H40">
            <v>30</v>
          </cell>
          <cell r="I40">
            <v>2160</v>
          </cell>
          <cell r="J40">
            <v>0.64821690170422086</v>
          </cell>
          <cell r="K40">
            <v>2.382607723859147</v>
          </cell>
          <cell r="L40">
            <v>3.0883661938925018</v>
          </cell>
          <cell r="M40">
            <v>4.7644024488915786</v>
          </cell>
          <cell r="V40">
            <v>46</v>
          </cell>
          <cell r="W40">
            <v>3312</v>
          </cell>
          <cell r="X40">
            <v>1.0523425813893763</v>
          </cell>
          <cell r="Y40">
            <v>3.1474044215979258</v>
          </cell>
          <cell r="Z40">
            <v>4.1348821676015381</v>
          </cell>
          <cell r="AA40">
            <v>3.9292168165830348</v>
          </cell>
          <cell r="AJ40">
            <v>30</v>
          </cell>
          <cell r="AK40">
            <v>2160</v>
          </cell>
          <cell r="AL40">
            <v>0.96545024111193389</v>
          </cell>
          <cell r="AM40">
            <v>1.9628173756671263</v>
          </cell>
          <cell r="AN40">
            <v>2.9663949578651678</v>
          </cell>
          <cell r="AO40">
            <v>3.0725508488647684</v>
          </cell>
        </row>
        <row r="41">
          <cell r="H41">
            <v>30.5</v>
          </cell>
          <cell r="I41">
            <v>2196</v>
          </cell>
          <cell r="J41">
            <v>0.65643705998164104</v>
          </cell>
          <cell r="K41">
            <v>2.4226292757826275</v>
          </cell>
          <cell r="L41">
            <v>3.1376318172481423</v>
          </cell>
          <cell r="M41">
            <v>4.7797907956870906</v>
          </cell>
          <cell r="V41">
            <v>47</v>
          </cell>
          <cell r="W41">
            <v>3384</v>
          </cell>
          <cell r="X41">
            <v>1.0750341289094187</v>
          </cell>
          <cell r="Y41">
            <v>3.2092357382166474</v>
          </cell>
          <cell r="Z41">
            <v>4.2179277293705031</v>
          </cell>
          <cell r="AA41">
            <v>3.9235291382325048</v>
          </cell>
          <cell r="AJ41">
            <v>30.5</v>
          </cell>
          <cell r="AK41">
            <v>2196</v>
          </cell>
          <cell r="AL41">
            <v>0.97796580750462336</v>
          </cell>
          <cell r="AM41">
            <v>1.9953749442445128</v>
          </cell>
          <cell r="AN41">
            <v>3.0121757352151222</v>
          </cell>
          <cell r="AO41">
            <v>3.0800419729407382</v>
          </cell>
        </row>
        <row r="42">
          <cell r="H42">
            <v>31</v>
          </cell>
          <cell r="I42">
            <v>2232</v>
          </cell>
          <cell r="J42">
            <v>0.66472262978636187</v>
          </cell>
          <cell r="K42">
            <v>2.4625176900984203</v>
          </cell>
          <cell r="L42">
            <v>3.1868243140473282</v>
          </cell>
          <cell r="M42">
            <v>4.7942166721051089</v>
          </cell>
          <cell r="V42">
            <v>48</v>
          </cell>
          <cell r="W42">
            <v>3456</v>
          </cell>
          <cell r="X42">
            <v>1.0978858690711113</v>
          </cell>
          <cell r="Y42">
            <v>3.2706699539052813</v>
          </cell>
          <cell r="Z42">
            <v>4.3007171562651489</v>
          </cell>
          <cell r="AA42">
            <v>3.917271619411459</v>
          </cell>
          <cell r="AJ42">
            <v>31</v>
          </cell>
          <cell r="AK42">
            <v>2232</v>
          </cell>
          <cell r="AL42">
            <v>0.99053913824032025</v>
          </cell>
          <cell r="AM42">
            <v>2.0278479492762234</v>
          </cell>
          <cell r="AN42">
            <v>3.0579259345226633</v>
          </cell>
          <cell r="AO42">
            <v>3.0871328718570661</v>
          </cell>
        </row>
        <row r="43">
          <cell r="H43">
            <v>31.5</v>
          </cell>
          <cell r="I43">
            <v>2268</v>
          </cell>
          <cell r="J43">
            <v>0.67307292746429037</v>
          </cell>
          <cell r="K43">
            <v>2.5022736144699254</v>
          </cell>
          <cell r="L43">
            <v>3.2359436824278314</v>
          </cell>
          <cell r="M43">
            <v>4.8077162969825631</v>
          </cell>
          <cell r="V43">
            <v>49</v>
          </cell>
          <cell r="W43">
            <v>3528</v>
          </cell>
          <cell r="X43">
            <v>1.1208926222226507</v>
          </cell>
          <cell r="Y43">
            <v>3.3317106878023171</v>
          </cell>
          <cell r="Z43">
            <v>4.3832493555546987</v>
          </cell>
          <cell r="AA43">
            <v>3.910498890485179</v>
          </cell>
          <cell r="AJ43">
            <v>31.5</v>
          </cell>
          <cell r="AK43">
            <v>2268</v>
          </cell>
          <cell r="AL43">
            <v>1.003169564642195</v>
          </cell>
          <cell r="AM43">
            <v>2.0602366237270671</v>
          </cell>
          <cell r="AN43">
            <v>3.1036451414412669</v>
          </cell>
          <cell r="AO43">
            <v>3.0938390186790188</v>
          </cell>
        </row>
        <row r="44">
          <cell r="H44">
            <v>32</v>
          </cell>
          <cell r="I44">
            <v>2304</v>
          </cell>
          <cell r="J44">
            <v>0.68148726866642484</v>
          </cell>
          <cell r="K44">
            <v>2.5418976903700128</v>
          </cell>
          <cell r="L44">
            <v>3.2849899134712102</v>
          </cell>
          <cell r="M44">
            <v>4.8203246993879656</v>
          </cell>
          <cell r="V44">
            <v>50</v>
          </cell>
          <cell r="W44">
            <v>3600</v>
          </cell>
          <cell r="X44">
            <v>1.1440491781469095</v>
          </cell>
          <cell r="Y44">
            <v>3.3923614937768103</v>
          </cell>
          <cell r="Z44">
            <v>4.4655231616984006</v>
          </cell>
          <cell r="AA44">
            <v>3.9032615441684921</v>
          </cell>
          <cell r="AJ44">
            <v>32</v>
          </cell>
          <cell r="AK44">
            <v>2304</v>
          </cell>
          <cell r="AL44">
            <v>1.015856417283111</v>
          </cell>
          <cell r="AM44">
            <v>2.0925411990279117</v>
          </cell>
          <cell r="AN44">
            <v>3.1493329393102729</v>
          </cell>
          <cell r="AO44">
            <v>3.1001752666317794</v>
          </cell>
        </row>
        <row r="45">
          <cell r="H45">
            <v>32.5</v>
          </cell>
          <cell r="I45">
            <v>2340</v>
          </cell>
          <cell r="J45">
            <v>0.68996496834837262</v>
          </cell>
          <cell r="K45">
            <v>2.5813905531697645</v>
          </cell>
          <cell r="L45">
            <v>3.3339629912937401</v>
          </cell>
          <cell r="M45">
            <v>4.8320757491130726</v>
          </cell>
          <cell r="V45">
            <v>51</v>
          </cell>
          <cell r="W45">
            <v>3672</v>
          </cell>
          <cell r="X45">
            <v>1.167350297052689</v>
          </cell>
          <cell r="Y45">
            <v>3.4526258622304082</v>
          </cell>
          <cell r="Z45">
            <v>4.5475373381431474</v>
          </cell>
          <cell r="AA45">
            <v>3.8956064427487713</v>
          </cell>
          <cell r="AJ45">
            <v>32.5</v>
          </cell>
          <cell r="AK45">
            <v>2340</v>
          </cell>
          <cell r="AL45">
            <v>1.0285990259858426</v>
          </cell>
          <cell r="AM45">
            <v>2.1247619050995441</v>
          </cell>
          <cell r="AN45">
            <v>3.1949889091796773</v>
          </cell>
          <cell r="AO45">
            <v>3.106155876550142</v>
          </cell>
        </row>
        <row r="46">
          <cell r="H46">
            <v>33</v>
          </cell>
          <cell r="I46">
            <v>2376</v>
          </cell>
          <cell r="J46">
            <v>0.6985053407698848</v>
          </cell>
          <cell r="K46">
            <v>2.620752832225719</v>
          </cell>
          <cell r="L46">
            <v>3.3828628931358229</v>
          </cell>
          <cell r="M46">
            <v>4.8430021872234637</v>
          </cell>
          <cell r="V46">
            <v>52</v>
          </cell>
          <cell r="W46">
            <v>3744</v>
          </cell>
          <cell r="X46">
            <v>1.1907907106572544</v>
          </cell>
          <cell r="Y46">
            <v>3.5125072218406062</v>
          </cell>
          <cell r="Z46">
            <v>4.6292905790634533</v>
          </cell>
          <cell r="AA46">
            <v>3.8875770004187604</v>
          </cell>
          <cell r="AJ46">
            <v>33</v>
          </cell>
          <cell r="AK46">
            <v>2376</v>
          </cell>
          <cell r="AL46">
            <v>1.0413967198232803</v>
          </cell>
          <cell r="AM46">
            <v>2.1568989703761763</v>
          </cell>
          <cell r="AN46">
            <v>3.240612629834541</v>
          </cell>
          <cell r="AO46">
            <v>3.1117945429907405</v>
          </cell>
        </row>
        <row r="47">
          <cell r="H47">
            <v>33.5</v>
          </cell>
          <cell r="I47">
            <v>2412</v>
          </cell>
          <cell r="J47">
            <v>0.70710769949439778</v>
          </cell>
          <cell r="K47">
            <v>2.659985150965622</v>
          </cell>
          <cell r="L47">
            <v>3.4316895894498591</v>
          </cell>
          <cell r="M47">
            <v>4.8531356565677548</v>
          </cell>
          <cell r="V47">
            <v>53</v>
          </cell>
          <cell r="W47">
            <v>3816</v>
          </cell>
          <cell r="X47">
            <v>1.2143651233552066</v>
          </cell>
          <cell r="Y47">
            <v>3.5720089412475118</v>
          </cell>
          <cell r="Z47">
            <v>4.7107815110460152</v>
          </cell>
          <cell r="AA47">
            <v>3.8792134428485991</v>
          </cell>
          <cell r="AJ47">
            <v>33.5</v>
          </cell>
          <cell r="AK47">
            <v>2412</v>
          </cell>
          <cell r="AL47">
            <v>1.0542488271186177</v>
          </cell>
          <cell r="AM47">
            <v>2.1889526218286517</v>
          </cell>
          <cell r="AN47">
            <v>3.2862036778190786</v>
          </cell>
          <cell r="AO47">
            <v>3.1171044190778456</v>
          </cell>
        </row>
        <row r="48">
          <cell r="H48">
            <v>34</v>
          </cell>
          <cell r="I48">
            <v>2448</v>
          </cell>
          <cell r="J48">
            <v>0.71577135738858833</v>
          </cell>
          <cell r="K48">
            <v>2.699088126972752</v>
          </cell>
          <cell r="L48">
            <v>3.4804430439866683</v>
          </cell>
          <cell r="M48">
            <v>4.862506732156306</v>
          </cell>
          <cell r="V48">
            <v>54</v>
          </cell>
          <cell r="W48">
            <v>3888</v>
          </cell>
          <cell r="X48">
            <v>1.238068213468045</v>
          </cell>
          <cell r="Y48">
            <v>3.631134330686272</v>
          </cell>
          <cell r="Z48">
            <v>4.7920086947209493</v>
          </cell>
          <cell r="AA48">
            <v>3.8705530459405764</v>
          </cell>
          <cell r="AJ48">
            <v>34</v>
          </cell>
          <cell r="AK48">
            <v>2448</v>
          </cell>
          <cell r="AL48">
            <v>1.0671546754455274</v>
          </cell>
          <cell r="AM48">
            <v>2.2209230849873061</v>
          </cell>
          <cell r="AN48">
            <v>3.3317616274603741</v>
          </cell>
          <cell r="AO48">
            <v>3.1220981401495465</v>
          </cell>
        </row>
        <row r="49">
          <cell r="H49">
            <v>34.5</v>
          </cell>
          <cell r="I49">
            <v>2484</v>
          </cell>
          <cell r="J49">
            <v>0.72449562662193667</v>
          </cell>
          <cell r="K49">
            <v>2.738062372068808</v>
          </cell>
          <cell r="L49">
            <v>3.5291232138804371</v>
          </cell>
          <cell r="M49">
            <v>4.8711449513304492</v>
          </cell>
          <cell r="V49">
            <v>55</v>
          </cell>
          <cell r="W49">
            <v>3960</v>
          </cell>
          <cell r="X49">
            <v>1.2618946345681081</v>
          </cell>
          <cell r="Y49">
            <v>3.6898866435672648</v>
          </cell>
          <cell r="Z49">
            <v>4.8729706263417594</v>
          </cell>
          <cell r="AA49">
            <v>3.8616303555403944</v>
          </cell>
          <cell r="AJ49">
            <v>34.5</v>
          </cell>
          <cell r="AK49">
            <v>2484</v>
          </cell>
          <cell r="AL49">
            <v>1.0801135916283207</v>
          </cell>
          <cell r="AM49">
            <v>2.2528105839645263</v>
          </cell>
          <cell r="AN49">
            <v>3.3772860508917741</v>
          </cell>
          <cell r="AO49">
            <v>3.1267878462675029</v>
          </cell>
        </row>
        <row r="50">
          <cell r="H50">
            <v>35</v>
          </cell>
          <cell r="I50">
            <v>2520</v>
          </cell>
          <cell r="J50">
            <v>0.73327981866630332</v>
          </cell>
          <cell r="K50">
            <v>2.7769084923954264</v>
          </cell>
          <cell r="L50">
            <v>3.577730049732267</v>
          </cell>
          <cell r="M50">
            <v>4.8790788436527253</v>
          </cell>
          <cell r="V50">
            <v>56</v>
          </cell>
          <cell r="W50">
            <v>4032</v>
          </cell>
          <cell r="X50">
            <v>1.2858390168699825</v>
          </cell>
          <cell r="Y50">
            <v>3.7482690780060488</v>
          </cell>
          <cell r="Z50">
            <v>4.9536657393159755</v>
          </cell>
          <cell r="AA50">
            <v>3.8524773897235574</v>
          </cell>
          <cell r="AJ50">
            <v>35</v>
          </cell>
          <cell r="AK50">
            <v>2520</v>
          </cell>
          <cell r="AL50">
            <v>1.0931249017420972</v>
          </cell>
          <cell r="AM50">
            <v>2.2846153414770036</v>
          </cell>
          <cell r="AN50">
            <v>3.4227765180759562</v>
          </cell>
          <cell r="AO50">
            <v>3.1311852036497632</v>
          </cell>
        </row>
        <row r="51">
          <cell r="H51">
            <v>35.5</v>
          </cell>
          <cell r="I51">
            <v>2556</v>
          </cell>
          <cell r="J51">
            <v>0.74212324429551302</v>
          </cell>
          <cell r="K51">
            <v>2.8156270884943169</v>
          </cell>
          <cell r="L51">
            <v>3.6262634956923061</v>
          </cell>
          <cell r="M51">
            <v>4.8863359604571697</v>
          </cell>
          <cell r="V51">
            <v>57</v>
          </cell>
          <cell r="W51">
            <v>4104</v>
          </cell>
          <cell r="X51">
            <v>1.3098959686818847</v>
          </cell>
          <cell r="Y51">
            <v>3.8062847783049136</v>
          </cell>
          <cell r="Z51">
            <v>5.0340924056882592</v>
          </cell>
          <cell r="AA51">
            <v>3.843123825133945</v>
          </cell>
          <cell r="AJ51">
            <v>35.5</v>
          </cell>
          <cell r="AK51">
            <v>2556</v>
          </cell>
          <cell r="AL51">
            <v>1.1061879311128748</v>
          </cell>
          <cell r="AM51">
            <v>2.3163375788676568</v>
          </cell>
          <cell r="AN51">
            <v>3.4682325968276349</v>
          </cell>
          <cell r="AO51">
            <v>3.1353014250828402</v>
          </cell>
        </row>
        <row r="52">
          <cell r="H52">
            <v>36</v>
          </cell>
          <cell r="I52">
            <v>2592</v>
          </cell>
          <cell r="J52">
            <v>0.75102521358494978</v>
          </cell>
          <cell r="K52">
            <v>2.8542187553860803</v>
          </cell>
          <cell r="L52">
            <v>3.6747234895405363</v>
          </cell>
          <cell r="M52">
            <v>4.8929429040066204</v>
          </cell>
          <cell r="V52">
            <v>58</v>
          </cell>
          <cell r="W52">
            <v>4176</v>
          </cell>
          <cell r="X52">
            <v>1.3340600779090392</v>
          </cell>
          <cell r="Y52">
            <v>3.8639368363879263</v>
          </cell>
          <cell r="Z52">
            <v>5.1142489375778402</v>
          </cell>
          <cell r="AA52">
            <v>3.8335971687225223</v>
          </cell>
          <cell r="AJ52">
            <v>36</v>
          </cell>
          <cell r="AK52">
            <v>2592</v>
          </cell>
          <cell r="AL52">
            <v>1.1193020043177153</v>
          </cell>
          <cell r="AM52">
            <v>2.3479775161272793</v>
          </cell>
          <cell r="AN52">
            <v>3.513653852835982</v>
          </cell>
          <cell r="AO52">
            <v>3.1391472893660848</v>
          </cell>
        </row>
        <row r="53">
          <cell r="H53">
            <v>36.5</v>
          </cell>
          <cell r="I53">
            <v>2628</v>
          </cell>
          <cell r="J53">
            <v>0.75998503591116262</v>
          </cell>
          <cell r="K53">
            <v>2.8926840826477056</v>
          </cell>
          <cell r="L53">
            <v>3.7231099627662094</v>
          </cell>
          <cell r="M53">
            <v>4.898925356211115</v>
          </cell>
          <cell r="V53">
            <v>59</v>
          </cell>
          <cell r="W53">
            <v>4248</v>
          </cell>
          <cell r="X53">
            <v>1.3583259136006196</v>
          </cell>
          <cell r="Y53">
            <v>3.9212282931911244</v>
          </cell>
          <cell r="Z53">
            <v>5.1941335885718694</v>
          </cell>
          <cell r="AA53">
            <v>3.8239229161161901</v>
          </cell>
          <cell r="AJ53">
            <v>36.5</v>
          </cell>
          <cell r="AK53">
            <v>2628</v>
          </cell>
          <cell r="AL53">
            <v>1.1324664451848325</v>
          </cell>
          <cell r="AM53">
            <v>2.3795353719158712</v>
          </cell>
          <cell r="AN53">
            <v>3.5590398496867062</v>
          </cell>
          <cell r="AO53">
            <v>3.1427331598384152</v>
          </cell>
        </row>
        <row r="54">
          <cell r="H54">
            <v>37</v>
          </cell>
          <cell r="I54">
            <v>2664</v>
          </cell>
          <cell r="J54">
            <v>0.76900201995147999</v>
          </cell>
          <cell r="K54">
            <v>2.9310236544887891</v>
          </cell>
          <cell r="L54">
            <v>3.7714228406459762</v>
          </cell>
          <cell r="M54">
            <v>4.9043081068680854</v>
          </cell>
          <cell r="V54">
            <v>60</v>
          </cell>
          <cell r="W54">
            <v>4320</v>
          </cell>
          <cell r="X54">
            <v>1.3826880275314737</v>
          </cell>
          <cell r="Y54">
            <v>3.9781621400095717</v>
          </cell>
          <cell r="Z54">
            <v>5.2737445550763926</v>
          </cell>
          <cell r="AA54">
            <v>3.814124697739417</v>
          </cell>
          <cell r="AJ54">
            <v>37</v>
          </cell>
          <cell r="AK54">
            <v>2664</v>
          </cell>
          <cell r="AL54">
            <v>1.1456805767936902</v>
          </cell>
          <cell r="AM54">
            <v>2.4110113635836941</v>
          </cell>
          <cell r="AN54">
            <v>3.6043901488838306</v>
          </cell>
          <cell r="AO54">
            <v>3.1460690020346704</v>
          </cell>
        </row>
        <row r="55">
          <cell r="H55">
            <v>37.5</v>
          </cell>
          <cell r="I55">
            <v>2700</v>
          </cell>
          <cell r="J55">
            <v>0.77807547368363517</v>
          </cell>
          <cell r="K55">
            <v>2.9692380498264876</v>
          </cell>
          <cell r="L55">
            <v>3.8196620423207195</v>
          </cell>
          <cell r="M55">
            <v>4.9091150813909232</v>
          </cell>
          <cell r="V55">
            <v>61</v>
          </cell>
          <cell r="W55">
            <v>4392</v>
          </cell>
          <cell r="X55">
            <v>1.40714095580954</v>
          </cell>
          <cell r="Y55">
            <v>4.0347413198028335</v>
          </cell>
          <cell r="Z55">
            <v>5.3530799776264502</v>
          </cell>
          <cell r="AA55">
            <v>3.8042244137132504</v>
          </cell>
          <cell r="AJ55">
            <v>37.5</v>
          </cell>
          <cell r="AK55">
            <v>2700</v>
          </cell>
          <cell r="AL55">
            <v>1.1589437214750913</v>
          </cell>
          <cell r="AM55">
            <v>2.44240570719202</v>
          </cell>
          <cell r="AN55">
            <v>3.6497043098711575</v>
          </cell>
          <cell r="AO55">
            <v>3.1491644005162325</v>
          </cell>
        </row>
        <row r="56">
          <cell r="H56">
            <v>38</v>
          </cell>
          <cell r="I56">
            <v>2736</v>
          </cell>
          <cell r="J56">
            <v>0.78720470438539858</v>
          </cell>
          <cell r="K56">
            <v>3.0073278423592491</v>
          </cell>
          <cell r="L56">
            <v>3.8678274808711395</v>
          </cell>
          <cell r="M56">
            <v>4.9133693679980013</v>
          </cell>
          <cell r="V56">
            <v>62</v>
          </cell>
          <cell r="W56">
            <v>4464</v>
          </cell>
          <cell r="X56">
            <v>1.4316792204996605</v>
          </cell>
          <cell r="Y56">
            <v>4.0909687284603828</v>
          </cell>
          <cell r="Z56">
            <v>5.4321379421567775</v>
          </cell>
          <cell r="AA56">
            <v>3.7942423584669647</v>
          </cell>
          <cell r="AJ56">
            <v>38</v>
          </cell>
          <cell r="AK56">
            <v>2736</v>
          </cell>
          <cell r="AL56">
            <v>1.1722552008112517</v>
          </cell>
          <cell r="AM56">
            <v>2.4737186175336103</v>
          </cell>
          <cell r="AN56">
            <v>3.6949818900534286</v>
          </cell>
          <cell r="AO56">
            <v>3.1520285749181065</v>
          </cell>
        </row>
        <row r="57">
          <cell r="H57">
            <v>38.5</v>
          </cell>
          <cell r="I57">
            <v>2772</v>
          </cell>
          <cell r="J57">
            <v>0.79638901863422296</v>
          </cell>
          <cell r="K57">
            <v>3.0452936006393228</v>
          </cell>
          <cell r="L57">
            <v>3.9159190633920899</v>
          </cell>
          <cell r="M57">
            <v>4.9170932443389823</v>
          </cell>
          <cell r="V57">
            <v>63</v>
          </cell>
          <cell r="W57">
            <v>4536</v>
          </cell>
          <cell r="X57">
            <v>1.4562973312543577</v>
          </cell>
          <cell r="Y57">
            <v>4.1468472160284291</v>
          </cell>
          <cell r="Z57">
            <v>5.5109164812345837</v>
          </cell>
          <cell r="AA57">
            <v>3.7841973359161805</v>
          </cell>
          <cell r="AJ57">
            <v>38.5</v>
          </cell>
          <cell r="AK57">
            <v>2772</v>
          </cell>
          <cell r="AL57">
            <v>1.1856143356358702</v>
          </cell>
          <cell r="AM57">
            <v>2.5049503081529072</v>
          </cell>
          <cell r="AN57">
            <v>3.7402224448171935</v>
          </cell>
          <cell r="AO57">
            <v>3.1546703952522916</v>
          </cell>
        </row>
        <row r="58">
          <cell r="H58">
            <v>39</v>
          </cell>
          <cell r="I58">
            <v>2808</v>
          </cell>
          <cell r="J58">
            <v>0.80562772230689539</v>
          </cell>
          <cell r="K58">
            <v>3.0831358881440853</v>
          </cell>
          <cell r="L58">
            <v>3.963936691065705</v>
          </cell>
          <cell r="M58">
            <v>4.9203082035398049</v>
          </cell>
          <cell r="V58">
            <v>64</v>
          </cell>
          <cell r="W58">
            <v>4608</v>
          </cell>
          <cell r="X58">
            <v>1.4809897869420894</v>
          </cell>
          <cell r="Y58">
            <v>4.2023795878994932</v>
          </cell>
          <cell r="Z58">
            <v>5.5894135752556791</v>
          </cell>
          <cell r="AA58">
            <v>3.7741067659869283</v>
          </cell>
          <cell r="AJ58">
            <v>39</v>
          </cell>
          <cell r="AK58">
            <v>2808</v>
          </cell>
          <cell r="AL58">
            <v>1.1990204460341833</v>
          </cell>
          <cell r="AM58">
            <v>2.5361009913659598</v>
          </cell>
          <cell r="AN58">
            <v>3.7854255275513871</v>
          </cell>
          <cell r="AO58">
            <v>3.1570983965051309</v>
          </cell>
        </row>
        <row r="59">
          <cell r="H59">
            <v>39.5</v>
          </cell>
          <cell r="I59">
            <v>2844</v>
          </cell>
          <cell r="J59">
            <v>0.81492012057919971</v>
          </cell>
          <cell r="K59">
            <v>3.1208552633462059</v>
          </cell>
          <cell r="L59">
            <v>4.0118802592333394</v>
          </cell>
          <cell r="M59">
            <v>4.9230349796516482</v>
          </cell>
          <cell r="V59">
            <v>65</v>
          </cell>
          <cell r="W59">
            <v>4680</v>
          </cell>
          <cell r="X59">
            <v>1.5057510772635301</v>
          </cell>
          <cell r="Y59">
            <v>4.2575686059661138</v>
          </cell>
          <cell r="Z59">
            <v>5.6676271536053315</v>
          </cell>
          <cell r="AA59">
            <v>3.7639867831975042</v>
          </cell>
          <cell r="AJ59">
            <v>39.5</v>
          </cell>
          <cell r="AK59">
            <v>2844</v>
          </cell>
          <cell r="AL59">
            <v>1.212472851343013</v>
          </cell>
          <cell r="AM59">
            <v>2.5671708782800584</v>
          </cell>
          <cell r="AN59">
            <v>3.8305906896675985</v>
          </cell>
          <cell r="AO59">
            <v>3.1593207925642126</v>
          </cell>
        </row>
        <row r="60">
          <cell r="H60">
            <v>40</v>
          </cell>
          <cell r="I60">
            <v>2880</v>
          </cell>
          <cell r="J60">
            <v>0.82426551792558744</v>
          </cell>
          <cell r="K60">
            <v>3.158452279782662</v>
          </cell>
          <cell r="L60">
            <v>4.0597496574663285</v>
          </cell>
          <cell r="M60">
            <v>4.9252935724927802</v>
          </cell>
          <cell r="V60">
            <v>66</v>
          </cell>
          <cell r="W60">
            <v>4752</v>
          </cell>
          <cell r="X60">
            <v>1.5305756843465284</v>
          </cell>
          <cell r="Y60">
            <v>4.3124169897399485</v>
          </cell>
          <cell r="Z60">
            <v>5.7455550957850683</v>
          </cell>
          <cell r="AA60">
            <v>3.753852327948163</v>
          </cell>
          <cell r="AJ60">
            <v>40</v>
          </cell>
          <cell r="AK60">
            <v>2880</v>
          </cell>
          <cell r="AL60">
            <v>1.2259708701508074</v>
          </cell>
          <cell r="AM60">
            <v>2.5981601788131261</v>
          </cell>
          <cell r="AN60">
            <v>3.8757174806200849</v>
          </cell>
          <cell r="AO60">
            <v>3.1613454895085153</v>
          </cell>
        </row>
        <row r="61">
          <cell r="H61">
            <v>40.5</v>
          </cell>
          <cell r="I61">
            <v>2916</v>
          </cell>
          <cell r="J61">
            <v>0.83366321811885746</v>
          </cell>
          <cell r="K61">
            <v>3.1959274861226445</v>
          </cell>
          <cell r="L61">
            <v>4.1075447696356262</v>
          </cell>
          <cell r="M61">
            <v>4.927103271875434</v>
          </cell>
          <cell r="V61">
            <v>67</v>
          </cell>
          <cell r="W61">
            <v>4824</v>
          </cell>
          <cell r="X61">
            <v>1.5554580843106014</v>
          </cell>
          <cell r="Y61">
            <v>4.3669274174374646</v>
          </cell>
          <cell r="Z61">
            <v>5.8231952325066079</v>
          </cell>
          <cell r="AA61">
            <v>3.7437172311123521</v>
          </cell>
          <cell r="AJ61">
            <v>40.5</v>
          </cell>
          <cell r="AK61">
            <v>2916</v>
          </cell>
          <cell r="AL61">
            <v>1.2395138202976697</v>
          </cell>
          <cell r="AM61">
            <v>2.6290691017128327</v>
          </cell>
          <cell r="AN61">
            <v>3.9208054479254875</v>
          </cell>
          <cell r="AO61">
            <v>3.1631800982936236</v>
          </cell>
        </row>
        <row r="62">
          <cell r="H62">
            <v>41</v>
          </cell>
          <cell r="I62">
            <v>2952</v>
          </cell>
          <cell r="J62">
            <v>0.84311252422984606</v>
          </cell>
          <cell r="K62">
            <v>3.2332814262343583</v>
          </cell>
          <cell r="L62">
            <v>4.1552654739802932</v>
          </cell>
          <cell r="M62">
            <v>4.9284826812126692</v>
          </cell>
          <cell r="V62">
            <v>68</v>
          </cell>
          <cell r="W62">
            <v>4896</v>
          </cell>
          <cell r="X62">
            <v>1.5803927487920948</v>
          </cell>
          <cell r="Y62">
            <v>4.4211025270334172</v>
          </cell>
          <cell r="Z62">
            <v>5.9005453467540905</v>
          </cell>
          <cell r="AA62">
            <v>3.7335942924718672</v>
          </cell>
          <cell r="AJ62">
            <v>41</v>
          </cell>
          <cell r="AK62">
            <v>2952</v>
          </cell>
          <cell r="AL62">
            <v>1.2531010188753804</v>
          </cell>
          <cell r="AM62">
            <v>2.6598978545754481</v>
          </cell>
          <cell r="AN62">
            <v>3.9658541371822711</v>
          </cell>
          <cell r="AO62">
            <v>3.1648319468621158</v>
          </cell>
        </row>
        <row r="63">
          <cell r="H63">
            <v>41.5</v>
          </cell>
          <cell r="I63">
            <v>2988</v>
          </cell>
          <cell r="J63">
            <v>0.85261273862712339</v>
          </cell>
          <cell r="K63">
            <v>3.2705146392507398</v>
          </cell>
          <cell r="L63">
            <v>4.2029116431749021</v>
          </cell>
          <cell r="M63">
            <v>4.9294497405028554</v>
          </cell>
          <cell r="V63">
            <v>69</v>
          </cell>
          <cell r="W63">
            <v>4968</v>
          </cell>
          <cell r="X63">
            <v>1.6053741464214724</v>
          </cell>
          <cell r="Y63">
            <v>4.4749449172832163</v>
          </cell>
          <cell r="Z63">
            <v>5.9776031748156893</v>
          </cell>
          <cell r="AA63">
            <v>3.7234953534914714</v>
          </cell>
          <cell r="AJ63">
            <v>41.5</v>
          </cell>
          <cell r="AK63">
            <v>2988</v>
          </cell>
          <cell r="AL63">
            <v>1.2667317822274158</v>
          </cell>
          <cell r="AM63">
            <v>2.6906466438644445</v>
          </cell>
          <cell r="AN63">
            <v>4.0108630920899042</v>
          </cell>
          <cell r="AO63">
            <v>3.1663080917076383</v>
          </cell>
        </row>
        <row r="64">
          <cell r="H64">
            <v>42</v>
          </cell>
          <cell r="I64">
            <v>3024</v>
          </cell>
          <cell r="J64">
            <v>0.86216316297670192</v>
          </cell>
          <cell r="K64">
            <v>3.3076276596341305</v>
          </cell>
          <cell r="L64">
            <v>4.2504831443958571</v>
          </cell>
          <cell r="M64">
            <v>4.9300217486915727</v>
          </cell>
          <cell r="V64">
            <v>70</v>
          </cell>
          <cell r="W64">
            <v>5040</v>
          </cell>
          <cell r="X64">
            <v>1.6303967442446503</v>
          </cell>
          <cell r="Y64">
            <v>4.5284571487152867</v>
          </cell>
          <cell r="Z64">
            <v>6.0543664072856824</v>
          </cell>
          <cell r="AA64">
            <v>3.7134313648857424</v>
          </cell>
          <cell r="AJ64">
            <v>42</v>
          </cell>
          <cell r="AK64">
            <v>3024</v>
          </cell>
          <cell r="AL64">
            <v>1.2804054259489512</v>
          </cell>
          <cell r="AM64">
            <v>2.7213156749288521</v>
          </cell>
          <cell r="AN64">
            <v>4.0558318544677663</v>
          </cell>
          <cell r="AO64">
            <v>3.1676153289196303</v>
          </cell>
        </row>
        <row r="65">
          <cell r="H65">
            <v>42.5</v>
          </cell>
          <cell r="I65">
            <v>3060</v>
          </cell>
          <cell r="J65">
            <v>0.87176309824175047</v>
          </cell>
          <cell r="K65">
            <v>3.3446210172399016</v>
          </cell>
          <cell r="L65">
            <v>4.2979798393866515</v>
          </cell>
          <cell r="M65">
            <v>4.9302153854128496</v>
          </cell>
          <cell r="V65">
            <v>71</v>
          </cell>
          <cell r="W65">
            <v>5112</v>
          </cell>
          <cell r="X65">
            <v>1.6554550090807545</v>
          </cell>
          <cell r="Y65">
            <v>4.5816417445944175</v>
          </cell>
          <cell r="Z65">
            <v>6.1308326900379653</v>
          </cell>
          <cell r="AA65">
            <v>3.7034124493919713</v>
          </cell>
          <cell r="AJ65">
            <v>42.5</v>
          </cell>
          <cell r="AK65">
            <v>3060</v>
          </cell>
          <cell r="AL65">
            <v>1.2941212648868674</v>
          </cell>
          <cell r="AM65">
            <v>2.7519051520213487</v>
          </cell>
          <cell r="AN65">
            <v>4.1007599642737889</v>
          </cell>
          <cell r="AO65">
            <v>3.1687602047341978</v>
          </cell>
        </row>
        <row r="66">
          <cell r="H66">
            <v>43</v>
          </cell>
          <cell r="I66">
            <v>3096</v>
          </cell>
          <cell r="J66">
            <v>0.88141184468231959</v>
          </cell>
          <cell r="K66">
            <v>3.3814952373790592</v>
          </cell>
          <cell r="L66">
            <v>4.3454015845220804</v>
          </cell>
          <cell r="M66">
            <v>4.9300467321133628</v>
          </cell>
          <cell r="V66">
            <v>72</v>
          </cell>
          <cell r="W66">
            <v>5184</v>
          </cell>
          <cell r="X66">
            <v>1.6805434088092417</v>
          </cell>
          <cell r="Y66">
            <v>4.6345011918570984</v>
          </cell>
          <cell r="Z66">
            <v>6.206999625171985</v>
          </cell>
          <cell r="AA66">
            <v>3.6934479601273669</v>
          </cell>
          <cell r="AJ66">
            <v>43</v>
          </cell>
          <cell r="AK66">
            <v>3096</v>
          </cell>
          <cell r="AL66">
            <v>1.3078786131397406</v>
          </cell>
          <cell r="AM66">
            <v>2.7824152783161233</v>
          </cell>
          <cell r="AN66">
            <v>4.1456469596228427</v>
          </cell>
          <cell r="AO66">
            <v>3.1697490256153458</v>
          </cell>
        </row>
        <row r="67">
          <cell r="H67">
            <v>43.5</v>
          </cell>
          <cell r="I67">
            <v>3132</v>
          </cell>
          <cell r="J67">
            <v>0.89110870185507263</v>
          </cell>
          <cell r="K67">
            <v>3.4182508408798649</v>
          </cell>
          <cell r="L67">
            <v>4.3927482308714492</v>
          </cell>
          <cell r="M67">
            <v>4.9295312925648807</v>
          </cell>
          <cell r="V67">
            <v>73</v>
          </cell>
          <cell r="W67">
            <v>5256</v>
          </cell>
          <cell r="X67">
            <v>1.7056564135799452</v>
          </cell>
          <cell r="Y67">
            <v>4.6870379420198249</v>
          </cell>
          <cell r="Z67">
            <v>6.2828647719320596</v>
          </cell>
          <cell r="AA67">
            <v>3.6835465348763674</v>
          </cell>
          <cell r="AJ67">
            <v>43.5</v>
          </cell>
          <cell r="AK67">
            <v>3132</v>
          </cell>
          <cell r="AL67">
            <v>1.3216767840578367</v>
          </cell>
          <cell r="AM67">
            <v>2.8128462559264915</v>
          </cell>
          <cell r="AN67">
            <v>4.1904923768048796</v>
          </cell>
          <cell r="AO67">
            <v>3.1705878678894184</v>
          </cell>
        </row>
        <row r="68">
          <cell r="H68">
            <v>44</v>
          </cell>
          <cell r="I68">
            <v>3168</v>
          </cell>
          <cell r="J68">
            <v>0.90085296861302822</v>
          </cell>
          <cell r="K68">
            <v>3.454888344148455</v>
          </cell>
          <cell r="L68">
            <v>4.4400196242607564</v>
          </cell>
          <cell r="M68">
            <v>4.9286840127714759</v>
          </cell>
          <cell r="V68">
            <v>74</v>
          </cell>
          <cell r="W68">
            <v>5328</v>
          </cell>
          <cell r="X68">
            <v>1.730788496940233</v>
          </cell>
          <cell r="Y68">
            <v>4.7392544120612348</v>
          </cell>
          <cell r="Z68">
            <v>6.3584256476009262</v>
          </cell>
          <cell r="AA68">
            <v>3.6737161466242938</v>
          </cell>
          <cell r="AJ68">
            <v>44</v>
          </cell>
          <cell r="AK68">
            <v>3168</v>
          </cell>
          <cell r="AL68">
            <v>1.3355150902430888</v>
          </cell>
          <cell r="AM68">
            <v>2.8431982859222709</v>
          </cell>
          <cell r="AN68">
            <v>4.235295750302801</v>
          </cell>
          <cell r="AO68">
            <v>3.1712825869544443</v>
          </cell>
        </row>
        <row r="69">
          <cell r="H69">
            <v>44.5</v>
          </cell>
          <cell r="I69">
            <v>3204</v>
          </cell>
          <cell r="J69">
            <v>0.91064394310530972</v>
          </cell>
          <cell r="K69">
            <v>3.4914082592285145</v>
          </cell>
          <cell r="L69">
            <v>4.4872156053339154</v>
          </cell>
          <cell r="M69">
            <v>4.9275193002793625</v>
          </cell>
          <cell r="V69">
            <v>75</v>
          </cell>
          <cell r="W69">
            <v>5400</v>
          </cell>
          <cell r="X69">
            <v>1.7559341368741983</v>
          </cell>
          <cell r="Y69">
            <v>4.7911529852789796</v>
          </cell>
          <cell r="Z69">
            <v>6.4336797283684151</v>
          </cell>
          <cell r="AA69">
            <v>3.6639641506265379</v>
          </cell>
          <cell r="AJ69">
            <v>44.5</v>
          </cell>
          <cell r="AK69">
            <v>3204</v>
          </cell>
          <cell r="AL69">
            <v>1.3493928435490832</v>
          </cell>
          <cell r="AM69">
            <v>2.8734715683469152</v>
          </cell>
          <cell r="AN69">
            <v>4.2800566128101005</v>
          </cell>
          <cell r="AO69">
            <v>3.1718388260849086</v>
          </cell>
        </row>
        <row r="70">
          <cell r="H70">
            <v>45</v>
          </cell>
          <cell r="I70">
            <v>3240</v>
          </cell>
          <cell r="J70">
            <v>0.92048092277690319</v>
          </cell>
          <cell r="K70">
            <v>3.5278110938599947</v>
          </cell>
          <cell r="L70">
            <v>4.5343360096129945</v>
          </cell>
          <cell r="M70">
            <v>4.926051042898127</v>
          </cell>
          <cell r="V70">
            <v>76</v>
          </cell>
          <cell r="W70">
            <v>5472</v>
          </cell>
          <cell r="X70">
            <v>1.7810878167495028</v>
          </cell>
          <cell r="Y70">
            <v>4.8427360121221614</v>
          </cell>
          <cell r="Z70">
            <v>6.5086244501760584</v>
          </cell>
          <cell r="AA70">
            <v>3.6542973282779183</v>
          </cell>
          <cell r="AJ70">
            <v>45</v>
          </cell>
          <cell r="AK70">
            <v>3240</v>
          </cell>
          <cell r="AL70">
            <v>1.363309355081028</v>
          </cell>
          <cell r="AM70">
            <v>2.9036663022344387</v>
          </cell>
          <cell r="AN70">
            <v>4.3247744952482581</v>
          </cell>
          <cell r="AO70">
            <v>3.1722620248514439</v>
          </cell>
        </row>
        <row r="71">
          <cell r="H71">
            <v>45.5</v>
          </cell>
          <cell r="I71">
            <v>3276</v>
          </cell>
          <cell r="J71">
            <v>0.93036320436842523</v>
          </cell>
          <cell r="K71">
            <v>3.5640973515369194</v>
          </cell>
          <cell r="L71">
            <v>4.5813806675575313</v>
          </cell>
          <cell r="M71">
            <v>4.9242926268430729</v>
          </cell>
          <cell r="V71">
            <v>77</v>
          </cell>
          <cell r="W71">
            <v>5544</v>
          </cell>
          <cell r="X71">
            <v>1.8062440261682806</v>
          </cell>
          <cell r="Y71">
            <v>4.894005811000163</v>
          </cell>
          <cell r="Z71">
            <v>6.5832572095384485</v>
          </cell>
          <cell r="AA71">
            <v>3.6447219280243104</v>
          </cell>
          <cell r="AJ71">
            <v>45.5</v>
          </cell>
          <cell r="AK71">
            <v>3276</v>
          </cell>
          <cell r="AL71">
            <v>1.3772639351957221</v>
          </cell>
          <cell r="AM71">
            <v>2.9337826856260967</v>
          </cell>
          <cell r="AN71">
            <v>4.3694489267838934</v>
          </cell>
          <cell r="AO71">
            <v>3.1725574271738655</v>
          </cell>
        </row>
        <row r="72">
          <cell r="H72">
            <v>46</v>
          </cell>
          <cell r="I72">
            <v>3312</v>
          </cell>
          <cell r="J72">
            <v>0.94029008391589564</v>
          </cell>
          <cell r="K72">
            <v>3.6002675315642594</v>
          </cell>
          <cell r="L72">
            <v>4.6283494046228908</v>
          </cell>
          <cell r="M72">
            <v>4.9222569543090851</v>
          </cell>
          <cell r="V72">
            <v>78</v>
          </cell>
          <cell r="W72">
            <v>5616</v>
          </cell>
          <cell r="X72">
            <v>1.8313972617192638</v>
          </cell>
          <cell r="Y72">
            <v>4.9449646690685869</v>
          </cell>
          <cell r="Z72">
            <v>6.6575753643420601</v>
          </cell>
          <cell r="AA72">
            <v>3.6352437035382033</v>
          </cell>
          <cell r="AJ72">
            <v>46</v>
          </cell>
          <cell r="AK72">
            <v>3312</v>
          </cell>
          <cell r="AL72">
            <v>1.3912558935015238</v>
          </cell>
          <cell r="AM72">
            <v>2.963820915586834</v>
          </cell>
          <cell r="AN72">
            <v>4.4140794348456796</v>
          </cell>
          <cell r="AO72">
            <v>3.1727300890250243</v>
          </cell>
        </row>
        <row r="73">
          <cell r="H73">
            <v>46.5</v>
          </cell>
          <cell r="I73">
            <v>3348</v>
          </cell>
          <cell r="J73">
            <v>0.95026085675052296</v>
          </cell>
          <cell r="K73">
            <v>3.6363221291139269</v>
          </cell>
          <cell r="L73">
            <v>4.6752420413177314</v>
          </cell>
          <cell r="M73">
            <v>4.9199564604870885</v>
          </cell>
          <cell r="V73">
            <v>79</v>
          </cell>
          <cell r="W73">
            <v>5688</v>
          </cell>
          <cell r="X73">
            <v>1.8565420276290789</v>
          </cell>
          <cell r="Y73">
            <v>4.9956148429931355</v>
          </cell>
          <cell r="Z73">
            <v>6.7315762346223398</v>
          </cell>
          <cell r="AA73">
            <v>3.6258679493612038</v>
          </cell>
          <cell r="AJ73">
            <v>46.5</v>
          </cell>
          <cell r="AK73">
            <v>3348</v>
          </cell>
          <cell r="AL73">
            <v>1.4052845388583113</v>
          </cell>
          <cell r="AM73">
            <v>2.9937811882215395</v>
          </cell>
          <cell r="AN73">
            <v>4.4586655451410433</v>
          </cell>
          <cell r="AO73">
            <v>3.1727848858021139</v>
          </cell>
        </row>
        <row r="74">
          <cell r="H74">
            <v>47</v>
          </cell>
          <cell r="I74">
            <v>3384</v>
          </cell>
          <cell r="J74">
            <v>0.96027481749849553</v>
          </cell>
          <cell r="K74">
            <v>3.6722616352798978</v>
          </cell>
          <cell r="L74">
            <v>4.7220583932605722</v>
          </cell>
          <cell r="M74">
            <v>4.9174031300346686</v>
          </cell>
          <cell r="V74">
            <v>80</v>
          </cell>
          <cell r="W74">
            <v>5760</v>
          </cell>
          <cell r="X74">
            <v>1.8816728363114736</v>
          </cell>
          <cell r="Y74">
            <v>5.0459585596920595</v>
          </cell>
          <cell r="Z74">
            <v>6.805257103319704</v>
          </cell>
          <cell r="AA74">
            <v>3.6165995341993811</v>
          </cell>
          <cell r="AJ74">
            <v>47</v>
          </cell>
          <cell r="AK74">
            <v>3384</v>
          </cell>
          <cell r="AL74">
            <v>1.4193491793774395</v>
          </cell>
          <cell r="AM74">
            <v>3.0236636986910481</v>
          </cell>
          <cell r="AN74">
            <v>4.5032067816726036</v>
          </cell>
          <cell r="AO74">
            <v>3.1727265193810994</v>
          </cell>
        </row>
        <row r="75">
          <cell r="H75">
            <v>47.5</v>
          </cell>
          <cell r="I75">
            <v>3420</v>
          </cell>
          <cell r="J75">
            <v>0.97033126008078063</v>
          </cell>
          <cell r="K75">
            <v>3.7080865371324641</v>
          </cell>
          <cell r="L75">
            <v>4.7687982712354815</v>
          </cell>
          <cell r="M75">
            <v>4.9146085130128405</v>
          </cell>
          <cell r="V75">
            <v>81</v>
          </cell>
          <cell r="W75">
            <v>5832</v>
          </cell>
          <cell r="X75">
            <v>1.9067842088139657</v>
          </cell>
          <cell r="Y75">
            <v>5.0959980170579282</v>
          </cell>
          <cell r="Z75">
            <v>6.8786152170151533</v>
          </cell>
          <cell r="AA75">
            <v>3.6074429320419559</v>
          </cell>
          <cell r="AJ75">
            <v>47.5</v>
          </cell>
          <cell r="AK75">
            <v>3420</v>
          </cell>
          <cell r="AL75">
            <v>1.4334491224216996</v>
          </cell>
          <cell r="AM75">
            <v>3.0534686412279575</v>
          </cell>
          <cell r="AN75">
            <v>4.5477026667544296</v>
          </cell>
          <cell r="AO75">
            <v>3.1725595248692491</v>
          </cell>
        </row>
        <row r="76">
          <cell r="H76">
            <v>48</v>
          </cell>
          <cell r="I76">
            <v>3456</v>
          </cell>
          <cell r="J76">
            <v>0.98042947771293487</v>
          </cell>
          <cell r="K76">
            <v>3.7437973177716328</v>
          </cell>
          <cell r="L76">
            <v>4.8154614812468886</v>
          </cell>
          <cell r="M76">
            <v>4.911583740301241</v>
          </cell>
          <cell r="V76">
            <v>82</v>
          </cell>
          <cell r="W76">
            <v>5904</v>
          </cell>
          <cell r="X76">
            <v>1.9318706751622239</v>
          </cell>
          <cell r="Y76">
            <v>5.1457353846593463</v>
          </cell>
          <cell r="Z76">
            <v>6.9516477866461601</v>
          </cell>
          <cell r="AA76">
            <v>3.5984022512596052</v>
          </cell>
          <cell r="AJ76">
            <v>48</v>
          </cell>
          <cell r="AK76">
            <v>3456</v>
          </cell>
          <cell r="AL76">
            <v>1.4475836746052664</v>
          </cell>
          <cell r="AM76">
            <v>3.0831962091522143</v>
          </cell>
          <cell r="AN76">
            <v>4.5921527210280342</v>
          </cell>
          <cell r="AO76">
            <v>3.1722882770698853</v>
          </cell>
        </row>
        <row r="77">
          <cell r="H77">
            <v>48.5</v>
          </cell>
          <cell r="I77">
            <v>3492</v>
          </cell>
          <cell r="J77">
            <v>0.99056876290491835</v>
          </cell>
          <cell r="K77">
            <v>3.7793944563797277</v>
          </cell>
          <cell r="L77">
            <v>4.8620478245735823</v>
          </cell>
          <cell r="M77">
            <v>4.9083395385043804</v>
          </cell>
          <cell r="V77">
            <v>83</v>
          </cell>
          <cell r="W77">
            <v>5976</v>
          </cell>
          <cell r="X77">
            <v>1.9569267746031898</v>
          </cell>
          <cell r="Y77">
            <v>5.1951728044232741</v>
          </cell>
          <cell r="Z77">
            <v>7.0243519882034473</v>
          </cell>
          <cell r="AA77">
            <v>3.5894812618258496</v>
          </cell>
          <cell r="AJ77">
            <v>48.5</v>
          </cell>
          <cell r="AK77">
            <v>3492</v>
          </cell>
          <cell r="AL77">
            <v>1.4617521417936541</v>
          </cell>
          <cell r="AM77">
            <v>3.112846594886495</v>
          </cell>
          <cell r="AN77">
            <v>4.63655646347818</v>
          </cell>
          <cell r="AO77">
            <v>3.1719169966728136</v>
          </cell>
        </row>
        <row r="78">
          <cell r="H78">
            <v>49</v>
          </cell>
          <cell r="I78">
            <v>3528</v>
          </cell>
          <cell r="J78">
            <v>1.0007484074609212</v>
          </cell>
          <cell r="K78">
            <v>3.8148784282731238</v>
          </cell>
          <cell r="L78">
            <v>4.9085570978218289</v>
          </cell>
          <cell r="M78">
            <v>4.9048862443615793</v>
          </cell>
          <cell r="V78">
            <v>84</v>
          </cell>
          <cell r="W78">
            <v>6048</v>
          </cell>
          <cell r="X78">
            <v>1.9819470557486869</v>
          </cell>
          <cell r="Y78">
            <v>5.2443123912985294</v>
          </cell>
          <cell r="Z78">
            <v>7.0967249634092413</v>
          </cell>
          <cell r="AA78">
            <v>3.580683420793211</v>
          </cell>
          <cell r="AJ78">
            <v>49</v>
          </cell>
          <cell r="AK78">
            <v>3528</v>
          </cell>
          <cell r="AL78">
            <v>1.4759538291036647</v>
          </cell>
          <cell r="AM78">
            <v>3.1424199899713816</v>
          </cell>
          <cell r="AN78">
            <v>4.6809134114484596</v>
          </cell>
          <cell r="AO78">
            <v>3.1714497561831876</v>
          </cell>
        </row>
        <row r="79">
          <cell r="H79">
            <v>49.5</v>
          </cell>
          <cell r="I79">
            <v>3564</v>
          </cell>
          <cell r="J79">
            <v>1.0109677024791968</v>
          </cell>
          <cell r="K79">
            <v>3.8502497049532356</v>
          </cell>
          <cell r="L79">
            <v>4.9549890929777263</v>
          </cell>
          <cell r="M79">
            <v>4.9012338186735374</v>
          </cell>
          <cell r="V79">
            <v>85</v>
          </cell>
          <cell r="W79">
            <v>6120</v>
          </cell>
          <cell r="X79">
            <v>2.0069260766219346</v>
          </cell>
          <cell r="Y79">
            <v>5.2931562339011169</v>
          </cell>
          <cell r="Z79">
            <v>7.1687638203776345</v>
          </cell>
          <cell r="AA79">
            <v>3.5720118961452356</v>
          </cell>
          <cell r="AJ79">
            <v>49.5</v>
          </cell>
          <cell r="AK79">
            <v>3564</v>
          </cell>
          <cell r="AL79">
            <v>1.4901880409033308</v>
          </cell>
          <cell r="AM79">
            <v>3.1719165850803401</v>
          </cell>
          <cell r="AN79">
            <v>4.7252230806566597</v>
          </cell>
          <cell r="AO79">
            <v>3.1708904856009292</v>
          </cell>
        </row>
        <row r="80">
          <cell r="H80">
            <v>50</v>
          </cell>
          <cell r="I80">
            <v>3600</v>
          </cell>
          <cell r="J80">
            <v>1.021225938351902</v>
          </cell>
          <cell r="K80">
            <v>3.8855087541566897</v>
          </cell>
          <cell r="L80">
            <v>5.0013435974587264</v>
          </cell>
          <cell r="M80">
            <v>4.8973918597583879</v>
          </cell>
          <cell r="V80">
            <v>86</v>
          </cell>
          <cell r="W80">
            <v>6192</v>
          </cell>
          <cell r="X80">
            <v>2.0318584046100172</v>
          </cell>
          <cell r="Y80">
            <v>5.3417063951418857</v>
          </cell>
          <cell r="Z80">
            <v>7.2404656342575562</v>
          </cell>
          <cell r="AA80">
            <v>3.56346958913569</v>
          </cell>
          <cell r="AJ80">
            <v>50</v>
          </cell>
          <cell r="AK80">
            <v>3600</v>
          </cell>
          <cell r="AL80">
            <v>1.5044540808118683</v>
          </cell>
          <cell r="AM80">
            <v>3.2013365700344831</v>
          </cell>
          <cell r="AN80">
            <v>4.7694849852099308</v>
          </cell>
          <cell r="AO80">
            <v>3.1702429778621832</v>
          </cell>
        </row>
        <row r="81">
          <cell r="H81">
            <v>50.5</v>
          </cell>
          <cell r="I81">
            <v>3636</v>
          </cell>
          <cell r="J81">
            <v>1.0315224047649474</v>
          </cell>
          <cell r="K81">
            <v>3.9206560399047197</v>
          </cell>
          <cell r="L81">
            <v>5.0476203941643627</v>
          </cell>
          <cell r="M81">
            <v>4.8933696164501264</v>
          </cell>
          <cell r="V81">
            <v>87</v>
          </cell>
          <cell r="W81">
            <v>6264</v>
          </cell>
          <cell r="X81">
            <v>2.0567386163259451</v>
          </cell>
          <cell r="Y81">
            <v>5.3899649128371259</v>
          </cell>
          <cell r="Z81">
            <v>7.311827447858942</v>
          </cell>
          <cell r="AA81">
            <v>3.5550591552175086</v>
          </cell>
          <cell r="AJ81">
            <v>50.5</v>
          </cell>
          <cell r="AK81">
            <v>3636</v>
          </cell>
          <cell r="AL81">
            <v>1.5187512516996164</v>
          </cell>
          <cell r="AM81">
            <v>3.2306801338171467</v>
          </cell>
          <cell r="AN81">
            <v>4.8136986376197353</v>
          </cell>
          <cell r="AO81">
            <v>3.1695108940537713</v>
          </cell>
        </row>
        <row r="82">
          <cell r="H82">
            <v>51</v>
          </cell>
          <cell r="I82">
            <v>3672</v>
          </cell>
          <cell r="J82">
            <v>1.0418563906978557</v>
          </cell>
          <cell r="K82">
            <v>3.9556920225518186</v>
          </cell>
          <cell r="L82">
            <v>5.0938192615262246</v>
          </cell>
          <cell r="M82">
            <v>4.8891760006523404</v>
          </cell>
          <cell r="V82">
            <v>88</v>
          </cell>
          <cell r="W82">
            <v>6336</v>
          </cell>
          <cell r="X82">
            <v>2.0815612973844977</v>
          </cell>
          <cell r="Y82">
            <v>5.4379338003025559</v>
          </cell>
          <cell r="Z82">
            <v>7.3828462722625661</v>
          </cell>
          <cell r="AA82">
            <v>3.5467830236559381</v>
          </cell>
          <cell r="AJ82">
            <v>51</v>
          </cell>
          <cell r="AK82">
            <v>3672</v>
          </cell>
          <cell r="AL82">
            <v>1.5330788556879866</v>
          </cell>
          <cell r="AM82">
            <v>3.2599474645882625</v>
          </cell>
          <cell r="AN82">
            <v>4.8578635488166055</v>
          </cell>
          <cell r="AO82">
            <v>3.1686977684109952</v>
          </cell>
        </row>
        <row r="83">
          <cell r="H83">
            <v>51.5</v>
          </cell>
          <cell r="I83">
            <v>3708</v>
          </cell>
          <cell r="J83">
            <v>1.0522271844236275</v>
          </cell>
          <cell r="K83">
            <v>3.9906171588336634</v>
          </cell>
          <cell r="L83">
            <v>5.1399399735571922</v>
          </cell>
          <cell r="M83">
            <v>4.8848195994600427</v>
          </cell>
          <cell r="V83">
            <v>89</v>
          </cell>
          <cell r="W83">
            <v>6408</v>
          </cell>
          <cell r="X83">
            <v>2.1063210420965119</v>
          </cell>
          <cell r="Y83">
            <v>5.4856150469312812</v>
          </cell>
          <cell r="Z83">
            <v>7.4535190874141097</v>
          </cell>
          <cell r="AA83">
            <v>3.5386434159131324</v>
          </cell>
          <cell r="AJ83">
            <v>51.5</v>
          </cell>
          <cell r="AK83">
            <v>3708</v>
          </cell>
          <cell r="AL83">
            <v>1.5474361941494035</v>
          </cell>
          <cell r="AM83">
            <v>3.2891387496985578</v>
          </cell>
          <cell r="AN83">
            <v>4.9019792281647057</v>
          </cell>
          <cell r="AO83">
            <v>3.1678070131086931</v>
          </cell>
        </row>
        <row r="84">
          <cell r="H84">
            <v>52</v>
          </cell>
          <cell r="I84">
            <v>3744</v>
          </cell>
          <cell r="J84">
            <v>1.0626340735086155</v>
          </cell>
          <cell r="K84">
            <v>4.0254319019142395</v>
          </cell>
          <cell r="L84">
            <v>5.1859822998998473</v>
          </cell>
          <cell r="M84">
            <v>4.8803086868621861</v>
          </cell>
          <cell r="V84">
            <v>90</v>
          </cell>
          <cell r="W84">
            <v>6480</v>
          </cell>
          <cell r="X84">
            <v>2.1310124530866821</v>
          </cell>
          <cell r="Y84">
            <v>5.5330106187561547</v>
          </cell>
          <cell r="Z84">
            <v>7.5238428427028623</v>
          </cell>
          <cell r="AA84">
            <v>3.5306423628847834</v>
          </cell>
          <cell r="AJ84">
            <v>52</v>
          </cell>
          <cell r="AK84">
            <v>3744</v>
          </cell>
          <cell r="AL84">
            <v>1.5618225677072517</v>
          </cell>
          <cell r="AM84">
            <v>3.3182541757035149</v>
          </cell>
          <cell r="AN84">
            <v>4.9460451834761665</v>
          </cell>
          <cell r="AO84">
            <v>3.1668419228548719</v>
          </cell>
        </row>
        <row r="85">
          <cell r="H85">
            <v>52.5</v>
          </cell>
          <cell r="I85">
            <v>3780</v>
          </cell>
          <cell r="J85">
            <v>1.0730763448124059</v>
          </cell>
          <cell r="K85">
            <v>4.0601367014323486</v>
          </cell>
          <cell r="L85">
            <v>5.2319460058742591</v>
          </cell>
          <cell r="M85">
            <v>4.8756512350376173</v>
          </cell>
          <cell r="V85">
            <v>91</v>
          </cell>
          <cell r="W85">
            <v>6552</v>
          </cell>
          <cell r="X85">
            <v>2.1556301408403553</v>
          </cell>
          <cell r="Y85">
            <v>5.5801224589970397</v>
          </cell>
          <cell r="Z85">
            <v>7.5938144575255961</v>
          </cell>
          <cell r="AA85">
            <v>3.5227817210633399</v>
          </cell>
          <cell r="AJ85">
            <v>52.5</v>
          </cell>
          <cell r="AK85">
            <v>3780</v>
          </cell>
          <cell r="AL85">
            <v>1.5762372762358212</v>
          </cell>
          <cell r="AM85">
            <v>3.3472939283772272</v>
          </cell>
          <cell r="AN85">
            <v>4.9900609210252949</v>
          </cell>
          <cell r="AO85">
            <v>3.1658056792959202</v>
          </cell>
        </row>
        <row r="86">
          <cell r="H86">
            <v>53</v>
          </cell>
          <cell r="I86">
            <v>3816</v>
          </cell>
          <cell r="J86">
            <v>1.0835532844877136</v>
          </cell>
          <cell r="K86">
            <v>4.0947320035473105</v>
          </cell>
          <cell r="L86">
            <v>5.2778308525249571</v>
          </cell>
          <cell r="M86">
            <v>4.8708549252566105</v>
          </cell>
          <cell r="V86">
            <v>92</v>
          </cell>
          <cell r="W86">
            <v>6624</v>
          </cell>
          <cell r="X86">
            <v>2.1801687231850555</v>
          </cell>
          <cell r="Y86">
            <v>5.6269524885934095</v>
          </cell>
          <cell r="Z86">
            <v>7.6634308218360099</v>
          </cell>
          <cell r="AA86">
            <v>3.5150631876969314</v>
          </cell>
          <cell r="AJ86">
            <v>53</v>
          </cell>
          <cell r="AK86">
            <v>3816</v>
          </cell>
          <cell r="AL86">
            <v>1.5906796188602523</v>
          </cell>
          <cell r="AM86">
            <v>3.3762581927259738</v>
          </cell>
          <cell r="AN86">
            <v>5.0340259455625098</v>
          </cell>
          <cell r="AO86">
            <v>3.1647013552417746</v>
          </cell>
        </row>
        <row r="87">
          <cell r="H87">
            <v>53.5</v>
          </cell>
          <cell r="I87">
            <v>3852</v>
          </cell>
          <cell r="J87">
            <v>1.0940641779802776</v>
          </cell>
          <cell r="K87">
            <v>4.1292182509840449</v>
          </cell>
          <cell r="L87">
            <v>5.3236365966672681</v>
          </cell>
          <cell r="M87">
            <v>4.8659271584004244</v>
          </cell>
          <cell r="V87">
            <v>93</v>
          </cell>
          <cell r="W87">
            <v>6696</v>
          </cell>
          <cell r="X87">
            <v>2.2046228247127413</v>
          </cell>
          <cell r="Y87">
            <v>5.6735026067227379</v>
          </cell>
          <cell r="Z87">
            <v>7.7326887966802058</v>
          </cell>
          <cell r="AA87">
            <v>3.5074883150081524</v>
          </cell>
          <cell r="AJ87">
            <v>53.5</v>
          </cell>
          <cell r="AK87">
            <v>3852</v>
          </cell>
          <cell r="AL87">
            <v>1.6051488939564824</v>
          </cell>
          <cell r="AM87">
            <v>3.4051471530016815</v>
          </cell>
          <cell r="AN87">
            <v>5.0779397603281504</v>
          </cell>
          <cell r="AO87">
            <v>3.1635319187191988</v>
          </cell>
        </row>
        <row r="88">
          <cell r="H88">
            <v>54</v>
          </cell>
          <cell r="I88">
            <v>3888</v>
          </cell>
          <cell r="J88">
            <v>1.1046083100287694</v>
          </cell>
          <cell r="K88">
            <v>4.163595883077428</v>
          </cell>
          <cell r="L88">
            <v>5.3693629909329017</v>
          </cell>
          <cell r="M88">
            <v>4.8608750651106885</v>
          </cell>
          <cell r="V88">
            <v>94</v>
          </cell>
          <cell r="W88">
            <v>6768</v>
          </cell>
          <cell r="X88">
            <v>2.2289870761489734</v>
          </cell>
          <cell r="Y88">
            <v>5.7197746913050622</v>
          </cell>
          <cell r="Z88">
            <v>7.801585214718572</v>
          </cell>
          <cell r="AA88">
            <v>3.5000585235323078</v>
          </cell>
          <cell r="AJ88">
            <v>54</v>
          </cell>
          <cell r="AK88">
            <v>3888</v>
          </cell>
          <cell r="AL88">
            <v>1.6196443991511948</v>
          </cell>
          <cell r="AM88">
            <v>3.4339609927151789</v>
          </cell>
          <cell r="AN88">
            <v>5.1218018670660781</v>
          </cell>
          <cell r="AO88">
            <v>3.1623002368607915</v>
          </cell>
        </row>
        <row r="89">
          <cell r="H89">
            <v>54.5</v>
          </cell>
          <cell r="I89">
            <v>3924</v>
          </cell>
          <cell r="J89">
            <v>1.1151849646647083</v>
          </cell>
          <cell r="K89">
            <v>4.197865335816001</v>
          </cell>
          <cell r="L89">
            <v>5.4150097838148987</v>
          </cell>
          <cell r="M89">
            <v>4.8557055155805262</v>
          </cell>
          <cell r="V89">
            <v>95</v>
          </cell>
          <cell r="W89">
            <v>6840</v>
          </cell>
          <cell r="X89">
            <v>2.2532561136752927</v>
          </cell>
          <cell r="Y89">
            <v>5.7657705994941884</v>
          </cell>
          <cell r="Z89">
            <v>7.8701168807345514</v>
          </cell>
          <cell r="AA89">
            <v>3.4927751146307022</v>
          </cell>
          <cell r="AJ89">
            <v>54.5</v>
          </cell>
          <cell r="AK89">
            <v>3924</v>
          </cell>
          <cell r="AL89">
            <v>1.6341654313217679</v>
          </cell>
          <cell r="AM89">
            <v>3.46269989464927</v>
          </cell>
          <cell r="AN89">
            <v>5.1656117660370979</v>
          </cell>
          <cell r="AO89">
            <v>3.1610090796370458</v>
          </cell>
        </row>
        <row r="90">
          <cell r="H90">
            <v>55</v>
          </cell>
          <cell r="I90">
            <v>3960</v>
          </cell>
          <cell r="J90">
            <v>1.1257934252123893</v>
          </cell>
          <cell r="K90">
            <v>4.2320270418850123</v>
          </cell>
          <cell r="L90">
            <v>5.4605767197118853</v>
          </cell>
          <cell r="M90">
            <v>4.8504251289988716</v>
          </cell>
          <cell r="V90">
            <v>96</v>
          </cell>
          <cell r="W90">
            <v>6912</v>
          </cell>
          <cell r="X90">
            <v>2.2774245782111504</v>
          </cell>
          <cell r="Y90">
            <v>5.8114921681558576</v>
          </cell>
          <cell r="Z90">
            <v>7.9382805721305836</v>
          </cell>
          <cell r="AA90">
            <v>3.4856392822307503</v>
          </cell>
          <cell r="AJ90">
            <v>55</v>
          </cell>
          <cell r="AK90">
            <v>3960</v>
          </cell>
          <cell r="AL90">
            <v>1.6487112865962281</v>
          </cell>
          <cell r="AM90">
            <v>3.4913640408716424</v>
          </cell>
          <cell r="AN90">
            <v>5.2093689560322014</v>
          </cell>
          <cell r="AO90">
            <v>3.1596611234383958</v>
          </cell>
        </row>
        <row r="91">
          <cell r="H91">
            <v>55.5</v>
          </cell>
          <cell r="I91">
            <v>3996</v>
          </cell>
          <cell r="J91">
            <v>1.1364329742888115</v>
          </cell>
          <cell r="K91">
            <v>4.2660814307088186</v>
          </cell>
          <cell r="L91">
            <v>5.5060635389716852</v>
          </cell>
          <cell r="M91">
            <v>4.8450402826593644</v>
          </cell>
          <cell r="V91">
            <v>97</v>
          </cell>
          <cell r="W91">
            <v>6984</v>
          </cell>
          <cell r="AJ91">
            <v>55.5</v>
          </cell>
          <cell r="AK91">
            <v>3996</v>
          </cell>
          <cell r="AL91">
            <v>1.6632812603532023</v>
          </cell>
          <cell r="AM91">
            <v>3.5199536127475985</v>
          </cell>
          <cell r="AN91">
            <v>5.2530729343856351</v>
          </cell>
          <cell r="AO91">
            <v>3.1582589545138808</v>
          </cell>
        </row>
        <row r="92">
          <cell r="H92">
            <v>56</v>
          </cell>
          <cell r="I92">
            <v>4032</v>
          </cell>
          <cell r="J92">
            <v>1.1471028938036203</v>
          </cell>
          <cell r="K92">
            <v>4.3000289284926456</v>
          </cell>
          <cell r="L92">
            <v>5.5514699779342669</v>
          </cell>
          <cell r="M92">
            <v>4.8395571207447912</v>
          </cell>
          <cell r="V92">
            <v>98</v>
          </cell>
          <cell r="W92">
            <v>7056</v>
          </cell>
          <cell r="AJ92">
            <v>56</v>
          </cell>
          <cell r="AK92">
            <v>4032</v>
          </cell>
          <cell r="AL92">
            <v>1.677874647221876</v>
          </cell>
          <cell r="AM92">
            <v>3.5484687909526049</v>
          </cell>
          <cell r="AN92">
            <v>5.2967231969877888</v>
          </cell>
          <cell r="AO92">
            <v>3.1568050722727024</v>
          </cell>
        </row>
        <row r="93">
          <cell r="H93">
            <v>56.5</v>
          </cell>
          <cell r="I93">
            <v>4068</v>
          </cell>
          <cell r="J93">
            <v>1.1578024649590593</v>
          </cell>
          <cell r="K93">
            <v>4.3338699582637208</v>
          </cell>
          <cell r="L93">
            <v>5.5967957689740722</v>
          </cell>
          <cell r="M93">
            <v>4.8339815627979155</v>
          </cell>
          <cell r="V93">
            <v>99</v>
          </cell>
          <cell r="W93">
            <v>7128</v>
          </cell>
          <cell r="AJ93">
            <v>56.5</v>
          </cell>
          <cell r="AK93">
            <v>4068</v>
          </cell>
          <cell r="AL93">
            <v>1.6924907410819512</v>
          </cell>
          <cell r="AM93">
            <v>3.5769097554846954</v>
          </cell>
          <cell r="AN93">
            <v>5.3403192382979254</v>
          </cell>
          <cell r="AO93">
            <v>3.1553018924546925</v>
          </cell>
        </row>
        <row r="94">
          <cell r="H94">
            <v>57</v>
          </cell>
          <cell r="I94">
            <v>4104</v>
          </cell>
          <cell r="J94">
            <v>1.1685309682499245</v>
          </cell>
          <cell r="K94">
            <v>4.3676049399118071</v>
          </cell>
          <cell r="L94">
            <v>5.6420406405417127</v>
          </cell>
          <cell r="M94">
            <v>4.8283193118892145</v>
          </cell>
          <cell r="V94">
            <v>100</v>
          </cell>
          <cell r="W94">
            <v>7200</v>
          </cell>
          <cell r="AJ94">
            <v>57</v>
          </cell>
          <cell r="AK94">
            <v>4104</v>
          </cell>
          <cell r="AL94">
            <v>1.7071288350636102</v>
          </cell>
          <cell r="AM94">
            <v>3.6052766856766838</v>
          </cell>
          <cell r="AN94">
            <v>5.3838605513567268</v>
          </cell>
          <cell r="AO94">
            <v>3.1537517501753851</v>
          </cell>
        </row>
        <row r="95">
          <cell r="H95">
            <v>57.5</v>
          </cell>
          <cell r="J95">
            <v>1.1792876834635331</v>
          </cell>
          <cell r="K95">
            <v>4.4012342902291195</v>
          </cell>
          <cell r="L95">
            <v>5.6872043172050608</v>
          </cell>
          <cell r="M95">
            <v>4.822575862491763</v>
          </cell>
          <cell r="AJ95">
            <v>57.5</v>
          </cell>
          <cell r="AL95">
            <v>1.7217882215474805</v>
          </cell>
          <cell r="AM95">
            <v>3.6335697602082218</v>
          </cell>
          <cell r="AN95">
            <v>5.4273466277986779</v>
          </cell>
          <cell r="AO95">
            <v>3.1521569028511398</v>
          </cell>
        </row>
        <row r="96">
          <cell r="H96">
            <v>58</v>
          </cell>
          <cell r="J96">
            <v>1.1900718896796989</v>
          </cell>
          <cell r="K96">
            <v>4.4347584229496535</v>
          </cell>
          <cell r="L96">
            <v>5.7322865196897288</v>
          </cell>
          <cell r="M96">
            <v>4.8167565080732571</v>
          </cell>
          <cell r="AJ96">
            <v>58</v>
          </cell>
          <cell r="AL96">
            <v>1.7364681921646041</v>
          </cell>
          <cell r="AM96">
            <v>3.6617891571176977</v>
          </cell>
          <cell r="AN96">
            <v>5.4707769578642935</v>
          </cell>
          <cell r="AO96">
            <v>3.1505195330095082</v>
          </cell>
        </row>
        <row r="97">
          <cell r="H97">
            <v>58.5</v>
          </cell>
          <cell r="J97">
            <v>1.2008828652707146</v>
          </cell>
          <cell r="K97">
            <v>4.4681777487879275</v>
          </cell>
          <cell r="L97">
            <v>5.77728696491896</v>
          </cell>
          <cell r="M97">
            <v>4.8108663484149119</v>
          </cell>
          <cell r="AJ97">
            <v>58.5</v>
          </cell>
          <cell r="AL97">
            <v>1.7511680377964116</v>
          </cell>
          <cell r="AM97">
            <v>3.6899350538139695</v>
          </cell>
          <cell r="AN97">
            <v>5.5141510304121777</v>
          </cell>
          <cell r="AO97">
            <v>3.148841750989773</v>
          </cell>
        </row>
        <row r="98">
          <cell r="H98">
            <v>59</v>
          </cell>
          <cell r="J98">
            <v>1.2117198879013436</v>
          </cell>
          <cell r="K98">
            <v>4.5014926754771585</v>
          </cell>
          <cell r="L98">
            <v>5.8222053660529376</v>
          </cell>
          <cell r="M98">
            <v>4.8049102966666606</v>
          </cell>
          <cell r="AJ98">
            <v>59</v>
          </cell>
          <cell r="AL98">
            <v>1.7658870485747</v>
          </cell>
          <cell r="AM98">
            <v>3.7180076270879394</v>
          </cell>
          <cell r="AN98">
            <v>5.557468332930922</v>
          </cell>
          <cell r="AO98">
            <v>3.1471255975383703</v>
          </cell>
        </row>
        <row r="99">
          <cell r="H99">
            <v>59.5</v>
          </cell>
          <cell r="J99">
            <v>1.222582234528822</v>
          </cell>
          <cell r="K99">
            <v>4.5347036078068763</v>
          </cell>
          <cell r="L99">
            <v>5.8670414325275351</v>
          </cell>
          <cell r="M99">
            <v>4.7988930861478352</v>
          </cell>
          <cell r="AJ99">
            <v>59.5</v>
          </cell>
          <cell r="AL99">
            <v>1.7806245138816144</v>
          </cell>
          <cell r="AM99">
            <v>3.7460070531239706</v>
          </cell>
          <cell r="AN99">
            <v>5.600728351550849</v>
          </cell>
          <cell r="AO99">
            <v>3.1453730463036949</v>
          </cell>
        </row>
        <row r="100">
          <cell r="H100">
            <v>60</v>
          </cell>
          <cell r="J100">
            <v>1.2334691814028673</v>
          </cell>
          <cell r="K100">
            <v>4.567810947659968</v>
          </cell>
          <cell r="L100">
            <v>5.9117948700924723</v>
          </cell>
          <cell r="M100">
            <v>4.7928192769022271</v>
          </cell>
          <cell r="AJ100">
            <v>60</v>
          </cell>
          <cell r="AL100">
            <v>1.7953797223496333</v>
          </cell>
          <cell r="AM100">
            <v>3.7739335075111513</v>
          </cell>
          <cell r="AN100">
            <v>5.643930571055602</v>
          </cell>
          <cell r="AO100">
            <v>3.1435860062345631</v>
          </cell>
        </row>
        <row r="101">
          <cell r="H101">
            <v>60.5</v>
          </cell>
          <cell r="J101">
            <v>1.2443800040656972</v>
          </cell>
          <cell r="K101">
            <v>4.6008150940491941</v>
          </cell>
          <cell r="L101">
            <v>5.9564653808489547</v>
          </cell>
          <cell r="M101">
            <v>4.7866932620161924</v>
          </cell>
          <cell r="AJ101">
            <v>60.5</v>
          </cell>
          <cell r="AL101">
            <v>1.8101519618615618</v>
          </cell>
          <cell r="AM101">
            <v>3.8017871652544133</v>
          </cell>
          <cell r="AN101">
            <v>5.687074474893584</v>
          </cell>
          <cell r="AO101">
            <v>3.1417663238864164</v>
          </cell>
        </row>
        <row r="102">
          <cell r="H102">
            <v>61</v>
          </cell>
          <cell r="J102">
            <v>1.2553139773520552</v>
          </cell>
          <cell r="K102">
            <v>4.633716443153169</v>
          </cell>
          <cell r="L102">
            <v>6.0010526632867496</v>
          </cell>
          <cell r="M102">
            <v>4.780519273708161</v>
          </cell>
          <cell r="AJ102">
            <v>61</v>
          </cell>
          <cell r="AL102">
            <v>1.8249405195505297</v>
          </cell>
          <cell r="AM102">
            <v>3.8295682007854772</v>
          </cell>
          <cell r="AN102">
            <v>5.7301595451892355</v>
          </cell>
          <cell r="AO102">
            <v>3.1399157856391584</v>
          </cell>
        </row>
        <row r="103">
          <cell r="H103">
            <v>61.5</v>
          </cell>
          <cell r="J103">
            <v>1.2662703753892466</v>
          </cell>
          <cell r="K103">
            <v>4.6665153883518045</v>
          </cell>
          <cell r="L103">
            <v>6.045556412320737</v>
          </cell>
          <cell r="M103">
            <v>4.7743013891976718</v>
          </cell>
          <cell r="AJ103">
            <v>61.5</v>
          </cell>
          <cell r="AL103">
            <v>1.8397446817999905</v>
          </cell>
          <cell r="AM103">
            <v>3.8572767879736785</v>
          </cell>
          <cell r="AN103">
            <v>5.77318526275418</v>
          </cell>
          <cell r="AO103">
            <v>3.1380361198303586</v>
          </cell>
        </row>
        <row r="104">
          <cell r="H104">
            <v>62</v>
          </cell>
          <cell r="J104">
            <v>1.2772484715971855</v>
          </cell>
          <cell r="K104">
            <v>4.6992123202612381</v>
          </cell>
          <cell r="L104">
            <v>6.0899763193269214</v>
          </cell>
          <cell r="M104">
            <v>4.7680435363617786</v>
          </cell>
          <cell r="AJ104">
            <v>62</v>
          </cell>
          <cell r="AL104">
            <v>1.8545637342437344</v>
          </cell>
          <cell r="AM104">
            <v>3.8849131001366191</v>
          </cell>
          <cell r="AN104">
            <v>5.8161511070982117</v>
          </cell>
          <cell r="AO104">
            <v>3.1361289988073437</v>
          </cell>
        </row>
        <row r="105">
          <cell r="H105">
            <v>62.5</v>
          </cell>
          <cell r="J105">
            <v>1.2882475386884433</v>
          </cell>
          <cell r="K105">
            <v>4.7318076267682647</v>
          </cell>
          <cell r="L105">
            <v>6.1343120721779547</v>
          </cell>
          <cell r="M105">
            <v>4.7617494991865144</v>
          </cell>
          <cell r="AJ105">
            <v>62.5</v>
          </cell>
          <cell r="AL105">
            <v>1.8693969617658985</v>
          </cell>
          <cell r="AM105">
            <v>3.9124773100506864</v>
          </cell>
          <cell r="AN105">
            <v>5.8590565564401391</v>
          </cell>
          <cell r="AO105">
            <v>3.1341960409015894</v>
          </cell>
        </row>
        <row r="106">
          <cell r="H106">
            <v>63</v>
          </cell>
          <cell r="J106">
            <v>1.2992668486683172</v>
          </cell>
          <cell r="K106">
            <v>4.7643016930642466</v>
          </cell>
          <cell r="L106">
            <v>6.1785633552781221</v>
          </cell>
          <cell r="M106">
            <v>4.7554229230206531</v>
          </cell>
          <cell r="AJ106">
            <v>63</v>
          </cell>
          <cell r="AL106">
            <v>1.8842436485009875</v>
          </cell>
          <cell r="AM106">
            <v>3.9399695899614326</v>
          </cell>
          <cell r="AN106">
            <v>5.9019010877184925</v>
          </cell>
          <cell r="AO106">
            <v>3.1322388123286276</v>
          </cell>
        </row>
        <row r="107">
          <cell r="H107">
            <v>63.5</v>
          </cell>
          <cell r="J107">
            <v>1.3103056728348961</v>
          </cell>
          <cell r="K107">
            <v>4.7966949016785545</v>
          </cell>
          <cell r="L107">
            <v>6.2227298495978562</v>
          </cell>
          <cell r="M107">
            <v>4.749067319639046</v>
          </cell>
          <cell r="AJ107">
            <v>63.5</v>
          </cell>
          <cell r="AL107">
            <v>1.8991030778339031</v>
          </cell>
          <cell r="AM107">
            <v>3.9673901115938026</v>
          </cell>
          <cell r="AN107">
            <v>5.9446841766020908</v>
          </cell>
          <cell r="AO107">
            <v>3.1302588290165558</v>
          </cell>
        </row>
        <row r="108">
          <cell r="H108">
            <v>64</v>
          </cell>
          <cell r="J108">
            <v>1.3213632817791421</v>
          </cell>
          <cell r="K108">
            <v>4.8289876325115051</v>
          </cell>
          <cell r="L108">
            <v>6.2668112327077408</v>
          </cell>
          <cell r="M108">
            <v>4.7426860721222921</v>
          </cell>
          <cell r="AJ108">
            <v>64</v>
          </cell>
          <cell r="AL108">
            <v>1.9139745323999766</v>
          </cell>
          <cell r="AM108">
            <v>3.994739046162223</v>
          </cell>
          <cell r="AN108">
            <v>5.9874052975004677</v>
          </cell>
          <cell r="AO108">
            <v>3.1282575583661099</v>
          </cell>
        </row>
        <row r="109">
          <cell r="H109">
            <v>64.5</v>
          </cell>
          <cell r="J109">
            <v>1.3324389453849828</v>
          </cell>
          <cell r="K109">
            <v>4.8611802628668324</v>
          </cell>
          <cell r="L109">
            <v>6.310807178812043</v>
          </cell>
          <cell r="M109">
            <v>4.7362824395594769</v>
          </cell>
          <cell r="AJ109">
            <v>64.5</v>
          </cell>
          <cell r="AL109">
            <v>1.9288572940850086</v>
          </cell>
          <cell r="AM109">
            <v>4.0220165643805519</v>
          </cell>
          <cell r="AN109">
            <v>6.0300639235741498</v>
          </cell>
          <cell r="AO109">
            <v>3.1262364209450908</v>
          </cell>
        </row>
        <row r="110">
          <cell r="H110">
            <v>65</v>
          </cell>
          <cell r="J110">
            <v>1.3435319328294075</v>
          </cell>
          <cell r="K110">
            <v>4.8932731674836791</v>
          </cell>
          <cell r="L110">
            <v>6.3547173587817642</v>
          </cell>
          <cell r="M110">
            <v>4.7298595615803967</v>
          </cell>
          <cell r="AJ110">
            <v>65</v>
          </cell>
          <cell r="AL110">
            <v>1.9437506440253196</v>
          </cell>
          <cell r="AM110">
            <v>4.0492228364719054</v>
          </cell>
          <cell r="AN110">
            <v>6.0726595267448378</v>
          </cell>
          <cell r="AO110">
            <v>3.1241967921198714</v>
          </cell>
        </row>
        <row r="111">
          <cell r="H111">
            <v>65.5</v>
          </cell>
          <cell r="J111">
            <v>1.354641512582575</v>
          </cell>
          <cell r="K111">
            <v>4.9252667185681522</v>
          </cell>
          <cell r="L111">
            <v>6.3985414401872465</v>
          </cell>
          <cell r="M111">
            <v>4.7234204627234986</v>
          </cell>
          <cell r="AJ111">
            <v>65.5</v>
          </cell>
          <cell r="AL111">
            <v>1.9586538626077983</v>
          </cell>
          <cell r="AM111">
            <v>4.0763580321783168</v>
          </cell>
          <cell r="AN111">
            <v>6.1151915777053967</v>
          </cell>
          <cell r="AO111">
            <v>3.1221400036265137</v>
          </cell>
        </row>
        <row r="112">
          <cell r="H112">
            <v>66</v>
          </cell>
          <cell r="J112">
            <v>1.3657669524079299</v>
          </cell>
          <cell r="K112">
            <v>4.9571612858243963</v>
          </cell>
          <cell r="L112">
            <v>6.442279087330288</v>
          </cell>
          <cell r="M112">
            <v>4.7169680566455057</v>
          </cell>
          <cell r="AJ112">
            <v>66</v>
          </cell>
          <cell r="AL112">
            <v>1.9735662294699752</v>
          </cell>
          <cell r="AM112">
            <v>4.1034223207703047</v>
          </cell>
          <cell r="AN112">
            <v>6.1576595459297847</v>
          </cell>
          <cell r="AO112">
            <v>3.1200673450839793</v>
          </cell>
        </row>
        <row r="113">
          <cell r="H113">
            <v>66.5</v>
          </cell>
          <cell r="J113">
            <v>1.3769075193623324</v>
          </cell>
          <cell r="K113">
            <v>4.9889572364852262</v>
          </cell>
          <cell r="L113">
            <v>6.4859299612758257</v>
          </cell>
          <cell r="M113">
            <v>4.7105051501785411</v>
          </cell>
          <cell r="AJ113">
            <v>66.5</v>
          </cell>
          <cell r="AL113">
            <v>1.9884870235000853</v>
          </cell>
          <cell r="AM113">
            <v>4.1304158710562611</v>
          </cell>
          <cell r="AN113">
            <v>6.2000628996827825</v>
          </cell>
          <cell r="AO113">
            <v>3.1179800654517655</v>
          </cell>
        </row>
        <row r="114">
          <cell r="H114">
            <v>67</v>
          </cell>
          <cell r="J114">
            <v>1.388062479796188</v>
          </cell>
          <cell r="K114">
            <v>5.0206549353423435</v>
          </cell>
          <cell r="L114">
            <v>6.5294937198831837</v>
          </cell>
          <cell r="M114">
            <v>4.7040344472403879</v>
          </cell>
          <cell r="AJ114">
            <v>67</v>
          </cell>
          <cell r="AL114">
            <v>2.0034155228371486</v>
          </cell>
          <cell r="AM114">
            <v>4.1573388513917529</v>
          </cell>
          <cell r="AN114">
            <v>6.2424011060296554</v>
          </cell>
          <cell r="AO114">
            <v>3.1158793744342375</v>
          </cell>
        </row>
        <row r="115">
          <cell r="H115">
            <v>67.5</v>
          </cell>
          <cell r="J115">
            <v>1.399231099353599</v>
          </cell>
          <cell r="K115">
            <v>5.0522547447760973</v>
          </cell>
          <cell r="L115">
            <v>6.5729700178368766</v>
          </cell>
          <cell r="M115">
            <v>4.6975585526031995</v>
          </cell>
          <cell r="AJ115">
            <v>67.5</v>
          </cell>
          <cell r="AL115">
            <v>2.0183510048710613</v>
          </cell>
          <cell r="AM115">
            <v>4.1841914296886591</v>
          </cell>
          <cell r="AN115">
            <v>6.2846736308456519</v>
          </cell>
          <cell r="AO115">
            <v>3.1137664438337556</v>
          </cell>
        </row>
        <row r="116">
          <cell r="H116">
            <v>68</v>
          </cell>
          <cell r="J116">
            <v>1.4104126429725137</v>
          </cell>
          <cell r="K116">
            <v>5.0837570247848172</v>
          </cell>
          <cell r="L116">
            <v>6.6163585066769661</v>
          </cell>
          <cell r="M116">
            <v>4.6910799755259331</v>
          </cell>
          <cell r="AJ116">
            <v>68</v>
          </cell>
          <cell r="AL116">
            <v>2.0332927462426862</v>
          </cell>
          <cell r="AM116">
            <v>4.2109737734242083</v>
          </cell>
          <cell r="AN116">
            <v>6.3268799388254031</v>
          </cell>
          <cell r="AO116">
            <v>3.1116424088547112</v>
          </cell>
        </row>
        <row r="117">
          <cell r="H117">
            <v>68.5</v>
          </cell>
          <cell r="J117">
            <v>1.4216063748848924</v>
          </cell>
          <cell r="K117">
            <v>5.115162133013758</v>
          </cell>
          <cell r="L117">
            <v>6.6596588348290382</v>
          </cell>
          <cell r="M117">
            <v>4.6846011332555202</v>
          </cell>
          <cell r="AJ117">
            <v>68.5</v>
          </cell>
          <cell r="AL117">
            <v>2.048240022843963</v>
          </cell>
          <cell r="AM117">
            <v>4.237686049649855</v>
          </cell>
          <cell r="AN117">
            <v>6.3690194934921678</v>
          </cell>
          <cell r="AO117">
            <v>3.1095083693603649</v>
          </cell>
        </row>
        <row r="118">
          <cell r="H118">
            <v>69</v>
          </cell>
          <cell r="J118">
            <v>1.432811558616883</v>
          </cell>
          <cell r="K118">
            <v>5.1464704247835904</v>
          </cell>
          <cell r="L118">
            <v>6.7028706476337181</v>
          </cell>
          <cell r="M118">
            <v>4.6781243544015734</v>
          </cell>
          <cell r="AJ118">
            <v>69</v>
          </cell>
          <cell r="AL118">
            <v>2.063192109818015</v>
          </cell>
          <cell r="AM118">
            <v>4.2643284250000741</v>
          </cell>
          <cell r="AN118">
            <v>6.4110917572070045</v>
          </cell>
          <cell r="AO118">
            <v>3.1073653910844485</v>
          </cell>
        </row>
        <row r="119">
          <cell r="H119">
            <v>69.5</v>
          </cell>
          <cell r="J119">
            <v>1.4440274569889984</v>
          </cell>
          <cell r="K119">
            <v>5.1776822531185314</v>
          </cell>
          <cell r="L119">
            <v>6.7459935873758221</v>
          </cell>
          <cell r="M119">
            <v>4.6716518821893969</v>
          </cell>
          <cell r="AJ119">
            <v>69.5</v>
          </cell>
          <cell r="AL119">
            <v>2.07814828155928</v>
          </cell>
          <cell r="AM119">
            <v>4.2909010657009947</v>
          </cell>
          <cell r="AN119">
            <v>6.4530961911777807</v>
          </cell>
          <cell r="AO119">
            <v>3.1052145067992365</v>
          </cell>
        </row>
        <row r="120">
          <cell r="H120">
            <v>70</v>
          </cell>
          <cell r="J120">
            <v>1.455253332116317</v>
          </cell>
          <cell r="K120">
            <v>5.2087979687740384</v>
          </cell>
          <cell r="L120">
            <v>6.789027293313076</v>
          </cell>
          <cell r="M120">
            <v>4.6651858775956647</v>
          </cell>
          <cell r="AJ120">
            <v>70</v>
          </cell>
          <cell r="AL120">
            <v>2.0931078117136384</v>
          </cell>
          <cell r="AM120">
            <v>4.3174041375789285</v>
          </cell>
          <cell r="AN120">
            <v>6.4950322554680913</v>
          </cell>
          <cell r="AO120">
            <v>3.1030567174418859</v>
          </cell>
        </row>
        <row r="121">
          <cell r="H121">
            <v>70.5</v>
          </cell>
          <cell r="J121">
            <v>1.4664884454086786</v>
          </cell>
          <cell r="K121">
            <v>5.2398179202641213</v>
          </cell>
          <cell r="L121">
            <v>6.8319714017044371</v>
          </cell>
          <cell r="M121">
            <v>4.6587284223712482</v>
          </cell>
          <cell r="AJ121">
            <v>70.5</v>
          </cell>
          <cell r="AL121">
            <v>2.1080699731785533</v>
          </cell>
          <cell r="AM121">
            <v>4.343837806068775</v>
          </cell>
          <cell r="AN121">
            <v>6.5368994090060522</v>
          </cell>
          <cell r="AO121">
            <v>3.100892993200647</v>
          </cell>
        </row>
        <row r="122">
          <cell r="H122">
            <v>71</v>
          </cell>
          <cell r="J122">
            <v>1.4777320575709016</v>
          </cell>
          <cell r="K122">
            <v>5.2707424538882979</v>
          </cell>
          <cell r="L122">
            <v>6.8748255458380738</v>
          </cell>
          <cell r="M122">
            <v>4.6522815219552882</v>
          </cell>
          <cell r="AJ122">
            <v>71</v>
          </cell>
          <cell r="AL122">
            <v>2.1230340381032278</v>
          </cell>
          <cell r="AM122">
            <v>4.3702022362222976</v>
          </cell>
          <cell r="AN122">
            <v>6.5786971095929747</v>
          </cell>
          <cell r="AO122">
            <v>3.0987242745625259</v>
          </cell>
        </row>
        <row r="123">
          <cell r="H123">
            <v>71.5</v>
          </cell>
          <cell r="J123">
            <v>1.4889834286030006</v>
          </cell>
          <cell r="K123">
            <v>5.3015719137581154</v>
          </cell>
          <cell r="L123">
            <v>6.9175893560588957</v>
          </cell>
          <cell r="M123">
            <v>4.6458471082845705</v>
          </cell>
          <cell r="AJ123">
            <v>71.5</v>
          </cell>
          <cell r="AL123">
            <v>2.1379992778887615</v>
          </cell>
          <cell r="AM123">
            <v>4.3964975927163037</v>
          </cell>
          <cell r="AN123">
            <v>6.6204248139119457</v>
          </cell>
          <cell r="AO123">
            <v>3.0965514733239314</v>
          </cell>
        </row>
        <row r="124">
          <cell r="H124">
            <v>72</v>
          </cell>
          <cell r="J124">
            <v>1.5002418178004249</v>
          </cell>
          <cell r="K124">
            <v>5.33230664182335</v>
          </cell>
          <cell r="L124">
            <v>6.960262459795767</v>
          </cell>
          <cell r="M124">
            <v>4.6394270425020787</v>
          </cell>
          <cell r="AJ124">
            <v>72</v>
          </cell>
          <cell r="AL124">
            <v>2.1529649631883254</v>
          </cell>
          <cell r="AM124">
            <v>4.4227240398606842</v>
          </cell>
          <cell r="AN124">
            <v>6.662081977536281</v>
          </cell>
          <cell r="AO124">
            <v>3.0943754735657216</v>
          </cell>
        </row>
        <row r="125">
          <cell r="H125">
            <v>72.5</v>
          </cell>
          <cell r="J125">
            <v>1.5115064837542933</v>
          </cell>
          <cell r="K125">
            <v>5.3629469778978001</v>
          </cell>
          <cell r="L125">
            <v>7.0028444815883102</v>
          </cell>
          <cell r="M125">
            <v>4.6330231175684951</v>
          </cell>
          <cell r="AJ125">
            <v>72.5</v>
          </cell>
          <cell r="AL125">
            <v>2.1679303639073471</v>
          </cell>
          <cell r="AM125">
            <v>4.4488817416063435</v>
          </cell>
          <cell r="AN125">
            <v>6.7036680549378733</v>
          </cell>
          <cell r="AO125">
            <v>3.0921971325940496</v>
          </cell>
        </row>
        <row r="126">
          <cell r="H126">
            <v>73</v>
          </cell>
          <cell r="J126">
            <v>1.5227766843516524</v>
          </cell>
          <cell r="K126">
            <v>5.3934932596847371</v>
          </cell>
          <cell r="L126">
            <v>7.0453350431133712</v>
          </cell>
          <cell r="M126">
            <v>4.6266370607802161</v>
          </cell>
          <cell r="AJ126">
            <v>73</v>
          </cell>
          <cell r="AL126">
            <v>2.1828947492036974</v>
          </cell>
          <cell r="AM126">
            <v>4.4749708615530208</v>
          </cell>
          <cell r="AN126">
            <v>6.7451824994954297</v>
          </cell>
          <cell r="AO126">
            <v>3.0900172818483429</v>
          </cell>
        </row>
        <row r="127">
          <cell r="H127">
            <v>73.5</v>
          </cell>
          <cell r="J127">
            <v>1.5340516767757357</v>
          </cell>
          <cell r="K127">
            <v>5.4239458228019943</v>
          </cell>
          <cell r="L127">
            <v>7.0877337632111113</v>
          </cell>
          <cell r="M127">
            <v>4.620270536197375</v>
          </cell>
          <cell r="AJ127">
            <v>73.5</v>
          </cell>
          <cell r="AL127">
            <v>2.1978573874879004</v>
          </cell>
          <cell r="AM127">
            <v>4.5009915629569948</v>
          </cell>
          <cell r="AN127">
            <v>6.7866247635026156</v>
          </cell>
          <cell r="AO127">
            <v>3.0878367277776695</v>
          </cell>
        </row>
        <row r="128">
          <cell r="H128">
            <v>74</v>
          </cell>
          <cell r="J128">
            <v>1.5453307175062378</v>
          </cell>
          <cell r="K128">
            <v>5.4543050008067002</v>
          </cell>
          <cell r="L128">
            <v>7.1300402579107542</v>
          </cell>
          <cell r="M128">
            <v>4.6139251469852267</v>
          </cell>
          <cell r="AJ128">
            <v>74</v>
          </cell>
          <cell r="AL128">
            <v>2.2128175464233446</v>
          </cell>
          <cell r="AM128">
            <v>4.5269440087386732</v>
          </cell>
          <cell r="AN128">
            <v>6.8279942981760762</v>
          </cell>
          <cell r="AO128">
            <v>3.0856562526867184</v>
          </cell>
        </row>
        <row r="129">
          <cell r="H129">
            <v>74.5</v>
          </cell>
          <cell r="J129">
            <v>1.5566130623195973</v>
          </cell>
          <cell r="K129">
            <v>5.4845711252196763</v>
          </cell>
          <cell r="L129">
            <v>7.1722541404559923</v>
          </cell>
          <cell r="M129">
            <v>4.6076024376720897</v>
          </cell>
          <cell r="AJ129">
            <v>74.5</v>
          </cell>
          <cell r="AL129">
            <v>2.2277744929265157</v>
          </cell>
          <cell r="AM129">
            <v>4.5528283614900698</v>
          </cell>
          <cell r="AN129">
            <v>6.8692905536633679</v>
          </cell>
          <cell r="AO129">
            <v>3.0834766155525575</v>
          </cell>
        </row>
        <row r="130">
          <cell r="H130">
            <v>75</v>
          </cell>
          <cell r="J130">
            <v>1.5678979662892865</v>
          </cell>
          <cell r="K130">
            <v>5.5147445255494771</v>
          </cell>
          <cell r="L130">
            <v>7.2143750213300288</v>
          </cell>
          <cell r="M130">
            <v>4.6013038963269715</v>
          </cell>
          <cell r="AJ130">
            <v>75</v>
          </cell>
          <cell r="AL130">
            <v>2.2427274931672265</v>
          </cell>
          <cell r="AM130">
            <v>4.5786447834821784</v>
          </cell>
          <cell r="AN130">
            <v>6.9105129790507744</v>
          </cell>
          <cell r="AO130">
            <v>3.0812985528132995</v>
          </cell>
        </row>
        <row r="131">
          <cell r="H131">
            <v>75.5</v>
          </cell>
          <cell r="J131">
            <v>1.5791846837861208</v>
          </cell>
          <cell r="K131">
            <v>5.5448255293161086</v>
          </cell>
          <cell r="L131">
            <v>7.2564025082803107</v>
          </cell>
          <cell r="M131">
            <v>4.5950309566598433</v>
          </cell>
          <cell r="AJ131">
            <v>75.5</v>
          </cell>
          <cell r="AL131">
            <v>2.2576758125688703</v>
          </cell>
          <cell r="AM131">
            <v>4.6043934366722352</v>
          </cell>
          <cell r="AN131">
            <v>6.9516610223710416</v>
          </cell>
          <cell r="AO131">
            <v>3.0791227791297344</v>
          </cell>
        </row>
        <row r="132">
          <cell r="H132">
            <v>76</v>
          </cell>
          <cell r="J132">
            <v>1.5904724684785678</v>
          </cell>
          <cell r="K132">
            <v>5.5748144620744133</v>
          </cell>
          <cell r="L132">
            <v>7.2983362063429249</v>
          </cell>
          <cell r="M132">
            <v>4.5887850000474701</v>
          </cell>
          <cell r="AJ132">
            <v>76</v>
          </cell>
          <cell r="AL132">
            <v>2.272618715808683</v>
          </cell>
          <cell r="AM132">
            <v>4.6300744827108709</v>
          </cell>
          <cell r="AN132">
            <v>6.9927341306109936</v>
          </cell>
          <cell r="AO132">
            <v>3.0769499881209579</v>
          </cell>
        </row>
        <row r="133">
          <cell r="H133">
            <v>76.5</v>
          </cell>
          <cell r="J133">
            <v>1.6017605733330738</v>
          </cell>
          <cell r="K133">
            <v>5.6047116474371261</v>
          </cell>
          <cell r="L133">
            <v>7.3401757178666527</v>
          </cell>
          <cell r="M133">
            <v>4.5825673574875285</v>
          </cell>
          <cell r="AJ133">
            <v>76.5</v>
          </cell>
          <cell r="AL133">
            <v>2.2875554668180169</v>
          </cell>
          <cell r="AM133">
            <v>4.6556880829491485</v>
          </cell>
          <cell r="AN133">
            <v>7.0337317497190526</v>
          </cell>
          <cell r="AO133">
            <v>3.0747808530749872</v>
          </cell>
        </row>
        <row r="134">
          <cell r="H134">
            <v>77</v>
          </cell>
          <cell r="J134">
            <v>1.6130482506143973</v>
          </cell>
          <cell r="K134">
            <v>5.6345174070976158</v>
          </cell>
          <cell r="L134">
            <v>7.3819206425367323</v>
          </cell>
          <cell r="M134">
            <v>4.576379311483719</v>
          </cell>
          <cell r="AJ134">
            <v>77</v>
          </cell>
          <cell r="AL134">
            <v>2.3024853287826215</v>
          </cell>
          <cell r="AM134">
            <v>4.6812343984455156</v>
          </cell>
          <cell r="AN134">
            <v>7.0746533246126768</v>
          </cell>
          <cell r="AO134">
            <v>3.0726160276353265</v>
          </cell>
        </row>
        <row r="135">
          <cell r="H135">
            <v>77.5</v>
          </cell>
          <cell r="J135">
            <v>1.6243347518859588</v>
          </cell>
          <cell r="K135">
            <v>5.6642320608522994</v>
          </cell>
          <cell r="L135">
            <v>7.4235705773982792</v>
          </cell>
          <cell r="M135">
            <v>4.5702220978643897</v>
          </cell>
          <cell r="AJ135">
            <v>77.5</v>
          </cell>
          <cell r="AL135">
            <v>2.3174075641429459</v>
          </cell>
          <cell r="AM135">
            <v>4.7067135899726358</v>
          </cell>
          <cell r="AN135">
            <v>7.1154982991856874</v>
          </cell>
          <cell r="AO135">
            <v>3.0704561464643509</v>
          </cell>
        </row>
        <row r="136">
          <cell r="H136">
            <v>78</v>
          </cell>
          <cell r="J136">
            <v>1.6356193280101918</v>
          </cell>
          <cell r="K136">
            <v>5.6938559266227537</v>
          </cell>
          <cell r="L136">
            <v>7.4651251168794097</v>
          </cell>
          <cell r="M136">
            <v>4.5640969075372126</v>
          </cell>
          <cell r="AJ136">
            <v>78</v>
          </cell>
          <cell r="AL136">
            <v>2.332321434594451</v>
          </cell>
          <cell r="AM136">
            <v>4.7321258180241159</v>
          </cell>
          <cell r="AN136">
            <v>7.1562661163155097</v>
          </cell>
          <cell r="AO136">
            <v>3.0683018258844141</v>
          </cell>
        </row>
        <row r="137">
          <cell r="H137">
            <v>78.5</v>
          </cell>
          <cell r="J137">
            <v>1.6469012291489138</v>
          </cell>
          <cell r="K137">
            <v>5.7233893204775317</v>
          </cell>
          <cell r="L137">
            <v>7.50658385281407</v>
          </cell>
          <cell r="M137">
            <v>4.5580048881822286</v>
          </cell>
          <cell r="AJ137">
            <v>78.5</v>
          </cell>
          <cell r="AL137">
            <v>2.3472262010879263</v>
          </cell>
          <cell r="AM137">
            <v>4.7574712428211487</v>
          </cell>
          <cell r="AN137">
            <v>7.1969562178703201</v>
          </cell>
          <cell r="AO137">
            <v>3.0661536644975125</v>
          </cell>
        </row>
        <row r="138">
          <cell r="H138">
            <v>79</v>
          </cell>
          <cell r="J138">
            <v>1.6581797047637017</v>
          </cell>
          <cell r="K138">
            <v>5.7528325566536438</v>
          </cell>
          <cell r="L138">
            <v>7.5479463744645354</v>
          </cell>
          <cell r="M138">
            <v>4.5519471458855856</v>
          </cell>
          <cell r="AJ138">
            <v>79</v>
          </cell>
          <cell r="AL138">
            <v>2.3621211238298279</v>
          </cell>
          <cell r="AM138">
            <v>4.7827500243190233</v>
          </cell>
          <cell r="AN138">
            <v>7.2375680447160811</v>
          </cell>
          <cell r="AO138">
            <v>3.0640122437842821</v>
          </cell>
        </row>
        <row r="139">
          <cell r="H139">
            <v>79.5</v>
          </cell>
          <cell r="J139">
            <v>1.6694540036162835</v>
          </cell>
          <cell r="K139">
            <v>5.7821859475777808</v>
          </cell>
          <cell r="L139">
            <v>7.5892122685436476</v>
          </cell>
          <cell r="M139">
            <v>4.5459247467161692</v>
          </cell>
          <cell r="AJ139">
            <v>79.5</v>
          </cell>
          <cell r="AL139">
            <v>2.3770054622826327</v>
          </cell>
          <cell r="AM139">
            <v>4.8079623222135677</v>
          </cell>
          <cell r="AN139">
            <v>7.2781010367235304</v>
          </cell>
          <cell r="AO139">
            <v>3.0618781286831318</v>
          </cell>
        </row>
        <row r="140">
          <cell r="H140">
            <v>80</v>
          </cell>
          <cell r="J140">
            <v>1.6807233737689358</v>
          </cell>
          <cell r="K140">
            <v>5.8114498038872231</v>
          </cell>
          <cell r="L140">
            <v>7.630381119236743</v>
          </cell>
          <cell r="M140">
            <v>4.5399387182472539</v>
          </cell>
          <cell r="AJ140">
            <v>80</v>
          </cell>
          <cell r="AL140">
            <v>2.3918784751651949</v>
          </cell>
          <cell r="AM140">
            <v>4.8331082959474658</v>
          </cell>
          <cell r="AN140">
            <v>7.318554632775033</v>
          </cell>
          <cell r="AO140">
            <v>3.059751868150232</v>
          </cell>
        </row>
        <row r="141">
          <cell r="H141">
            <v>80.5</v>
          </cell>
          <cell r="J141">
            <v>1.6919870625848947</v>
          </cell>
          <cell r="K141">
            <v>5.8406244344504534</v>
          </cell>
          <cell r="L141">
            <v>7.6714525082232869</v>
          </cell>
          <cell r="M141">
            <v>4.5339900510252127</v>
          </cell>
          <cell r="AJ141">
            <v>80.5</v>
          </cell>
          <cell r="AL141">
            <v>2.4067394204531243</v>
          </cell>
          <cell r="AM141">
            <v>4.8581881047164917</v>
          </cell>
          <cell r="AN141">
            <v>7.3589282707713686</v>
          </cell>
          <cell r="AO141">
            <v>3.0576339957010719</v>
          </cell>
        </row>
        <row r="142">
          <cell r="H142">
            <v>81</v>
          </cell>
          <cell r="J142">
            <v>1.703244316728783</v>
          </cell>
          <cell r="K142">
            <v>5.8697101463875088</v>
          </cell>
          <cell r="L142">
            <v>7.7124260146982477</v>
          </cell>
          <cell r="M142">
            <v>4.528079699987245</v>
          </cell>
          <cell r="AJ142">
            <v>81</v>
          </cell>
          <cell r="AL142">
            <v>2.4215875553791744</v>
          </cell>
          <cell r="AM142">
            <v>4.8832019074756419</v>
          </cell>
          <cell r="AN142">
            <v>7.3992213876384341</v>
          </cell>
          <cell r="AO142">
            <v>3.0555250299342811</v>
          </cell>
        </row>
        <row r="143">
          <cell r="H143">
            <v>81.5</v>
          </cell>
          <cell r="J143">
            <v>1.7144943821670326</v>
          </cell>
          <cell r="K143">
            <v>5.8987072450900309</v>
          </cell>
          <cell r="L143">
            <v>7.7533012153931731</v>
          </cell>
          <cell r="M143">
            <v>4.522208585830068</v>
          </cell>
          <cell r="AJ143">
            <v>81.5</v>
          </cell>
          <cell r="AL143">
            <v>2.436422136433646</v>
          </cell>
          <cell r="AM143">
            <v>4.908149862945165</v>
          </cell>
          <cell r="AN143">
            <v>7.4394334193338425</v>
          </cell>
          <cell r="AO143">
            <v>3.0534254750383441</v>
          </cell>
        </row>
        <row r="144">
          <cell r="H144">
            <v>82</v>
          </cell>
          <cell r="J144">
            <v>1.7257365041683419</v>
          </cell>
          <cell r="K144">
            <v>5.9276160342410584</v>
          </cell>
          <cell r="L144">
            <v>7.7940776845970126</v>
          </cell>
          <cell r="M144">
            <v>4.5163775963313091</v>
          </cell>
          <cell r="AJ144">
            <v>82</v>
          </cell>
          <cell r="AL144">
            <v>2.4512424193648039</v>
          </cell>
          <cell r="AM144">
            <v>4.9330321296165023</v>
          </cell>
          <cell r="AN144">
            <v>7.479563800853458</v>
          </cell>
          <cell r="AO144">
            <v>3.0513358212818682</v>
          </cell>
        </row>
        <row r="145">
          <cell r="H145">
            <v>82.5</v>
          </cell>
          <cell r="J145">
            <v>1.7369699273041221</v>
          </cell>
          <cell r="K145">
            <v>5.9564368158345333</v>
          </cell>
          <cell r="L145">
            <v>7.8347549941766532</v>
          </cell>
          <cell r="M145">
            <v>4.5105875876254498</v>
          </cell>
          <cell r="AJ145">
            <v>82.5</v>
          </cell>
          <cell r="AL145">
            <v>2.4660476591793108</v>
          </cell>
          <cell r="AM145">
            <v>4.9578488657581321</v>
          </cell>
          <cell r="AN145">
            <v>7.5196119662378313</v>
          </cell>
          <cell r="AO145">
            <v>3.0492565454879825</v>
          </cell>
        </row>
        <row r="146">
          <cell r="H146">
            <v>83</v>
          </cell>
          <cell r="J146">
            <v>1.7481938954489691</v>
          </cell>
          <cell r="K146">
            <v>5.985169890194534</v>
          </cell>
          <cell r="L146">
            <v>7.875332713597186</v>
          </cell>
          <cell r="M146">
            <v>4.5048393854359343</v>
          </cell>
          <cell r="AJ146">
            <v>83</v>
          </cell>
          <cell r="AL146">
            <v>2.4808371101426667</v>
          </cell>
          <cell r="AM146">
            <v>4.9826002294213128</v>
          </cell>
          <cell r="AN146">
            <v>7.5595773485785518</v>
          </cell>
          <cell r="AO146">
            <v>3.0471881114934707</v>
          </cell>
        </row>
        <row r="147">
          <cell r="H147">
            <v>83.5</v>
          </cell>
          <cell r="J147">
            <v>1.7594076517811383</v>
          </cell>
          <cell r="K147">
            <v>6.0138155559942712</v>
          </cell>
          <cell r="L147">
            <v>7.9158104099419431</v>
          </cell>
          <cell r="M147">
            <v>4.4991337862651459</v>
          </cell>
          <cell r="AJ147">
            <v>83.5</v>
          </cell>
          <cell r="AL147">
            <v>2.4956100257796718</v>
          </cell>
          <cell r="AM147">
            <v>5.0072863784457491</v>
          </cell>
          <cell r="AN147">
            <v>7.5994593800245314</v>
          </cell>
          <cell r="AO147">
            <v>3.0451309705931835</v>
          </cell>
        </row>
        <row r="148">
          <cell r="H148">
            <v>84</v>
          </cell>
          <cell r="J148">
            <v>1.7706104387830428</v>
          </cell>
          <cell r="K148">
            <v>6.0423741102747996</v>
          </cell>
          <cell r="L148">
            <v>7.9561876479322509</v>
          </cell>
          <cell r="M148">
            <v>4.4934715585437379</v>
          </cell>
          <cell r="AJ148">
            <v>84</v>
          </cell>
          <cell r="AL148">
            <v>2.5103656588749055</v>
          </cell>
          <cell r="AM148">
            <v>5.0319074704651463</v>
          </cell>
          <cell r="AN148">
            <v>7.6392574917881966</v>
          </cell>
          <cell r="AO148">
            <v>3.043085561970265</v>
          </cell>
        </row>
        <row r="149">
          <cell r="H149">
            <v>84.5</v>
          </cell>
          <cell r="J149">
            <v>1.7818014982417441</v>
          </cell>
          <cell r="K149">
            <v>6.0708458484634784</v>
          </cell>
          <cell r="L149">
            <v>7.9964639899469292</v>
          </cell>
          <cell r="M149">
            <v>4.4878534437409128</v>
          </cell>
          <cell r="AJ149">
            <v>84.5</v>
          </cell>
          <cell r="AL149">
            <v>2.5251032614732041</v>
          </cell>
          <cell r="AM149">
            <v>5.0564636629126776</v>
          </cell>
          <cell r="AN149">
            <v>7.6789711141515884</v>
          </cell>
          <cell r="AO149">
            <v>3.0410523131127309</v>
          </cell>
        </row>
        <row r="150">
          <cell r="H150">
            <v>85</v>
          </cell>
          <cell r="J150">
            <v>1.7929800712494728</v>
          </cell>
          <cell r="K150">
            <v>6.099231064392181</v>
          </cell>
          <cell r="L150">
            <v>8.036638996041555</v>
          </cell>
          <cell r="M150">
            <v>4.4822801574370361</v>
          </cell>
          <cell r="AJ150">
            <v>85</v>
          </cell>
          <cell r="AL150">
            <v>2.5398220848801749</v>
          </cell>
          <cell r="AM150">
            <v>5.0809551130263841</v>
          </cell>
          <cell r="AN150">
            <v>7.7185996764724267</v>
          </cell>
          <cell r="AO150">
            <v>3.0390316402168693</v>
          </cell>
        </row>
        <row r="151">
          <cell r="H151">
            <v>85.5</v>
          </cell>
          <cell r="J151">
            <v>1.8041453982041535</v>
          </cell>
          <cell r="K151">
            <v>6.1275300503152543</v>
          </cell>
          <cell r="L151">
            <v>8.0767122239674762</v>
          </cell>
          <cell r="M151">
            <v>4.476752390360021</v>
          </cell>
          <cell r="AJ151">
            <v>85.5</v>
          </cell>
          <cell r="AL151">
            <v>2.5545213796627095</v>
          </cell>
          <cell r="AM151">
            <v>5.1053819778544396</v>
          </cell>
          <cell r="AN151">
            <v>7.7581426071900337</v>
          </cell>
          <cell r="AO151">
            <v>3.0370239485779496</v>
          </cell>
        </row>
        <row r="152">
          <cell r="H152">
            <v>86</v>
          </cell>
          <cell r="J152">
            <v>1.8152967188099389</v>
          </cell>
          <cell r="K152">
            <v>6.1557430969272309</v>
          </cell>
          <cell r="L152">
            <v>8.1166832291905724</v>
          </cell>
          <cell r="M152">
            <v>4.4712708093868301</v>
          </cell>
          <cell r="AJ152">
            <v>86</v>
          </cell>
          <cell r="AL152">
            <v>2.5692003956495202</v>
          </cell>
          <cell r="AM152">
            <v>5.1297444142603652</v>
          </cell>
          <cell r="AN152">
            <v>7.7975993338312319</v>
          </cell>
          <cell r="AO152">
            <v>3.0350296329687114</v>
          </cell>
        </row>
        <row r="153">
          <cell r="H153">
            <v>86.5</v>
          </cell>
          <cell r="J153">
            <v>1.8264332720777618</v>
          </cell>
          <cell r="K153">
            <v>6.183870493380315</v>
          </cell>
          <cell r="L153">
            <v>8.1565515649098153</v>
          </cell>
          <cell r="M153">
            <v>4.4658360585113908</v>
          </cell>
          <cell r="AJ153">
            <v>86.5</v>
          </cell>
          <cell r="AL153">
            <v>2.5838583819316869</v>
          </cell>
          <cell r="AM153">
            <v>5.1540425789281521</v>
          </cell>
          <cell r="AN153">
            <v>7.8369692830161517</v>
          </cell>
          <cell r="AO153">
            <v>3.033049078006067</v>
          </cell>
        </row>
        <row r="154">
          <cell r="H154">
            <v>87</v>
          </cell>
          <cell r="J154">
            <v>1.8375542963258928</v>
          </cell>
          <cell r="K154">
            <v>6.2119125273015872</v>
          </cell>
          <cell r="L154">
            <v>8.1963167820755221</v>
          </cell>
          <cell r="M154">
            <v>4.4604487597801539</v>
          </cell>
          <cell r="AJ154">
            <v>87</v>
          </cell>
          <cell r="AL154">
            <v>2.5984945868632239</v>
          </cell>
          <cell r="AM154">
            <v>5.1782766283672572</v>
          </cell>
          <cell r="AN154">
            <v>7.8762518804639399</v>
          </cell>
          <cell r="AO154">
            <v>3.0310826585064268</v>
          </cell>
        </row>
        <row r="155">
          <cell r="H155">
            <v>87.5</v>
          </cell>
          <cell r="J155">
            <v>1.8486590291805163</v>
          </cell>
          <cell r="K155">
            <v>6.2398694848100345</v>
          </cell>
          <cell r="L155">
            <v>8.2359784294074707</v>
          </cell>
          <cell r="M155">
            <v>4.4551095141965478</v>
          </cell>
          <cell r="AJ155">
            <v>87.5</v>
          </cell>
          <cell r="AL155">
            <v>2.6131082580616587</v>
          </cell>
          <cell r="AM155">
            <v>5.2024467189175736</v>
          </cell>
          <cell r="AN155">
            <v>7.9154465509984338</v>
          </cell>
          <cell r="AO155">
            <v>3.0291307398300913</v>
          </cell>
        </row>
        <row r="156">
          <cell r="H156">
            <v>88</v>
          </cell>
          <cell r="J156">
            <v>1.8597467075763117</v>
          </cell>
          <cell r="K156">
            <v>6.2677416505332859</v>
          </cell>
          <cell r="L156">
            <v>8.2755360534127043</v>
          </cell>
          <cell r="M156">
            <v>4.4498189025954389</v>
          </cell>
          <cell r="AJ156">
            <v>88</v>
          </cell>
          <cell r="AL156">
            <v>2.6276986424086304</v>
          </cell>
          <cell r="AM156">
            <v>5.2265530067542594</v>
          </cell>
          <cell r="AN156">
            <v>7.9545527185537317</v>
          </cell>
          <cell r="AO156">
            <v>3.0271936782150717</v>
          </cell>
        </row>
        <row r="157">
          <cell r="H157">
            <v>88.5</v>
          </cell>
          <cell r="J157">
            <v>1.870816567757053</v>
          </cell>
          <cell r="K157">
            <v>6.295529307624177</v>
          </cell>
          <cell r="L157">
            <v>8.314989198403179</v>
          </cell>
          <cell r="M157">
            <v>4.4445774864887637</v>
          </cell>
          <cell r="AJ157">
            <v>88.5</v>
          </cell>
          <cell r="AL157">
            <v>2.642264986050499</v>
          </cell>
          <cell r="AM157">
            <v>5.2505956478925091</v>
          </cell>
          <cell r="AN157">
            <v>7.993569806179698</v>
          </cell>
          <cell r="AO157">
            <v>3.0252718211007337</v>
          </cell>
        </row>
        <row r="158">
          <cell r="H158">
            <v>89</v>
          </cell>
          <cell r="J158">
            <v>1.8818678452762205</v>
          </cell>
          <cell r="K158">
            <v>6.3232327377770341</v>
          </cell>
          <cell r="L158">
            <v>8.3543374065131264</v>
          </cell>
          <cell r="M158">
            <v>4.4393858088833422</v>
          </cell>
          <cell r="AJ158">
            <v>89</v>
          </cell>
          <cell r="AL158">
            <v>2.6568065343989717</v>
          </cell>
          <cell r="AM158">
            <v>5.2745747981922406</v>
          </cell>
          <cell r="AN158">
            <v>8.0324972360474014</v>
          </cell>
          <cell r="AO158">
            <v>3.0233655074416359</v>
          </cell>
        </row>
        <row r="159">
          <cell r="H159">
            <v>89.5</v>
          </cell>
          <cell r="J159">
            <v>1.8928997749976157</v>
          </cell>
          <cell r="K159">
            <v>6.3508522212437839</v>
          </cell>
          <cell r="L159">
            <v>8.3935802177162646</v>
          </cell>
          <cell r="M159">
            <v>4.4342443950720192</v>
          </cell>
          <cell r="AJ159">
            <v>89.5</v>
          </cell>
          <cell r="AL159">
            <v>2.6713225321317564</v>
          </cell>
          <cell r="AM159">
            <v>5.2984906133626879</v>
          </cell>
          <cell r="AN159">
            <v>8.0713344294544935</v>
          </cell>
          <cell r="AO159">
            <v>3.02147506801189</v>
          </cell>
        </row>
        <row r="160">
          <cell r="H160">
            <v>90</v>
          </cell>
          <cell r="J160">
            <v>1.9039115910960016</v>
          </cell>
          <cell r="K160">
            <v>6.3783880368498078</v>
          </cell>
          <cell r="L160">
            <v>8.432717169842741</v>
          </cell>
          <cell r="M160">
            <v>4.429153753399012</v>
          </cell>
          <cell r="AJ160">
            <v>90</v>
          </cell>
          <cell r="AL160">
            <v>2.6858122231932104</v>
          </cell>
          <cell r="AM160">
            <v>5.3223432489669165</v>
          </cell>
          <cell r="AN160">
            <v>8.1100808068304815</v>
          </cell>
          <cell r="AO160">
            <v>3.0196008257004134</v>
          </cell>
        </row>
        <row r="161">
          <cell r="H161">
            <v>90.5</v>
          </cell>
          <cell r="J161">
            <v>1.9149025270577429</v>
          </cell>
          <cell r="K161">
            <v>6.4058404620096017</v>
          </cell>
          <cell r="L161">
            <v>8.4717477985958904</v>
          </cell>
          <cell r="M161">
            <v>4.4241143760005226</v>
          </cell>
          <cell r="AJ161">
            <v>90.5</v>
          </cell>
        </row>
        <row r="162">
          <cell r="H162">
            <v>91</v>
          </cell>
          <cell r="J162">
            <v>1.9258718156814751</v>
          </cell>
          <cell r="K162">
            <v>6.4332097727422104</v>
          </cell>
          <cell r="L162">
            <v>8.5106716375687999</v>
          </cell>
          <cell r="M162">
            <v>4.4191267395214853</v>
          </cell>
          <cell r="AJ162">
            <v>91</v>
          </cell>
        </row>
        <row r="163">
          <cell r="H163">
            <v>91.5</v>
          </cell>
          <cell r="J163">
            <v>1.936818689078762</v>
          </cell>
          <cell r="K163">
            <v>6.4604962436864612</v>
          </cell>
          <cell r="L163">
            <v>8.549488218260624</v>
          </cell>
          <cell r="M163">
            <v>4.4141913058093962</v>
          </cell>
          <cell r="AJ163">
            <v>91.5</v>
          </cell>
        </row>
        <row r="164">
          <cell r="H164">
            <v>92</v>
          </cell>
          <cell r="J164">
            <v>1.9477423786747905</v>
          </cell>
          <cell r="K164">
            <v>6.4877001481159775</v>
          </cell>
          <cell r="L164">
            <v>8.5881970700927397</v>
          </cell>
          <cell r="M164">
            <v>4.4093085225860298</v>
          </cell>
          <cell r="AJ164">
            <v>92</v>
          </cell>
        </row>
        <row r="165">
          <cell r="H165">
            <v>92.5</v>
          </cell>
          <cell r="J165">
            <v>1.9586421152090649</v>
          </cell>
          <cell r="K165">
            <v>6.5148217579540066</v>
          </cell>
          <cell r="L165">
            <v>8.6267977204246975</v>
          </cell>
          <cell r="M165">
            <v>4.404478824097926</v>
          </cell>
          <cell r="AJ165">
            <v>92.5</v>
          </cell>
        </row>
        <row r="166">
          <cell r="H166">
            <v>93</v>
          </cell>
          <cell r="J166">
            <v>1.9695171287361142</v>
          </cell>
          <cell r="K166">
            <v>6.5418613437880158</v>
          </cell>
          <cell r="L166">
            <v>8.6652896945699442</v>
          </cell>
          <cell r="M166">
            <v>4.3997026317464254</v>
          </cell>
          <cell r="AJ166">
            <v>93</v>
          </cell>
        </row>
        <row r="167">
          <cell r="H167">
            <v>93.5</v>
          </cell>
          <cell r="AJ167">
            <v>93.5</v>
          </cell>
        </row>
        <row r="168">
          <cell r="H168">
            <v>94</v>
          </cell>
          <cell r="AJ168">
            <v>94</v>
          </cell>
        </row>
        <row r="169">
          <cell r="H169">
            <v>94.5</v>
          </cell>
          <cell r="AJ169">
            <v>94.5</v>
          </cell>
        </row>
        <row r="170">
          <cell r="H170">
            <v>95</v>
          </cell>
          <cell r="AJ170">
            <v>95</v>
          </cell>
        </row>
        <row r="171">
          <cell r="H171">
            <v>95.5</v>
          </cell>
          <cell r="AJ171">
            <v>95.5</v>
          </cell>
        </row>
        <row r="172">
          <cell r="H172">
            <v>96</v>
          </cell>
          <cell r="AJ172">
            <v>96</v>
          </cell>
        </row>
        <row r="173">
          <cell r="H173">
            <v>96.5</v>
          </cell>
          <cell r="AJ173">
            <v>96.5</v>
          </cell>
        </row>
        <row r="174">
          <cell r="H174">
            <v>97</v>
          </cell>
          <cell r="AJ174">
            <v>97</v>
          </cell>
        </row>
        <row r="175">
          <cell r="H175">
            <v>97.5</v>
          </cell>
          <cell r="AJ175">
            <v>97.5</v>
          </cell>
        </row>
        <row r="176">
          <cell r="H176">
            <v>98</v>
          </cell>
          <cell r="AJ176">
            <v>98</v>
          </cell>
        </row>
        <row r="177">
          <cell r="H177">
            <v>98.5</v>
          </cell>
          <cell r="AJ177">
            <v>98.5</v>
          </cell>
        </row>
        <row r="178">
          <cell r="H178">
            <v>99</v>
          </cell>
          <cell r="AJ178">
            <v>99</v>
          </cell>
        </row>
        <row r="179">
          <cell r="H179">
            <v>99.5</v>
          </cell>
          <cell r="AJ179">
            <v>99.5</v>
          </cell>
        </row>
      </sheetData>
      <sheetData sheetId="6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C12">
            <v>0.47905433204898928</v>
          </cell>
          <cell r="D12">
            <v>1.3954252925022295</v>
          </cell>
          <cell r="E12">
            <v>1.7679679040564067</v>
          </cell>
          <cell r="F12">
            <v>2.9128748017657626</v>
          </cell>
          <cell r="H12">
            <v>18</v>
          </cell>
          <cell r="I12">
            <v>1296</v>
          </cell>
          <cell r="J12">
            <v>0.50125674169183876</v>
          </cell>
          <cell r="K12">
            <v>1.5992484467886707</v>
          </cell>
          <cell r="L12">
            <v>1.9924363812213275</v>
          </cell>
          <cell r="M12">
            <v>3.1904776809403042</v>
          </cell>
          <cell r="O12">
            <v>18</v>
          </cell>
          <cell r="P12">
            <v>1296</v>
          </cell>
          <cell r="Q12">
            <v>0.50125674169183876</v>
          </cell>
          <cell r="R12">
            <v>1.5992484467886707</v>
          </cell>
          <cell r="S12">
            <v>1.9924363812213275</v>
          </cell>
          <cell r="T12">
            <v>3.1904776809403042</v>
          </cell>
        </row>
        <row r="13">
          <cell r="A13">
            <v>19</v>
          </cell>
          <cell r="B13">
            <v>1368</v>
          </cell>
          <cell r="C13">
            <v>0.49112777846220224</v>
          </cell>
          <cell r="D13">
            <v>1.4883822672701932</v>
          </cell>
          <cell r="E13">
            <v>1.872210244408437</v>
          </cell>
          <cell r="F13">
            <v>3.0305397750673979</v>
          </cell>
          <cell r="H13">
            <v>19</v>
          </cell>
          <cell r="I13">
            <v>1368</v>
          </cell>
          <cell r="J13">
            <v>0.51357672150173972</v>
          </cell>
          <cell r="K13">
            <v>1.7103774568510053</v>
          </cell>
          <cell r="L13">
            <v>2.114956442726073</v>
          </cell>
          <cell r="M13">
            <v>3.3303251203631734</v>
          </cell>
          <cell r="O13">
            <v>19</v>
          </cell>
          <cell r="P13">
            <v>1368</v>
          </cell>
          <cell r="Q13">
            <v>0.51357672150173972</v>
          </cell>
          <cell r="R13">
            <v>1.7103774568510053</v>
          </cell>
          <cell r="S13">
            <v>2.114956442726073</v>
          </cell>
          <cell r="T13">
            <v>3.3303251203631734</v>
          </cell>
        </row>
        <row r="14">
          <cell r="A14">
            <v>20</v>
          </cell>
          <cell r="B14">
            <v>1440</v>
          </cell>
          <cell r="C14">
            <v>0.50365065670085374</v>
          </cell>
          <cell r="D14">
            <v>1.5809815710238015</v>
          </cell>
          <cell r="E14">
            <v>1.9764903089407451</v>
          </cell>
          <cell r="F14">
            <v>3.1390439980361919</v>
          </cell>
          <cell r="H14">
            <v>20</v>
          </cell>
          <cell r="I14">
            <v>1440</v>
          </cell>
          <cell r="J14">
            <v>0.52638767063334446</v>
          </cell>
          <cell r="K14">
            <v>1.8210020061413217</v>
          </cell>
          <cell r="L14">
            <v>2.2373873537112092</v>
          </cell>
          <cell r="M14">
            <v>3.4594313425888377</v>
          </cell>
          <cell r="O14">
            <v>20</v>
          </cell>
          <cell r="P14">
            <v>1440</v>
          </cell>
          <cell r="Q14">
            <v>0.52638767063334446</v>
          </cell>
          <cell r="R14">
            <v>1.8210020061413217</v>
          </cell>
          <cell r="S14">
            <v>2.2373873537112092</v>
          </cell>
          <cell r="T14">
            <v>3.4594313425888377</v>
          </cell>
        </row>
        <row r="15">
          <cell r="A15">
            <v>21</v>
          </cell>
          <cell r="B15">
            <v>1512</v>
          </cell>
          <cell r="C15">
            <v>0.5166190793589831</v>
          </cell>
          <cell r="D15">
            <v>1.6732233397664305</v>
          </cell>
          <cell r="E15">
            <v>2.0808029287818304</v>
          </cell>
          <cell r="F15">
            <v>3.2387950941389017</v>
          </cell>
          <cell r="H15">
            <v>21</v>
          </cell>
          <cell r="I15">
            <v>1512</v>
          </cell>
          <cell r="J15">
            <v>0.53968569719888726</v>
          </cell>
          <cell r="K15">
            <v>1.9311236049494942</v>
          </cell>
          <cell r="L15">
            <v>2.3597249828613611</v>
          </cell>
          <cell r="M15">
            <v>3.5782375092994698</v>
          </cell>
          <cell r="O15">
            <v>21</v>
          </cell>
          <cell r="P15">
            <v>1512</v>
          </cell>
          <cell r="Q15">
            <v>0.53968569719888726</v>
          </cell>
          <cell r="R15">
            <v>1.9311236049494942</v>
          </cell>
          <cell r="S15">
            <v>2.3597249828613611</v>
          </cell>
          <cell r="T15">
            <v>3.5782375092994698</v>
          </cell>
        </row>
        <row r="16">
          <cell r="A16">
            <v>22</v>
          </cell>
          <cell r="B16">
            <v>1584</v>
          </cell>
          <cell r="C16">
            <v>0.53002893465706535</v>
          </cell>
          <cell r="D16">
            <v>1.7651077297479243</v>
          </cell>
          <cell r="E16">
            <v>2.1851429403939635</v>
          </cell>
          <cell r="F16">
            <v>3.3302101344523178</v>
          </cell>
          <cell r="H16">
            <v>22</v>
          </cell>
          <cell r="I16">
            <v>1584</v>
          </cell>
          <cell r="J16">
            <v>0.5534663958328031</v>
          </cell>
          <cell r="K16">
            <v>2.0407437727367985</v>
          </cell>
          <cell r="L16">
            <v>2.4819651959457714</v>
          </cell>
          <cell r="M16">
            <v>3.6872044772764987</v>
          </cell>
          <cell r="O16">
            <v>22</v>
          </cell>
          <cell r="P16">
            <v>1584</v>
          </cell>
          <cell r="Q16">
            <v>0.5534663958328031</v>
          </cell>
          <cell r="R16">
            <v>2.0407437727367985</v>
          </cell>
          <cell r="S16">
            <v>2.4819651959457714</v>
          </cell>
          <cell r="T16">
            <v>3.6872044772764987</v>
          </cell>
        </row>
        <row r="17">
          <cell r="A17">
            <v>23</v>
          </cell>
          <cell r="B17">
            <v>1656</v>
          </cell>
          <cell r="C17">
            <v>0.54387587385114389</v>
          </cell>
          <cell r="D17">
            <v>1.8566349175526169</v>
          </cell>
          <cell r="E17">
            <v>2.2895051857210147</v>
          </cell>
          <cell r="F17">
            <v>3.4137107505908024</v>
          </cell>
          <cell r="H17">
            <v>23</v>
          </cell>
          <cell r="I17">
            <v>1656</v>
          </cell>
          <cell r="J17">
            <v>0.56772482649551692</v>
          </cell>
          <cell r="K17">
            <v>2.1498640384320056</v>
          </cell>
          <cell r="L17">
            <v>2.6041038561411738</v>
          </cell>
          <cell r="M17">
            <v>3.7868064564003738</v>
          </cell>
          <cell r="O17">
            <v>23</v>
          </cell>
          <cell r="P17">
            <v>1656</v>
          </cell>
          <cell r="Q17">
            <v>0.56772482649551692</v>
          </cell>
          <cell r="R17">
            <v>2.1498640384320056</v>
          </cell>
          <cell r="S17">
            <v>2.6041038561411738</v>
          </cell>
          <cell r="T17">
            <v>3.7868064564003738</v>
          </cell>
        </row>
        <row r="18">
          <cell r="A18">
            <v>24</v>
          </cell>
          <cell r="B18">
            <v>1728</v>
          </cell>
          <cell r="C18">
            <v>0.55815530004597813</v>
          </cell>
          <cell r="D18">
            <v>1.9478051001883967</v>
          </cell>
          <cell r="E18">
            <v>2.3938845123376793</v>
          </cell>
          <cell r="F18">
            <v>3.4897189008649492</v>
          </cell>
          <cell r="H18">
            <v>24</v>
          </cell>
          <cell r="I18">
            <v>1728</v>
          </cell>
          <cell r="J18">
            <v>0.58245550015320957</v>
          </cell>
          <cell r="K18">
            <v>2.2584859407232032</v>
          </cell>
          <cell r="L18">
            <v>2.7261368243516042</v>
          </cell>
          <cell r="M18">
            <v>3.8775253047299394</v>
          </cell>
          <cell r="O18">
            <v>24</v>
          </cell>
          <cell r="P18">
            <v>1728</v>
          </cell>
          <cell r="Q18">
            <v>0.58245550015320957</v>
          </cell>
          <cell r="R18">
            <v>2.2584859407232032</v>
          </cell>
          <cell r="S18">
            <v>2.7261368243516042</v>
          </cell>
          <cell r="T18">
            <v>3.8775253047299394</v>
          </cell>
        </row>
        <row r="19">
          <cell r="A19">
            <v>25</v>
          </cell>
          <cell r="B19">
            <v>1800</v>
          </cell>
          <cell r="C19">
            <v>0.5728623587470596</v>
          </cell>
          <cell r="D19">
            <v>2.0386184951766899</v>
          </cell>
          <cell r="E19">
            <v>2.4982757735999952</v>
          </cell>
          <cell r="F19">
            <v>3.5586532507310662</v>
          </cell>
          <cell r="H19">
            <v>25</v>
          </cell>
          <cell r="I19">
            <v>1800</v>
          </cell>
          <cell r="J19">
            <v>0.59765237229374923</v>
          </cell>
          <cell r="K19">
            <v>2.3666110283453676</v>
          </cell>
          <cell r="L19">
            <v>2.8480599595251506</v>
          </cell>
          <cell r="M19">
            <v>3.9598454520685245</v>
          </cell>
          <cell r="O19">
            <v>25</v>
          </cell>
          <cell r="P19">
            <v>1800</v>
          </cell>
          <cell r="Q19">
            <v>0.59765237229374923</v>
          </cell>
          <cell r="R19">
            <v>2.3666110283453676</v>
          </cell>
          <cell r="S19">
            <v>2.8480599595251506</v>
          </cell>
          <cell r="T19">
            <v>3.9598454520685245</v>
          </cell>
        </row>
        <row r="20">
          <cell r="A20">
            <v>26</v>
          </cell>
          <cell r="B20">
            <v>1872</v>
          </cell>
          <cell r="C20">
            <v>0.58799193046581755</v>
          </cell>
          <cell r="D20">
            <v>2.1290753406432348</v>
          </cell>
          <cell r="E20">
            <v>2.602673828797013</v>
          </cell>
          <cell r="F20">
            <v>3.6209261221604585</v>
          </cell>
          <cell r="H20">
            <v>26</v>
          </cell>
          <cell r="I20">
            <v>1872</v>
          </cell>
          <cell r="J20">
            <v>0.61330884505153727</v>
          </cell>
          <cell r="K20">
            <v>2.4742408603636603</v>
          </cell>
          <cell r="L20">
            <v>2.9698691189675976</v>
          </cell>
          <cell r="M20">
            <v>4.034249432935777</v>
          </cell>
          <cell r="O20">
            <v>26</v>
          </cell>
          <cell r="P20">
            <v>1872</v>
          </cell>
          <cell r="Q20">
            <v>0.61330884505153727</v>
          </cell>
          <cell r="R20">
            <v>2.4742408603636603</v>
          </cell>
          <cell r="S20">
            <v>2.9698691189675976</v>
          </cell>
          <cell r="T20">
            <v>4.034249432935777</v>
          </cell>
        </row>
        <row r="21">
          <cell r="A21">
            <v>27</v>
          </cell>
          <cell r="B21">
            <v>1944</v>
          </cell>
          <cell r="C21">
            <v>0.60353862566389471</v>
          </cell>
          <cell r="D21">
            <v>2.2191758954095544</v>
          </cell>
          <cell r="E21">
            <v>2.7070735433035491</v>
          </cell>
          <cell r="F21">
            <v>3.6769409629225516</v>
          </cell>
          <cell r="H21">
            <v>27</v>
          </cell>
          <cell r="I21">
            <v>1944</v>
          </cell>
          <cell r="J21">
            <v>0.62941777848950231</v>
          </cell>
          <cell r="K21">
            <v>2.5813770064524717</v>
          </cell>
          <cell r="L21">
            <v>3.0915601586529795</v>
          </cell>
          <cell r="M21">
            <v>4.1012140023234585</v>
          </cell>
          <cell r="O21">
            <v>27</v>
          </cell>
          <cell r="P21">
            <v>1944</v>
          </cell>
          <cell r="Q21">
            <v>0.62941777848950231</v>
          </cell>
          <cell r="R21">
            <v>2.5813770064524717</v>
          </cell>
          <cell r="S21">
            <v>3.0915601586529795</v>
          </cell>
          <cell r="T21">
            <v>4.1012140023234585</v>
          </cell>
        </row>
        <row r="22">
          <cell r="A22">
            <v>28</v>
          </cell>
          <cell r="B22">
            <v>2016</v>
          </cell>
          <cell r="C22">
            <v>0.61949678228608007</v>
          </cell>
          <cell r="D22">
            <v>2.3089204390849796</v>
          </cell>
          <cell r="E22">
            <v>2.8114697887338664</v>
          </cell>
          <cell r="F22">
            <v>3.7270902853838122</v>
          </cell>
          <cell r="H22">
            <v>28</v>
          </cell>
          <cell r="I22">
            <v>2016</v>
          </cell>
          <cell r="J22">
            <v>0.64597151133059427</v>
          </cell>
          <cell r="K22">
            <v>2.6880210471701771</v>
          </cell>
          <cell r="L22">
            <v>3.2131289335309754</v>
          </cell>
          <cell r="M22">
            <v>4.1612068025001587</v>
          </cell>
          <cell r="O22">
            <v>28</v>
          </cell>
          <cell r="P22">
            <v>2016</v>
          </cell>
          <cell r="Q22">
            <v>0.64597151133059427</v>
          </cell>
          <cell r="R22">
            <v>2.6880210471701771</v>
          </cell>
          <cell r="S22">
            <v>3.2131289335309754</v>
          </cell>
          <cell r="T22">
            <v>4.1612068025001587</v>
          </cell>
        </row>
        <row r="23">
          <cell r="A23">
            <v>29</v>
          </cell>
          <cell r="B23">
            <v>2088</v>
          </cell>
          <cell r="C23">
            <v>0.63586046608771229</v>
          </cell>
          <cell r="D23">
            <v>2.3983092721591488</v>
          </cell>
          <cell r="E23">
            <v>2.9158574430962148</v>
          </cell>
          <cell r="F23">
            <v>3.7717540247710879</v>
          </cell>
          <cell r="H23">
            <v>29</v>
          </cell>
          <cell r="I23">
            <v>2088</v>
          </cell>
          <cell r="J23">
            <v>0.6629618911516576</v>
          </cell>
          <cell r="K23">
            <v>2.7941745742296296</v>
          </cell>
          <cell r="L23">
            <v>3.334571297831169</v>
          </cell>
          <cell r="M23">
            <v>4.2146835459512717</v>
          </cell>
          <cell r="O23">
            <v>29</v>
          </cell>
          <cell r="P23">
            <v>2088</v>
          </cell>
          <cell r="Q23">
            <v>0.6629618911516576</v>
          </cell>
          <cell r="R23">
            <v>2.7941745742296296</v>
          </cell>
          <cell r="S23">
            <v>3.334571297831169</v>
          </cell>
          <cell r="T23">
            <v>4.2146835459512717</v>
          </cell>
        </row>
        <row r="24">
          <cell r="A24">
            <v>30</v>
          </cell>
          <cell r="B24">
            <v>2160</v>
          </cell>
          <cell r="C24">
            <v>0.65262347391175146</v>
          </cell>
          <cell r="D24">
            <v>2.4873427160948309</v>
          </cell>
          <cell r="E24">
            <v>3.0202313909480907</v>
          </cell>
          <cell r="F24">
            <v>3.8112982684885348</v>
          </cell>
          <cell r="H24">
            <v>30</v>
          </cell>
          <cell r="I24">
            <v>2160</v>
          </cell>
          <cell r="J24">
            <v>0.68038031375894314</v>
          </cell>
          <cell r="K24">
            <v>2.8998391907643559</v>
          </cell>
          <cell r="L24">
            <v>3.4558831053641144</v>
          </cell>
          <cell r="M24">
            <v>4.2620856778518741</v>
          </cell>
          <cell r="O24">
            <v>30</v>
          </cell>
          <cell r="P24">
            <v>2160</v>
          </cell>
          <cell r="Q24">
            <v>0.68038031375894314</v>
          </cell>
          <cell r="R24">
            <v>2.8998391907643559</v>
          </cell>
          <cell r="S24">
            <v>3.4558831053641144</v>
          </cell>
          <cell r="T24">
            <v>4.2620856778518741</v>
          </cell>
        </row>
        <row r="25">
          <cell r="A25">
            <v>31</v>
          </cell>
          <cell r="B25">
            <v>2232</v>
          </cell>
          <cell r="C25">
            <v>0.66977934001415607</v>
          </cell>
          <cell r="D25">
            <v>2.5760211134209943</v>
          </cell>
          <cell r="E25">
            <v>3.1245865235521277</v>
          </cell>
          <cell r="F25">
            <v>3.8460743106327362</v>
          </cell>
          <cell r="H25">
            <v>31</v>
          </cell>
          <cell r="I25">
            <v>2232</v>
          </cell>
          <cell r="J25">
            <v>0.69821777116759887</v>
          </cell>
          <cell r="K25">
            <v>3.0050165115904584</v>
          </cell>
          <cell r="L25">
            <v>3.5770602098191913</v>
          </cell>
          <cell r="M25">
            <v>4.3038384808872756</v>
          </cell>
          <cell r="O25">
            <v>31</v>
          </cell>
          <cell r="P25">
            <v>2232</v>
          </cell>
          <cell r="Q25">
            <v>0.69821777116759887</v>
          </cell>
          <cell r="R25">
            <v>3.0050165115904584</v>
          </cell>
          <cell r="S25">
            <v>3.5770602098191913</v>
          </cell>
          <cell r="T25">
            <v>4.3038384808872756</v>
          </cell>
        </row>
        <row r="26">
          <cell r="A26">
            <v>32</v>
          </cell>
          <cell r="B26">
            <v>2304</v>
          </cell>
          <cell r="C26">
            <v>0.68732134547490775</v>
          </cell>
          <cell r="D26">
            <v>2.6643448278259978</v>
          </cell>
          <cell r="E26">
            <v>3.228917739032509</v>
          </cell>
          <cell r="F26">
            <v>3.8764179890049202</v>
          </cell>
          <cell r="H26">
            <v>32</v>
          </cell>
          <cell r="I26">
            <v>2304</v>
          </cell>
          <cell r="J26">
            <v>0.71646490731897039</v>
          </cell>
          <cell r="K26">
            <v>3.109708163464231</v>
          </cell>
          <cell r="L26">
            <v>3.6980984650592528</v>
          </cell>
          <cell r="M26">
            <v>4.340349585440042</v>
          </cell>
          <cell r="O26">
            <v>32</v>
          </cell>
          <cell r="P26">
            <v>2304</v>
          </cell>
          <cell r="Q26">
            <v>0.71646490731897039</v>
          </cell>
          <cell r="R26">
            <v>3.109708163464231</v>
          </cell>
          <cell r="S26">
            <v>3.6980984650592528</v>
          </cell>
          <cell r="T26">
            <v>4.340349585440042</v>
          </cell>
        </row>
        <row r="27">
          <cell r="A27">
            <v>33</v>
          </cell>
          <cell r="B27">
            <v>2376</v>
          </cell>
          <cell r="C27">
            <v>0.7052425306673491</v>
          </cell>
          <cell r="D27">
            <v>2.7523142442507909</v>
          </cell>
          <cell r="E27">
            <v>3.3332199425317905</v>
          </cell>
          <cell r="F27">
            <v>3.9026492654184675</v>
          </cell>
          <cell r="H27">
            <v>33</v>
          </cell>
          <cell r="I27">
            <v>2376</v>
          </cell>
          <cell r="J27">
            <v>0.73511208040142084</v>
          </cell>
          <cell r="K27">
            <v>3.2139157853354443</v>
          </cell>
          <cell r="L27">
            <v>3.8189937254119908</v>
          </cell>
          <cell r="M27">
            <v>4.3720078488989449</v>
          </cell>
          <cell r="O27">
            <v>33</v>
          </cell>
          <cell r="P27">
            <v>2376</v>
          </cell>
          <cell r="Q27">
            <v>0.73511208040142084</v>
          </cell>
          <cell r="R27">
            <v>3.2139157853354443</v>
          </cell>
          <cell r="S27">
            <v>3.8189937254119908</v>
          </cell>
          <cell r="T27">
            <v>4.3720078488989449</v>
          </cell>
        </row>
        <row r="28">
          <cell r="A28">
            <v>34</v>
          </cell>
          <cell r="B28">
            <v>2448</v>
          </cell>
          <cell r="C28">
            <v>0.72353571069210143</v>
          </cell>
          <cell r="D28">
            <v>2.8399297689820342</v>
          </cell>
          <cell r="E28">
            <v>3.4374880463680371</v>
          </cell>
          <cell r="F28">
            <v>3.9250720137441264</v>
          </cell>
          <cell r="H28">
            <v>34</v>
          </cell>
          <cell r="I28">
            <v>2448</v>
          </cell>
          <cell r="J28">
            <v>0.7541494304043197</v>
          </cell>
          <cell r="K28">
            <v>3.3176410285963303</v>
          </cell>
          <cell r="L28">
            <v>3.9397418459580429</v>
          </cell>
          <cell r="M28">
            <v>4.3991825689209287</v>
          </cell>
          <cell r="O28">
            <v>34</v>
          </cell>
          <cell r="P28">
            <v>2448</v>
          </cell>
          <cell r="Q28">
            <v>0.7541494304043197</v>
          </cell>
          <cell r="R28">
            <v>3.3176410285963303</v>
          </cell>
          <cell r="S28">
            <v>3.9397418459580429</v>
          </cell>
          <cell r="T28">
            <v>4.3991825689209287</v>
          </cell>
        </row>
        <row r="29">
          <cell r="A29">
            <v>35</v>
          </cell>
          <cell r="B29">
            <v>2520</v>
          </cell>
          <cell r="C29">
            <v>0.74219349361540798</v>
          </cell>
          <cell r="D29">
            <v>2.9271918297450235</v>
          </cell>
          <cell r="E29">
            <v>3.5417169701921729</v>
          </cell>
          <cell r="F29">
            <v>3.9439739837733532</v>
          </cell>
          <cell r="H29">
            <v>35</v>
          </cell>
          <cell r="I29">
            <v>2520</v>
          </cell>
          <cell r="J29">
            <v>0.77356695034159828</v>
          </cell>
          <cell r="K29">
            <v>3.4208855573262276</v>
          </cell>
          <cell r="L29">
            <v>4.0603386828157815</v>
          </cell>
          <cell r="M29">
            <v>4.4222229967498015</v>
          </cell>
          <cell r="O29">
            <v>35</v>
          </cell>
          <cell r="P29">
            <v>2520</v>
          </cell>
          <cell r="Q29">
            <v>0.77356695034159828</v>
          </cell>
          <cell r="R29">
            <v>3.4208855573262276</v>
          </cell>
          <cell r="S29">
            <v>4.0603386828157815</v>
          </cell>
          <cell r="T29">
            <v>4.4222229967498015</v>
          </cell>
        </row>
        <row r="30">
          <cell r="A30">
            <v>36</v>
          </cell>
          <cell r="B30">
            <v>2592</v>
          </cell>
          <cell r="C30">
            <v>0.76120830128714945</v>
          </cell>
          <cell r="D30">
            <v>3.0141008757963137</v>
          </cell>
          <cell r="E30">
            <v>3.6459016411454321</v>
          </cell>
          <cell r="F30">
            <v>3.9596269125017187</v>
          </cell>
          <cell r="H30">
            <v>36</v>
          </cell>
          <cell r="I30">
            <v>2592</v>
          </cell>
          <cell r="J30">
            <v>0.79335455943990629</v>
          </cell>
          <cell r="K30">
            <v>3.5236510485318839</v>
          </cell>
          <cell r="L30">
            <v>4.1807800934227659</v>
          </cell>
          <cell r="M30">
            <v>4.4414581180695762</v>
          </cell>
          <cell r="O30">
            <v>36</v>
          </cell>
          <cell r="P30">
            <v>2592</v>
          </cell>
          <cell r="Q30">
            <v>0.79335455943990629</v>
          </cell>
          <cell r="R30">
            <v>3.5236510485318839</v>
          </cell>
          <cell r="S30">
            <v>4.1807800934227659</v>
          </cell>
          <cell r="T30">
            <v>4.4414581180695762</v>
          </cell>
        </row>
        <row r="31">
          <cell r="A31">
            <v>37</v>
          </cell>
          <cell r="B31">
            <v>2664</v>
          </cell>
          <cell r="C31">
            <v>0.78057239245288412</v>
          </cell>
          <cell r="D31">
            <v>3.1006573780159434</v>
          </cell>
          <cell r="E31">
            <v>3.7500369940168179</v>
          </cell>
          <cell r="F31">
            <v>3.9722867577629595</v>
          </cell>
          <cell r="H31">
            <v>37</v>
          </cell>
          <cell r="I31">
            <v>2664</v>
          </cell>
          <cell r="J31">
            <v>0.81350217650399959</v>
          </cell>
          <cell r="K31">
            <v>3.6259391923834268</v>
          </cell>
          <cell r="L31">
            <v>4.301061936813853</v>
          </cell>
          <cell r="M31">
            <v>4.4571966702852448</v>
          </cell>
          <cell r="O31">
            <v>37</v>
          </cell>
          <cell r="P31">
            <v>2664</v>
          </cell>
          <cell r="Q31">
            <v>0.81350217650399959</v>
          </cell>
          <cell r="R31">
            <v>3.6259391923834268</v>
          </cell>
          <cell r="S31">
            <v>4.301061936813853</v>
          </cell>
          <cell r="T31">
            <v>4.4571966702852448</v>
          </cell>
        </row>
        <row r="32">
          <cell r="A32">
            <v>38</v>
          </cell>
          <cell r="B32">
            <v>2736</v>
          </cell>
          <cell r="C32">
            <v>0.80027788781884424</v>
          </cell>
          <cell r="D32">
            <v>3.1868618289991764</v>
          </cell>
          <cell r="E32">
            <v>3.8541179714004832</v>
          </cell>
          <cell r="F32">
            <v>3.9821940322316811</v>
          </cell>
          <cell r="H32">
            <v>38</v>
          </cell>
          <cell r="I32">
            <v>2736</v>
          </cell>
          <cell r="J32">
            <v>0.83399979165297</v>
          </cell>
          <cell r="K32">
            <v>3.7277516924459482</v>
          </cell>
          <cell r="L32">
            <v>4.4211800738958935</v>
          </cell>
          <cell r="M32">
            <v>4.4697273665472057</v>
          </cell>
          <cell r="O32">
            <v>38</v>
          </cell>
          <cell r="P32">
            <v>2736</v>
          </cell>
          <cell r="Q32">
            <v>0.83399979165297</v>
          </cell>
          <cell r="R32">
            <v>3.7277516924459482</v>
          </cell>
          <cell r="S32">
            <v>4.4211800738958935</v>
          </cell>
          <cell r="T32">
            <v>4.4697273665472057</v>
          </cell>
        </row>
        <row r="33">
          <cell r="A33">
            <v>39</v>
          </cell>
          <cell r="B33">
            <v>2808</v>
          </cell>
          <cell r="C33">
            <v>0.82031679668062485</v>
          </cell>
          <cell r="D33">
            <v>3.2727147431476196</v>
          </cell>
          <cell r="E33">
            <v>3.9581395238528976</v>
          </cell>
          <cell r="F33">
            <v>3.9895742186317689</v>
          </cell>
          <cell r="H33">
            <v>39</v>
          </cell>
          <cell r="I33">
            <v>2808</v>
          </cell>
          <cell r="J33">
            <v>0.8548375346668603</v>
          </cell>
          <cell r="K33">
            <v>3.8290902659067321</v>
          </cell>
          <cell r="L33">
            <v>4.5411303677190373</v>
          </cell>
          <cell r="M33">
            <v>4.4793192982558621</v>
          </cell>
          <cell r="O33">
            <v>39</v>
          </cell>
          <cell r="P33">
            <v>2808</v>
          </cell>
          <cell r="Q33">
            <v>0.8548375346668603</v>
          </cell>
          <cell r="R33">
            <v>3.8290902659067321</v>
          </cell>
          <cell r="S33">
            <v>4.5411303677190373</v>
          </cell>
          <cell r="T33">
            <v>4.4793192982558621</v>
          </cell>
        </row>
        <row r="34">
          <cell r="A34">
            <v>40</v>
          </cell>
          <cell r="B34">
            <v>2880</v>
          </cell>
          <cell r="C34">
            <v>0.84068104468683513</v>
          </cell>
          <cell r="D34">
            <v>3.3582166567596743</v>
          </cell>
          <cell r="E34">
            <v>4.0620966100497524</v>
          </cell>
          <cell r="F34">
            <v>3.9946382495285766</v>
          </cell>
          <cell r="H34">
            <v>40</v>
          </cell>
          <cell r="I34">
            <v>2880</v>
          </cell>
          <cell r="J34">
            <v>0.87600573829269646</v>
          </cell>
          <cell r="K34">
            <v>3.9299566437981039</v>
          </cell>
          <cell r="L34">
            <v>4.6609086837445926</v>
          </cell>
          <cell r="M34">
            <v>4.4862224892013236</v>
          </cell>
          <cell r="O34">
            <v>40</v>
          </cell>
          <cell r="P34">
            <v>2880</v>
          </cell>
          <cell r="Q34">
            <v>0.87600573829269646</v>
          </cell>
          <cell r="R34">
            <v>3.9299566437981039</v>
          </cell>
          <cell r="S34">
            <v>4.6609086837445926</v>
          </cell>
          <cell r="T34">
            <v>4.4862224892013236</v>
          </cell>
        </row>
        <row r="35">
          <cell r="A35">
            <v>41</v>
          </cell>
          <cell r="B35">
            <v>2952</v>
          </cell>
          <cell r="C35">
            <v>0.86136250227952005</v>
          </cell>
          <cell r="D35">
            <v>3.443368128120182</v>
          </cell>
          <cell r="E35">
            <v>4.1659841969424694</v>
          </cell>
          <cell r="F35">
            <v>3.997583037347936</v>
          </cell>
          <cell r="H35">
            <v>41</v>
          </cell>
          <cell r="I35">
            <v>2952</v>
          </cell>
          <cell r="J35">
            <v>0.8974949950275295</v>
          </cell>
          <cell r="K35">
            <v>4.0303525712158583</v>
          </cell>
          <cell r="L35">
            <v>4.7805108901093964</v>
          </cell>
          <cell r="M35">
            <v>4.4906685759202842</v>
          </cell>
          <cell r="O35">
            <v>41</v>
          </cell>
          <cell r="P35">
            <v>2952</v>
          </cell>
          <cell r="Q35">
            <v>0.8974949950275295</v>
          </cell>
          <cell r="R35">
            <v>4.0303525712158583</v>
          </cell>
          <cell r="S35">
            <v>4.7805108901093964</v>
          </cell>
          <cell r="T35">
            <v>4.4906685759202842</v>
          </cell>
        </row>
        <row r="36">
          <cell r="A36">
            <v>42</v>
          </cell>
          <cell r="B36">
            <v>3024</v>
          </cell>
          <cell r="C36">
            <v>0.88235301333474236</v>
          </cell>
          <cell r="D36">
            <v>3.5281697375891885</v>
          </cell>
          <cell r="E36">
            <v>4.2697972599142364</v>
          </cell>
          <cell r="F36">
            <v>3.9985920422653902</v>
          </cell>
          <cell r="H36">
            <v>42</v>
          </cell>
          <cell r="I36">
            <v>3024</v>
          </cell>
          <cell r="J36">
            <v>0.91929620611654905</v>
          </cell>
          <cell r="K36">
            <v>4.1302798075333085</v>
          </cell>
          <cell r="L36">
            <v>4.8999328578867187</v>
          </cell>
          <cell r="M36">
            <v>4.4928715903018404</v>
          </cell>
          <cell r="O36">
            <v>42</v>
          </cell>
          <cell r="P36">
            <v>3024</v>
          </cell>
          <cell r="Q36">
            <v>0.91929620611654905</v>
          </cell>
          <cell r="R36">
            <v>4.1302798075333085</v>
          </cell>
          <cell r="S36">
            <v>4.8999328578867187</v>
          </cell>
          <cell r="T36">
            <v>4.4928715903018404</v>
          </cell>
        </row>
        <row r="37">
          <cell r="A37">
            <v>43</v>
          </cell>
          <cell r="B37">
            <v>3096</v>
          </cell>
          <cell r="C37">
            <v>0.90364442351995078</v>
          </cell>
          <cell r="D37">
            <v>3.6126220876897355</v>
          </cell>
          <cell r="E37">
            <v>4.3735307829354735</v>
          </cell>
          <cell r="F37">
            <v>3.9978358673620207</v>
          </cell>
          <cell r="H37">
            <v>43</v>
          </cell>
          <cell r="I37">
            <v>3096</v>
          </cell>
          <cell r="J37">
            <v>0.94140062176705497</v>
          </cell>
          <cell r="K37">
            <v>4.2297401266108956</v>
          </cell>
          <cell r="L37">
            <v>5.0191704613436183</v>
          </cell>
          <cell r="M37">
            <v>4.4930288219604817</v>
          </cell>
          <cell r="O37">
            <v>43</v>
          </cell>
          <cell r="P37">
            <v>3096</v>
          </cell>
          <cell r="Q37">
            <v>0.94140062176705497</v>
          </cell>
          <cell r="R37">
            <v>4.2297401266108956</v>
          </cell>
          <cell r="S37">
            <v>5.0191704613436183</v>
          </cell>
          <cell r="T37">
            <v>4.4930288219604817</v>
          </cell>
        </row>
        <row r="38">
          <cell r="A38">
            <v>44</v>
          </cell>
          <cell r="B38">
            <v>3168</v>
          </cell>
          <cell r="C38">
            <v>0.92522860788997285</v>
          </cell>
          <cell r="D38">
            <v>3.6967258031945804</v>
          </cell>
          <cell r="E38">
            <v>4.4771797587186333</v>
          </cell>
          <cell r="F38">
            <v>3.9954728719695956</v>
          </cell>
          <cell r="H38">
            <v>44</v>
          </cell>
          <cell r="I38">
            <v>3168</v>
          </cell>
          <cell r="J38">
            <v>0.96379987187252947</v>
          </cell>
          <cell r="K38">
            <v>4.3287353170013745</v>
          </cell>
          <cell r="L38">
            <v>5.1382195781947573</v>
          </cell>
          <cell r="M38">
            <v>4.4913217394304503</v>
          </cell>
          <cell r="O38">
            <v>44</v>
          </cell>
          <cell r="P38">
            <v>3168</v>
          </cell>
          <cell r="Q38">
            <v>0.96379987187252947</v>
          </cell>
          <cell r="R38">
            <v>4.3287353170013745</v>
          </cell>
          <cell r="S38">
            <v>5.1382195781947573</v>
          </cell>
          <cell r="T38">
            <v>4.4913217394304503</v>
          </cell>
        </row>
        <row r="39">
          <cell r="A39">
            <v>45</v>
          </cell>
          <cell r="B39">
            <v>3240</v>
          </cell>
          <cell r="C39">
            <v>0.94709749726056069</v>
          </cell>
          <cell r="D39">
            <v>3.7804815312117661</v>
          </cell>
          <cell r="E39">
            <v>4.5807391888722586</v>
          </cell>
          <cell r="F39">
            <v>3.9916497954504666</v>
          </cell>
          <cell r="H39">
            <v>45</v>
          </cell>
          <cell r="I39">
            <v>3240</v>
          </cell>
          <cell r="J39">
            <v>0.98648598685245192</v>
          </cell>
          <cell r="K39">
            <v>4.4272671821505467</v>
          </cell>
          <cell r="L39">
            <v>5.2570760898526281</v>
          </cell>
          <cell r="M39">
            <v>4.4879169508291561</v>
          </cell>
          <cell r="O39">
            <v>45</v>
          </cell>
          <cell r="P39">
            <v>3240</v>
          </cell>
          <cell r="Q39">
            <v>0.98648598685245192</v>
          </cell>
          <cell r="R39">
            <v>4.4272671821505467</v>
          </cell>
          <cell r="S39">
            <v>5.2570760898526281</v>
          </cell>
          <cell r="T39">
            <v>4.4879169508291561</v>
          </cell>
        </row>
        <row r="40">
          <cell r="A40">
            <v>46</v>
          </cell>
          <cell r="B40">
            <v>3312</v>
          </cell>
          <cell r="C40">
            <v>0.96924310292690952</v>
          </cell>
          <cell r="D40">
            <v>3.8638899412689263</v>
          </cell>
          <cell r="E40">
            <v>4.6842040840541763</v>
          </cell>
          <cell r="F40">
            <v>3.9865023847998446</v>
          </cell>
          <cell r="H40">
            <v>46</v>
          </cell>
          <cell r="I40">
            <v>3312</v>
          </cell>
          <cell r="J40">
            <v>1.0094514085294433</v>
          </cell>
          <cell r="K40">
            <v>4.5253375405935428</v>
          </cell>
          <cell r="L40">
            <v>5.375735881674176</v>
          </cell>
          <cell r="M40">
            <v>4.4829671862918099</v>
          </cell>
          <cell r="O40">
            <v>46</v>
          </cell>
          <cell r="P40">
            <v>3312</v>
          </cell>
          <cell r="Q40">
            <v>1.0094514085294433</v>
          </cell>
          <cell r="R40">
            <v>4.5253375405935428</v>
          </cell>
          <cell r="S40">
            <v>5.375735881674176</v>
          </cell>
          <cell r="T40">
            <v>4.4829671862918099</v>
          </cell>
        </row>
        <row r="41">
          <cell r="A41">
            <v>47</v>
          </cell>
          <cell r="B41">
            <v>3384</v>
          </cell>
          <cell r="C41">
            <v>0.99165753933361189</v>
          </cell>
          <cell r="D41">
            <v>3.946951725396282</v>
          </cell>
          <cell r="E41">
            <v>4.7875694641237807</v>
          </cell>
          <cell r="F41">
            <v>3.9801560204429149</v>
          </cell>
          <cell r="H41">
            <v>47</v>
          </cell>
          <cell r="I41">
            <v>3384</v>
          </cell>
          <cell r="J41">
            <v>1.0326889912725845</v>
          </cell>
          <cell r="K41">
            <v>4.6229482261466419</v>
          </cell>
          <cell r="L41">
            <v>5.4941948432037995</v>
          </cell>
          <cell r="M41">
            <v>4.476612286192549</v>
          </cell>
          <cell r="O41">
            <v>47</v>
          </cell>
          <cell r="P41">
            <v>3384</v>
          </cell>
          <cell r="Q41">
            <v>1.0326889912725845</v>
          </cell>
          <cell r="R41">
            <v>4.6229482261466419</v>
          </cell>
          <cell r="S41">
            <v>5.4941948432037995</v>
          </cell>
          <cell r="T41">
            <v>4.476612286192549</v>
          </cell>
        </row>
        <row r="42">
          <cell r="A42">
            <v>48</v>
          </cell>
          <cell r="B42">
            <v>3456</v>
          </cell>
          <cell r="C42">
            <v>1.0143330443509255</v>
          </cell>
          <cell r="D42">
            <v>4.0296675982081984</v>
          </cell>
          <cell r="E42">
            <v>4.8908303582932788</v>
          </cell>
          <cell r="F42">
            <v>3.9727263354481304</v>
          </cell>
          <cell r="H42">
            <v>48</v>
          </cell>
          <cell r="I42">
            <v>3456</v>
          </cell>
          <cell r="J42">
            <v>1.056191993921878</v>
          </cell>
          <cell r="K42">
            <v>4.720101088094582</v>
          </cell>
          <cell r="L42">
            <v>5.6124488684126517</v>
          </cell>
          <cell r="M42">
            <v>4.4689801809307292</v>
          </cell>
          <cell r="O42">
            <v>48</v>
          </cell>
          <cell r="P42">
            <v>3456</v>
          </cell>
          <cell r="Q42">
            <v>1.056191993921878</v>
          </cell>
          <cell r="R42">
            <v>4.720101088094582</v>
          </cell>
          <cell r="S42">
            <v>5.6124488684126517</v>
          </cell>
          <cell r="T42">
            <v>4.4689801809307292</v>
          </cell>
        </row>
        <row r="43">
          <cell r="A43">
            <v>49</v>
          </cell>
          <cell r="B43">
            <v>3528</v>
          </cell>
          <cell r="C43">
            <v>1.0372619968685453</v>
          </cell>
          <cell r="D43">
            <v>4.1120382969832532</v>
          </cell>
          <cell r="E43">
            <v>4.9939818052778433</v>
          </cell>
          <cell r="F43">
            <v>3.964319824111306</v>
          </cell>
          <cell r="H43">
            <v>49</v>
          </cell>
          <cell r="I43">
            <v>3528</v>
          </cell>
          <cell r="J43">
            <v>1.0799540632628986</v>
          </cell>
          <cell r="K43">
            <v>4.81679799137342</v>
          </cell>
          <cell r="L43">
            <v>5.7304938559343039</v>
          </cell>
          <cell r="M43">
            <v>4.4601878498612058</v>
          </cell>
          <cell r="O43">
            <v>49</v>
          </cell>
          <cell r="P43">
            <v>3528</v>
          </cell>
          <cell r="Q43">
            <v>1.0799540632628986</v>
          </cell>
          <cell r="R43">
            <v>4.81679799137342</v>
          </cell>
          <cell r="S43">
            <v>5.7304938559343039</v>
          </cell>
          <cell r="T43">
            <v>4.4601878498612058</v>
          </cell>
        </row>
        <row r="44">
          <cell r="A44">
            <v>50</v>
          </cell>
          <cell r="B44">
            <v>3600</v>
          </cell>
          <cell r="C44">
            <v>1.0604369314805329</v>
          </cell>
          <cell r="D44">
            <v>4.1940645817427091</v>
          </cell>
          <cell r="E44">
            <v>5.097018853444558</v>
          </cell>
          <cell r="F44">
            <v>3.9550344365007644</v>
          </cell>
          <cell r="H44">
            <v>50</v>
          </cell>
          <cell r="I44">
            <v>3600</v>
          </cell>
          <cell r="J44">
            <v>1.1039692100336658</v>
          </cell>
          <cell r="K44">
            <v>4.9130408167488335</v>
          </cell>
          <cell r="L44">
            <v>5.8483257092966312</v>
          </cell>
          <cell r="M44">
            <v>4.4503422487652617</v>
          </cell>
          <cell r="O44">
            <v>50</v>
          </cell>
          <cell r="P44">
            <v>3600</v>
          </cell>
          <cell r="Q44">
            <v>1.1039692100336658</v>
          </cell>
          <cell r="R44">
            <v>4.9130408167488335</v>
          </cell>
          <cell r="S44">
            <v>5.8483257092966312</v>
          </cell>
          <cell r="T44">
            <v>4.4503422487652617</v>
          </cell>
        </row>
        <row r="45">
          <cell r="A45">
            <v>51</v>
          </cell>
          <cell r="B45">
            <v>3672</v>
          </cell>
          <cell r="C45">
            <v>1.083850550101807</v>
          </cell>
          <cell r="D45">
            <v>4.2757472353273247</v>
          </cell>
          <cell r="E45">
            <v>5.1999365609601025</v>
          </cell>
          <cell r="F45">
            <v>3.9449601561079617</v>
          </cell>
          <cell r="H45">
            <v>51</v>
          </cell>
          <cell r="I45">
            <v>3672</v>
          </cell>
          <cell r="J45">
            <v>1.1282317786111029</v>
          </cell>
          <cell r="K45">
            <v>5.0088314609899545</v>
          </cell>
          <cell r="L45">
            <v>5.9659403371500117</v>
          </cell>
          <cell r="M45">
            <v>4.4395411970721304</v>
          </cell>
          <cell r="O45">
            <v>51</v>
          </cell>
          <cell r="P45">
            <v>3672</v>
          </cell>
          <cell r="Q45">
            <v>1.1282317786111029</v>
          </cell>
          <cell r="R45">
            <v>5.0088314609899545</v>
          </cell>
          <cell r="S45">
            <v>5.9659403371500117</v>
          </cell>
          <cell r="T45">
            <v>4.4395411970721304</v>
          </cell>
        </row>
        <row r="46">
          <cell r="A46">
            <v>52</v>
          </cell>
          <cell r="B46">
            <v>3744</v>
          </cell>
          <cell r="C46">
            <v>1.1074957304256061</v>
          </cell>
          <cell r="D46">
            <v>4.3570870634724193</v>
          </cell>
          <cell r="E46">
            <v>5.3027299959370673</v>
          </cell>
          <cell r="F46">
            <v>3.9341795582345118</v>
          </cell>
          <cell r="H46">
            <v>52</v>
          </cell>
          <cell r="I46">
            <v>3744</v>
          </cell>
          <cell r="J46">
            <v>1.1527364116380583</v>
          </cell>
          <cell r="K46">
            <v>5.1041718370386384</v>
          </cell>
          <cell r="L46">
            <v>6.0833336534917137</v>
          </cell>
          <cell r="M46">
            <v>4.4278742178235895</v>
          </cell>
          <cell r="O46">
            <v>52</v>
          </cell>
          <cell r="P46">
            <v>3744</v>
          </cell>
          <cell r="Q46">
            <v>1.1527364116380583</v>
          </cell>
          <cell r="R46">
            <v>5.1041718370386384</v>
          </cell>
          <cell r="S46">
            <v>6.0833336534917137</v>
          </cell>
          <cell r="T46">
            <v>4.4278742178235895</v>
          </cell>
        </row>
        <row r="47">
          <cell r="A47">
            <v>53</v>
          </cell>
          <cell r="B47">
            <v>3816</v>
          </cell>
          <cell r="C47">
            <v>1.1313655312005713</v>
          </cell>
          <cell r="D47">
            <v>4.4380848948811078</v>
          </cell>
          <cell r="E47">
            <v>5.4053942365788306</v>
          </cell>
          <cell r="F47">
            <v>3.922768347177366</v>
          </cell>
          <cell r="H47">
            <v>53</v>
          </cell>
          <cell r="I47">
            <v>3816</v>
          </cell>
          <cell r="J47">
            <v>1.1774780109124203</v>
          </cell>
          <cell r="K47">
            <v>5.1990638741742066</v>
          </cell>
          <cell r="L47">
            <v>6.2005015778865022</v>
          </cell>
          <cell r="M47">
            <v>4.4154233250992814</v>
          </cell>
          <cell r="O47">
            <v>53</v>
          </cell>
          <cell r="P47">
            <v>3816</v>
          </cell>
          <cell r="Q47">
            <v>1.1774780109124203</v>
          </cell>
          <cell r="R47">
            <v>5.1990638741742066</v>
          </cell>
          <cell r="S47">
            <v>6.2005015778865022</v>
          </cell>
          <cell r="T47">
            <v>4.4154233250992814</v>
          </cell>
        </row>
        <row r="48">
          <cell r="A48">
            <v>54</v>
          </cell>
          <cell r="B48">
            <v>3888</v>
          </cell>
          <cell r="C48">
            <v>1.1554531943736168</v>
          </cell>
          <cell r="D48">
            <v>4.5187415812956351</v>
          </cell>
          <cell r="E48">
            <v>5.5079243713229058</v>
          </cell>
          <cell r="F48">
            <v>3.910795870658605</v>
          </cell>
          <cell r="H48">
            <v>54</v>
          </cell>
          <cell r="I48">
            <v>3888</v>
          </cell>
          <cell r="J48">
            <v>1.202451695868554</v>
          </cell>
          <cell r="K48">
            <v>5.2935095181736367</v>
          </cell>
          <cell r="L48">
            <v>6.3174400356834255</v>
          </cell>
          <cell r="M48">
            <v>4.4022637552604831</v>
          </cell>
          <cell r="O48">
            <v>54</v>
          </cell>
          <cell r="P48">
            <v>3888</v>
          </cell>
          <cell r="Q48">
            <v>1.202451695868554</v>
          </cell>
          <cell r="R48">
            <v>5.2935095181736367</v>
          </cell>
          <cell r="S48">
            <v>6.3174400356834255</v>
          </cell>
          <cell r="T48">
            <v>4.4022637552604831</v>
          </cell>
        </row>
        <row r="49">
          <cell r="A49">
            <v>55</v>
          </cell>
          <cell r="B49">
            <v>3960</v>
          </cell>
          <cell r="C49">
            <v>1.179752144208621</v>
          </cell>
          <cell r="D49">
            <v>4.5990579975667423</v>
          </cell>
          <cell r="E49">
            <v>5.6103154989827129</v>
          </cell>
          <cell r="F49">
            <v>3.8983256102931652</v>
          </cell>
          <cell r="H49">
            <v>55</v>
          </cell>
          <cell r="I49">
            <v>3960</v>
          </cell>
          <cell r="J49">
            <v>1.2276527609416679</v>
          </cell>
          <cell r="K49">
            <v>5.3875107314671844</v>
          </cell>
          <cell r="L49">
            <v>6.4341449582287398</v>
          </cell>
          <cell r="M49">
            <v>4.3884646398992402</v>
          </cell>
          <cell r="O49">
            <v>55</v>
          </cell>
          <cell r="P49">
            <v>3960</v>
          </cell>
          <cell r="Q49">
            <v>1.2276527609416679</v>
          </cell>
          <cell r="R49">
            <v>5.3875107314671844</v>
          </cell>
          <cell r="S49">
            <v>6.4341449582287398</v>
          </cell>
          <cell r="T49">
            <v>4.3884646398992402</v>
          </cell>
        </row>
        <row r="50">
          <cell r="A50">
            <v>56</v>
          </cell>
          <cell r="B50">
            <v>4032</v>
          </cell>
          <cell r="C50">
            <v>1.204255983549547</v>
          </cell>
          <cell r="D50">
            <v>4.6790350417209634</v>
          </cell>
          <cell r="E50">
            <v>5.7125627288876348</v>
          </cell>
          <cell r="F50">
            <v>3.8854156472027634</v>
          </cell>
          <cell r="H50">
            <v>56</v>
          </cell>
          <cell r="I50">
            <v>4032</v>
          </cell>
          <cell r="J50">
            <v>1.2530766330233425</v>
          </cell>
          <cell r="K50">
            <v>5.4810694932894384</v>
          </cell>
          <cell r="L50">
            <v>6.5506122830749787</v>
          </cell>
          <cell r="M50">
            <v>4.3740896197745442</v>
          </cell>
          <cell r="O50">
            <v>56</v>
          </cell>
          <cell r="P50">
            <v>4032</v>
          </cell>
          <cell r="Q50">
            <v>1.2530766330233425</v>
          </cell>
          <cell r="R50">
            <v>5.4810694932894384</v>
          </cell>
          <cell r="S50">
            <v>6.5506122830749787</v>
          </cell>
          <cell r="T50">
            <v>4.3740896197745442</v>
          </cell>
        </row>
        <row r="51">
          <cell r="A51">
            <v>57</v>
          </cell>
          <cell r="B51">
            <v>4104</v>
          </cell>
          <cell r="C51">
            <v>1.2289584874484305</v>
          </cell>
          <cell r="D51">
            <v>4.7586736350258123</v>
          </cell>
          <cell r="E51">
            <v>5.8146611810213411</v>
          </cell>
          <cell r="F51">
            <v>3.8721191021722738</v>
          </cell>
          <cell r="H51">
            <v>57</v>
          </cell>
          <cell r="I51">
            <v>4104</v>
          </cell>
          <cell r="J51">
            <v>1.2787188300983252</v>
          </cell>
          <cell r="K51">
            <v>5.5741877998257845</v>
          </cell>
          <cell r="L51">
            <v>6.6668379541861</v>
          </cell>
          <cell r="M51">
            <v>4.359197400258167</v>
          </cell>
          <cell r="O51">
            <v>57</v>
          </cell>
          <cell r="P51">
            <v>4104</v>
          </cell>
          <cell r="Q51">
            <v>1.2787188300983252</v>
          </cell>
          <cell r="R51">
            <v>5.5741877998257845</v>
          </cell>
          <cell r="S51">
            <v>6.6668379541861</v>
          </cell>
          <cell r="T51">
            <v>4.359197400258167</v>
          </cell>
        </row>
        <row r="52">
          <cell r="A52">
            <v>58</v>
          </cell>
          <cell r="B52">
            <v>4176</v>
          </cell>
          <cell r="C52">
            <v>1.2538535944225542</v>
          </cell>
          <cell r="D52">
            <v>4.8379747220527696</v>
          </cell>
          <cell r="E52">
            <v>5.91660598615828</v>
          </cell>
          <cell r="F52">
            <v>3.8584845500090745</v>
          </cell>
          <cell r="H52">
            <v>58</v>
          </cell>
          <cell r="I52">
            <v>4176</v>
          </cell>
          <cell r="J52">
            <v>1.3045749220070537</v>
          </cell>
          <cell r="K52">
            <v>5.6668676643542817</v>
          </cell>
          <cell r="L52">
            <v>6.7828179221387339</v>
          </cell>
          <cell r="M52">
            <v>4.3438422498847036</v>
          </cell>
          <cell r="O52">
            <v>58</v>
          </cell>
          <cell r="P52">
            <v>4176</v>
          </cell>
          <cell r="Q52">
            <v>1.3045749220070537</v>
          </cell>
          <cell r="R52">
            <v>5.6668676643542817</v>
          </cell>
          <cell r="S52">
            <v>6.7828179221387339</v>
          </cell>
          <cell r="T52">
            <v>4.3438422498847036</v>
          </cell>
        </row>
        <row r="53">
          <cell r="A53">
            <v>59</v>
          </cell>
          <cell r="B53">
            <v>4248</v>
          </cell>
          <cell r="C53">
            <v>1.2789353956401976</v>
          </cell>
          <cell r="D53">
            <v>4.9169392707380002</v>
          </cell>
          <cell r="E53">
            <v>6.0183922859982459</v>
          </cell>
          <cell r="F53">
            <v>3.8445564080089629</v>
          </cell>
          <cell r="H53">
            <v>59</v>
          </cell>
          <cell r="I53">
            <v>4248</v>
          </cell>
          <cell r="J53">
            <v>1.3306404941136676</v>
          </cell>
          <cell r="K53">
            <v>5.7591111173829237</v>
          </cell>
          <cell r="L53">
            <v>6.8985481443194558</v>
          </cell>
          <cell r="M53">
            <v>4.3280744444945185</v>
          </cell>
          <cell r="O53">
            <v>59</v>
          </cell>
          <cell r="P53">
            <v>4248</v>
          </cell>
          <cell r="Q53">
            <v>1.3306404941136676</v>
          </cell>
          <cell r="R53">
            <v>5.7591111173829237</v>
          </cell>
          <cell r="S53">
            <v>6.8985481443194558</v>
          </cell>
          <cell r="T53">
            <v>4.3280744444945185</v>
          </cell>
        </row>
        <row r="54">
          <cell r="A54">
            <v>60</v>
          </cell>
          <cell r="B54">
            <v>4320</v>
          </cell>
          <cell r="C54">
            <v>1.3041981223601533</v>
          </cell>
          <cell r="D54">
            <v>4.9955682724407442</v>
          </cell>
          <cell r="E54">
            <v>6.1200152332989868</v>
          </cell>
          <cell r="F54">
            <v>3.8303752986551394</v>
          </cell>
          <cell r="H54">
            <v>60</v>
          </cell>
          <cell r="I54">
            <v>4320</v>
          </cell>
          <cell r="J54">
            <v>1.3569111144844199</v>
          </cell>
          <cell r="K54">
            <v>5.8509202067823178</v>
          </cell>
          <cell r="L54">
            <v>7.0140245851181282</v>
          </cell>
          <cell r="M54">
            <v>4.3119406601702632</v>
          </cell>
          <cell r="O54">
            <v>60</v>
          </cell>
          <cell r="P54">
            <v>4320</v>
          </cell>
          <cell r="Q54">
            <v>1.3569111144844199</v>
          </cell>
          <cell r="R54">
            <v>5.8509202067823178</v>
          </cell>
          <cell r="S54">
            <v>7.0140245851181282</v>
          </cell>
          <cell r="T54">
            <v>4.3119406601702632</v>
          </cell>
        </row>
        <row r="55">
          <cell r="A55">
            <v>61</v>
          </cell>
          <cell r="B55">
            <v>4392</v>
          </cell>
          <cell r="C55">
            <v>1.3296361319663677</v>
          </cell>
          <cell r="D55">
            <v>5.0738627419993083</v>
          </cell>
          <cell r="E55">
            <v>6.221469992006754</v>
          </cell>
          <cell r="F55">
            <v>3.8159783868806962</v>
          </cell>
          <cell r="H55">
            <v>61</v>
          </cell>
          <cell r="I55">
            <v>4392</v>
          </cell>
          <cell r="J55">
            <v>1.3833823050044176</v>
          </cell>
          <cell r="K55">
            <v>5.9422969979136964</v>
          </cell>
          <cell r="L55">
            <v>7.1292432161172004</v>
          </cell>
          <cell r="M55">
            <v>4.2954843187001153</v>
          </cell>
          <cell r="O55">
            <v>61</v>
          </cell>
          <cell r="P55">
            <v>4392</v>
          </cell>
          <cell r="Q55">
            <v>1.3833823050044176</v>
          </cell>
          <cell r="R55">
            <v>5.9422969979136964</v>
          </cell>
          <cell r="S55">
            <v>7.1292432161172004</v>
          </cell>
          <cell r="T55">
            <v>4.2954843187001153</v>
          </cell>
        </row>
        <row r="56">
          <cell r="A56">
            <v>62</v>
          </cell>
          <cell r="B56">
            <v>4464</v>
          </cell>
          <cell r="C56">
            <v>1.3552438929458854</v>
          </cell>
          <cell r="D56">
            <v>5.1518237177845716</v>
          </cell>
          <cell r="E56">
            <v>6.3227517373847117</v>
          </cell>
          <cell r="F56">
            <v>3.8013996924096691</v>
          </cell>
          <cell r="H56">
            <v>62</v>
          </cell>
          <cell r="I56">
            <v>4464</v>
          </cell>
          <cell r="J56">
            <v>1.4100495166891238</v>
          </cell>
          <cell r="K56">
            <v>6.0332435737523378</v>
          </cell>
          <cell r="L56">
            <v>7.244200016277027</v>
          </cell>
          <cell r="M56">
            <v>4.2787458896611916</v>
          </cell>
          <cell r="O56">
            <v>62</v>
          </cell>
          <cell r="P56">
            <v>4464</v>
          </cell>
          <cell r="Q56">
            <v>1.4100495166891238</v>
          </cell>
          <cell r="R56">
            <v>6.0332435737523378</v>
          </cell>
          <cell r="S56">
            <v>7.244200016277027</v>
          </cell>
          <cell r="T56">
            <v>4.2787458896611916</v>
          </cell>
        </row>
        <row r="57">
          <cell r="A57">
            <v>63</v>
          </cell>
          <cell r="B57">
            <v>4536</v>
          </cell>
          <cell r="C57">
            <v>1.3810159691560506</v>
          </cell>
          <cell r="D57">
            <v>5.229452261750998</v>
          </cell>
          <cell r="E57">
            <v>6.4238556561391906</v>
          </cell>
          <cell r="F57">
            <v>3.7866703778572206</v>
          </cell>
          <cell r="H57">
            <v>63</v>
          </cell>
          <cell r="I57">
            <v>4536</v>
          </cell>
          <cell r="J57">
            <v>1.4369081092873268</v>
          </cell>
          <cell r="K57">
            <v>6.123762035006334</v>
          </cell>
          <cell r="L57">
            <v>7.3588909721171341</v>
          </cell>
          <cell r="M57">
            <v>4.2617631534166636</v>
          </cell>
          <cell r="O57">
            <v>63</v>
          </cell>
          <cell r="P57">
            <v>4536</v>
          </cell>
          <cell r="Q57">
            <v>1.4369081092873268</v>
          </cell>
          <cell r="R57">
            <v>6.123762035006334</v>
          </cell>
          <cell r="S57">
            <v>7.3588909721171341</v>
          </cell>
          <cell r="T57">
            <v>4.2617631534166636</v>
          </cell>
        </row>
        <row r="58">
          <cell r="A58">
            <v>64</v>
          </cell>
          <cell r="B58">
            <v>4608</v>
          </cell>
          <cell r="C58">
            <v>1.4069470037163141</v>
          </cell>
          <cell r="D58">
            <v>5.306749459485018</v>
          </cell>
          <cell r="E58">
            <v>6.5247769465436409</v>
          </cell>
          <cell r="F58">
            <v>3.7718190134153979</v>
          </cell>
          <cell r="H58">
            <v>64</v>
          </cell>
          <cell r="I58">
            <v>4608</v>
          </cell>
          <cell r="J58">
            <v>1.4639533351293346</v>
          </cell>
          <cell r="K58">
            <v>6.2138545002307177</v>
          </cell>
          <cell r="L58">
            <v>7.4733120778934312</v>
          </cell>
          <cell r="M58">
            <v>4.2445714293767072</v>
          </cell>
          <cell r="O58">
            <v>64</v>
          </cell>
          <cell r="P58">
            <v>4608</v>
          </cell>
          <cell r="Q58">
            <v>1.4639533351293346</v>
          </cell>
          <cell r="R58">
            <v>6.2138545002307177</v>
          </cell>
          <cell r="S58">
            <v>7.4733120778934312</v>
          </cell>
          <cell r="T58">
            <v>4.2445714293767072</v>
          </cell>
        </row>
        <row r="59">
          <cell r="A59">
            <v>65</v>
          </cell>
          <cell r="B59">
            <v>4680</v>
          </cell>
          <cell r="C59">
            <v>1.4330317028420088</v>
          </cell>
          <cell r="D59">
            <v>5.3837164202507832</v>
          </cell>
          <cell r="E59">
            <v>6.6255108185602909</v>
          </cell>
          <cell r="F59">
            <v>3.7568718190768009</v>
          </cell>
          <cell r="H59">
            <v>65</v>
          </cell>
          <cell r="I59">
            <v>4680</v>
          </cell>
          <cell r="J59">
            <v>1.4911803270517103</v>
          </cell>
          <cell r="K59">
            <v>6.3035231059369385</v>
          </cell>
          <cell r="L59">
            <v>7.587459335771336</v>
          </cell>
          <cell r="M59">
            <v>4.2272037738051171</v>
          </cell>
          <cell r="O59">
            <v>65</v>
          </cell>
          <cell r="P59">
            <v>4680</v>
          </cell>
          <cell r="Q59">
            <v>1.4911803270517103</v>
          </cell>
          <cell r="R59">
            <v>6.3035231059369385</v>
          </cell>
          <cell r="S59">
            <v>7.587459335771336</v>
          </cell>
          <cell r="T59">
            <v>4.2272037738051171</v>
          </cell>
        </row>
        <row r="60">
          <cell r="A60">
            <v>66</v>
          </cell>
          <cell r="B60">
            <v>4752</v>
          </cell>
          <cell r="C60">
            <v>1.4592648199130029</v>
          </cell>
          <cell r="D60">
            <v>5.4603542770331934</v>
          </cell>
          <cell r="E60">
            <v>6.7260524939593864</v>
          </cell>
          <cell r="F60">
            <v>3.7418528854541449</v>
          </cell>
          <cell r="H60">
            <v>66</v>
          </cell>
          <cell r="I60">
            <v>4752</v>
          </cell>
          <cell r="J60">
            <v>1.5185840901301015</v>
          </cell>
          <cell r="K60">
            <v>6.3927700066976794</v>
          </cell>
          <cell r="L60">
            <v>7.7013287559948047</v>
          </cell>
          <cell r="M60">
            <v>4.2096911512815813</v>
          </cell>
          <cell r="O60">
            <v>66</v>
          </cell>
          <cell r="P60">
            <v>4752</v>
          </cell>
          <cell r="Q60">
            <v>1.5185840901301015</v>
          </cell>
          <cell r="R60">
            <v>6.3927700066976794</v>
          </cell>
          <cell r="S60">
            <v>7.7013287559948047</v>
          </cell>
          <cell r="T60">
            <v>4.2096911512815813</v>
          </cell>
        </row>
        <row r="61">
          <cell r="A61">
            <v>67</v>
          </cell>
          <cell r="B61">
            <v>4824</v>
          </cell>
          <cell r="C61">
            <v>1.4856411400405658</v>
          </cell>
          <cell r="D61">
            <v>5.5366641865781627</v>
          </cell>
          <cell r="E61">
            <v>6.8263972064359955</v>
          </cell>
          <cell r="F61">
            <v>3.7267843743388682</v>
          </cell>
          <cell r="H61">
            <v>67</v>
          </cell>
          <cell r="I61">
            <v>4824</v>
          </cell>
          <cell r="J61">
            <v>1.5461594968755377</v>
          </cell>
          <cell r="K61">
            <v>6.4815973752470084</v>
          </cell>
          <cell r="L61">
            <v>7.8149163570512314</v>
          </cell>
          <cell r="M61">
            <v>4.1920625836758436</v>
          </cell>
          <cell r="O61">
            <v>67</v>
          </cell>
          <cell r="P61">
            <v>4824</v>
          </cell>
          <cell r="Q61">
            <v>1.5461594968755377</v>
          </cell>
          <cell r="R61">
            <v>6.4815973752470084</v>
          </cell>
          <cell r="S61">
            <v>7.8149163570512314</v>
          </cell>
          <cell r="T61">
            <v>4.1920625836758436</v>
          </cell>
        </row>
        <row r="62">
          <cell r="A62">
            <v>68</v>
          </cell>
          <cell r="B62">
            <v>4896</v>
          </cell>
          <cell r="C62">
            <v>1.5121554653622185</v>
          </cell>
          <cell r="D62">
            <v>5.6126473294300459</v>
          </cell>
          <cell r="E62">
            <v>6.9265402017242748</v>
          </cell>
          <cell r="F62">
            <v>3.7116867002068497</v>
          </cell>
          <cell r="H62">
            <v>68</v>
          </cell>
          <cell r="I62">
            <v>4896</v>
          </cell>
          <cell r="J62">
            <v>1.5739012854967067</v>
          </cell>
          <cell r="K62">
            <v>6.570007402575877</v>
          </cell>
          <cell r="L62">
            <v>7.9282181658322264</v>
          </cell>
          <cell r="M62">
            <v>4.1743452801758476</v>
          </cell>
          <cell r="O62">
            <v>68</v>
          </cell>
          <cell r="P62">
            <v>4896</v>
          </cell>
          <cell r="Q62">
            <v>1.5739012854967067</v>
          </cell>
          <cell r="R62">
            <v>6.570007402575877</v>
          </cell>
          <cell r="S62">
            <v>7.9282181658322264</v>
          </cell>
          <cell r="T62">
            <v>4.1743452801758476</v>
          </cell>
        </row>
        <row r="63">
          <cell r="A63">
            <v>69</v>
          </cell>
          <cell r="B63">
            <v>4968</v>
          </cell>
          <cell r="C63">
            <v>1.5388026012581719</v>
          </cell>
          <cell r="D63">
            <v>5.6883049099661882</v>
          </cell>
          <cell r="E63">
            <v>7.0264767377091593</v>
          </cell>
          <cell r="F63">
            <v>3.6965786939242609</v>
          </cell>
          <cell r="H63">
            <v>69</v>
          </cell>
          <cell r="I63">
            <v>4968</v>
          </cell>
          <cell r="J63">
            <v>1.6018040607997817</v>
          </cell>
          <cell r="K63">
            <v>6.6580022980229261</v>
          </cell>
          <cell r="L63">
            <v>8.0412302177902166</v>
          </cell>
          <cell r="M63">
            <v>4.1565647515580535</v>
          </cell>
          <cell r="O63">
            <v>69</v>
          </cell>
          <cell r="P63">
            <v>4968</v>
          </cell>
          <cell r="Q63">
            <v>1.6018040607997817</v>
          </cell>
          <cell r="R63">
            <v>6.6580022980229261</v>
          </cell>
          <cell r="S63">
            <v>8.0412302177902166</v>
          </cell>
          <cell r="T63">
            <v>4.1565647515580535</v>
          </cell>
        </row>
        <row r="64">
          <cell r="A64">
            <v>70</v>
          </cell>
          <cell r="B64">
            <v>5040</v>
          </cell>
          <cell r="C64">
            <v>1.5655773436453486</v>
          </cell>
          <cell r="D64">
            <v>5.7636381564285415</v>
          </cell>
          <cell r="E64">
            <v>7.1262020845354179</v>
          </cell>
          <cell r="F64">
            <v>3.6814777499323488</v>
          </cell>
          <cell r="H64">
            <v>70</v>
          </cell>
          <cell r="I64">
            <v>5040</v>
          </cell>
          <cell r="J64">
            <v>1.6298622972863126</v>
          </cell>
          <cell r="K64">
            <v>6.7455842893606359</v>
          </cell>
          <cell r="L64">
            <v>8.1539485570908852</v>
          </cell>
          <cell r="M64">
            <v>4.1387449115130126</v>
          </cell>
          <cell r="O64">
            <v>70</v>
          </cell>
          <cell r="P64">
            <v>5040</v>
          </cell>
          <cell r="Q64">
            <v>1.6298622972863126</v>
          </cell>
          <cell r="R64">
            <v>6.7455842893606359</v>
          </cell>
          <cell r="S64">
            <v>8.1539485570908852</v>
          </cell>
          <cell r="T64">
            <v>4.1387449115130126</v>
          </cell>
        </row>
        <row r="65">
          <cell r="A65">
            <v>71</v>
          </cell>
          <cell r="B65">
            <v>5112</v>
          </cell>
          <cell r="C65">
            <v>1.5924744674672044</v>
          </cell>
          <cell r="D65">
            <v>5.838648320952279</v>
          </cell>
          <cell r="E65">
            <v>7.2257115247139865</v>
          </cell>
          <cell r="F65">
            <v>3.6663999581974589</v>
          </cell>
          <cell r="H65">
            <v>71</v>
          </cell>
          <cell r="I65">
            <v>5112</v>
          </cell>
          <cell r="J65">
            <v>1.6580703440157643</v>
          </cell>
          <cell r="K65">
            <v>6.8327556228767827</v>
          </cell>
          <cell r="L65">
            <v>8.2663692367614203</v>
          </cell>
          <cell r="M65">
            <v>4.1209081674594019</v>
          </cell>
          <cell r="O65">
            <v>71</v>
          </cell>
          <cell r="P65">
            <v>5112</v>
          </cell>
          <cell r="Q65">
            <v>1.6580703440157643</v>
          </cell>
          <cell r="R65">
            <v>6.8327556228767827</v>
          </cell>
          <cell r="S65">
            <v>8.2663692367614203</v>
          </cell>
          <cell r="T65">
            <v>4.1209081674594019</v>
          </cell>
        </row>
        <row r="66">
          <cell r="A66">
            <v>72</v>
          </cell>
          <cell r="B66">
            <v>5184</v>
          </cell>
          <cell r="C66">
            <v>1.6194887164606229</v>
          </cell>
          <cell r="D66">
            <v>5.9133366795913744</v>
          </cell>
          <cell r="E66">
            <v>7.3250003532255601</v>
          </cell>
          <cell r="F66">
            <v>3.6513602222032859</v>
          </cell>
          <cell r="H66">
            <v>72</v>
          </cell>
          <cell r="I66">
            <v>5184</v>
          </cell>
          <cell r="J66">
            <v>1.6864224308194529</v>
          </cell>
          <cell r="K66">
            <v>6.9195185634512031</v>
          </cell>
          <cell r="L66">
            <v>8.3784883188345169</v>
          </cell>
          <cell r="M66">
            <v>4.1030755029087977</v>
          </cell>
          <cell r="O66">
            <v>72</v>
          </cell>
          <cell r="P66">
            <v>5184</v>
          </cell>
          <cell r="Q66">
            <v>1.6864224308194529</v>
          </cell>
          <cell r="R66">
            <v>6.9195185634512031</v>
          </cell>
          <cell r="S66">
            <v>8.3784883188345169</v>
          </cell>
          <cell r="T66">
            <v>4.1030755029087977</v>
          </cell>
        </row>
        <row r="67">
          <cell r="A67">
            <v>73</v>
          </cell>
          <cell r="B67">
            <v>5256</v>
          </cell>
          <cell r="C67">
            <v>1.6466147942460303</v>
          </cell>
          <cell r="D67">
            <v>5.9877045323410929</v>
          </cell>
          <cell r="E67">
            <v>7.4240638776213537</v>
          </cell>
          <cell r="F67">
            <v>3.6363723642376282</v>
          </cell>
          <cell r="H67">
            <v>73</v>
          </cell>
          <cell r="I67">
            <v>5256</v>
          </cell>
          <cell r="J67">
            <v>1.7149126754838138</v>
          </cell>
          <cell r="K67">
            <v>7.0058753946279202</v>
          </cell>
          <cell r="L67">
            <v>8.4903018744882353</v>
          </cell>
          <cell r="M67">
            <v>4.0852665530922216</v>
          </cell>
          <cell r="O67">
            <v>73</v>
          </cell>
          <cell r="P67">
            <v>5256</v>
          </cell>
          <cell r="Q67">
            <v>1.7149126754838138</v>
          </cell>
          <cell r="R67">
            <v>7.0058753946279202</v>
          </cell>
          <cell r="S67">
            <v>8.4903018744882353</v>
          </cell>
          <cell r="T67">
            <v>4.0852665530922216</v>
          </cell>
        </row>
        <row r="68">
          <cell r="A68">
            <v>74</v>
          </cell>
          <cell r="B68">
            <v>5328</v>
          </cell>
          <cell r="C68">
            <v>1.6738473567543846</v>
          </cell>
          <cell r="D68">
            <v>6.0617532031573527</v>
          </cell>
          <cell r="E68">
            <v>7.5228974181210155</v>
          </cell>
          <cell r="F68">
            <v>3.6214492191875753</v>
          </cell>
          <cell r="H68">
            <v>74</v>
          </cell>
          <cell r="I68">
            <v>5328</v>
          </cell>
          <cell r="J68">
            <v>1.7435350915598087</v>
          </cell>
          <cell r="K68">
            <v>7.0918284186825407</v>
          </cell>
          <cell r="L68">
            <v>8.6018059841815333</v>
          </cell>
          <cell r="M68">
            <v>4.0674996752362578</v>
          </cell>
          <cell r="O68">
            <v>74</v>
          </cell>
          <cell r="P68">
            <v>5328</v>
          </cell>
          <cell r="Q68">
            <v>1.7435350915598087</v>
          </cell>
          <cell r="R68">
            <v>7.0918284186825407</v>
          </cell>
          <cell r="S68">
            <v>8.6018059841815333</v>
          </cell>
          <cell r="T68">
            <v>4.0674996752362578</v>
          </cell>
        </row>
        <row r="69">
          <cell r="A69">
            <v>75</v>
          </cell>
          <cell r="B69">
            <v>5400</v>
          </cell>
          <cell r="C69">
            <v>1.7011810059753665</v>
          </cell>
          <cell r="D69">
            <v>6.1354840399728579</v>
          </cell>
          <cell r="E69">
            <v>7.6214963077075577</v>
          </cell>
          <cell r="F69">
            <v>3.6066027180071285</v>
          </cell>
          <cell r="H69">
            <v>75</v>
          </cell>
          <cell r="I69">
            <v>5400</v>
          </cell>
          <cell r="J69">
            <v>1.7722835964992056</v>
          </cell>
          <cell r="K69">
            <v>7.1773799566849643</v>
          </cell>
          <cell r="L69">
            <v>8.7129967377855984</v>
          </cell>
          <cell r="M69">
            <v>4.0497920145864086</v>
          </cell>
          <cell r="O69">
            <v>75</v>
          </cell>
          <cell r="P69">
            <v>5400</v>
          </cell>
          <cell r="Q69">
            <v>1.7722835964992056</v>
          </cell>
          <cell r="R69">
            <v>7.1773799566849643</v>
          </cell>
          <cell r="S69">
            <v>8.7129967377855984</v>
          </cell>
          <cell r="T69">
            <v>4.0497920145864086</v>
          </cell>
        </row>
        <row r="70">
          <cell r="A70">
            <v>76</v>
          </cell>
          <cell r="B70">
            <v>5472</v>
          </cell>
          <cell r="C70">
            <v>1.7286102849855425</v>
          </cell>
          <cell r="D70">
            <v>6.2088984147100676</v>
          </cell>
          <cell r="E70">
            <v>7.7198558922193872</v>
          </cell>
          <cell r="F70">
            <v>3.5918439619616152</v>
          </cell>
          <cell r="H70">
            <v>76</v>
          </cell>
          <cell r="I70">
            <v>5472</v>
          </cell>
          <cell r="J70">
            <v>1.8011520198644637</v>
          </cell>
          <cell r="K70">
            <v>7.2625323485574427</v>
          </cell>
          <cell r="L70">
            <v>8.8238702347108866</v>
          </cell>
          <cell r="M70">
            <v>4.0321595670219699</v>
          </cell>
          <cell r="O70">
            <v>76</v>
          </cell>
          <cell r="P70">
            <v>5472</v>
          </cell>
          <cell r="Q70">
            <v>1.8011520198644637</v>
          </cell>
          <cell r="R70">
            <v>7.2625323485574427</v>
          </cell>
          <cell r="S70">
            <v>8.8238702347108866</v>
          </cell>
          <cell r="T70">
            <v>4.0321595670219699</v>
          </cell>
        </row>
        <row r="71">
          <cell r="A71">
            <v>77</v>
          </cell>
          <cell r="B71">
            <v>5544</v>
          </cell>
          <cell r="C71">
            <v>1.7561296741935923</v>
          </cell>
          <cell r="D71">
            <v>6.2819977232908277</v>
          </cell>
          <cell r="E71">
            <v>7.8179715304392294</v>
          </cell>
          <cell r="F71">
            <v>3.577183288685954</v>
          </cell>
          <cell r="H71">
            <v>77</v>
          </cell>
          <cell r="I71">
            <v>5544</v>
          </cell>
          <cell r="J71">
            <v>1.8301341114051803</v>
          </cell>
          <cell r="K71">
            <v>7.3472879531279265</v>
          </cell>
          <cell r="L71">
            <v>8.9344225840299103</v>
          </cell>
          <cell r="M71">
            <v>4.0146172388900316</v>
          </cell>
          <cell r="O71">
            <v>77</v>
          </cell>
          <cell r="P71">
            <v>5544</v>
          </cell>
          <cell r="Q71">
            <v>1.8301341114051803</v>
          </cell>
          <cell r="R71">
            <v>7.3472879531279265</v>
          </cell>
          <cell r="S71">
            <v>8.9344225840299103</v>
          </cell>
          <cell r="T71">
            <v>4.0146172388900316</v>
          </cell>
        </row>
        <row r="72">
          <cell r="A72">
            <v>78</v>
          </cell>
          <cell r="B72">
            <v>5616</v>
          </cell>
          <cell r="C72">
            <v>1.783733588722233</v>
          </cell>
          <cell r="D72">
            <v>6.3547833856427287</v>
          </cell>
          <cell r="E72">
            <v>7.9158385941800296</v>
          </cell>
          <cell r="F72">
            <v>3.5626303310209795</v>
          </cell>
          <cell r="H72">
            <v>78</v>
          </cell>
          <cell r="I72">
            <v>5616</v>
          </cell>
          <cell r="J72">
            <v>1.8592235488382782</v>
          </cell>
          <cell r="K72">
            <v>7.4316491481787512</v>
          </cell>
          <cell r="L72">
            <v>9.0446499045957154</v>
          </cell>
          <cell r="M72">
            <v>3.9971789045068631</v>
          </cell>
          <cell r="O72">
            <v>78</v>
          </cell>
          <cell r="P72">
            <v>5616</v>
          </cell>
          <cell r="Q72">
            <v>1.8592235488382782</v>
          </cell>
          <cell r="R72">
            <v>7.4316491481787512</v>
          </cell>
          <cell r="S72">
            <v>9.0446499045957154</v>
          </cell>
          <cell r="T72">
            <v>3.9971789045068631</v>
          </cell>
        </row>
        <row r="73">
          <cell r="A73">
            <v>79</v>
          </cell>
          <cell r="B73">
            <v>5688</v>
          </cell>
          <cell r="C73">
            <v>1.8114163768329603</v>
          </cell>
          <cell r="D73">
            <v>6.4272568457020691</v>
          </cell>
          <cell r="E73">
            <v>8.013452468367678</v>
          </cell>
          <cell r="F73">
            <v>3.5481940695155583</v>
          </cell>
          <cell r="H73">
            <v>79</v>
          </cell>
          <cell r="I73">
            <v>5688</v>
          </cell>
          <cell r="J73">
            <v>1.8884139452103468</v>
          </cell>
          <cell r="K73">
            <v>7.5156183304905966</v>
          </cell>
          <cell r="L73">
            <v>9.1545483251560462</v>
          </cell>
          <cell r="M73">
            <v>3.9798574616294982</v>
          </cell>
          <cell r="O73">
            <v>79</v>
          </cell>
          <cell r="P73">
            <v>5688</v>
          </cell>
          <cell r="Q73">
            <v>1.8884139452103468</v>
          </cell>
          <cell r="R73">
            <v>7.5156183304905966</v>
          </cell>
          <cell r="S73">
            <v>9.1545483251560462</v>
          </cell>
          <cell r="T73">
            <v>3.9798574616294982</v>
          </cell>
        </row>
        <row r="74">
          <cell r="A74">
            <v>80</v>
          </cell>
          <cell r="B74">
            <v>5760</v>
          </cell>
          <cell r="C74">
            <v>1.8391723192903231</v>
          </cell>
          <cell r="D74">
            <v>6.4994195714134548</v>
          </cell>
          <cell r="E74">
            <v>8.1108085511205914</v>
          </cell>
          <cell r="F74">
            <v>3.5338828794038015</v>
          </cell>
          <cell r="H74">
            <v>80</v>
          </cell>
          <cell r="I74">
            <v>5760</v>
          </cell>
          <cell r="J74">
            <v>1.9176988557574248</v>
          </cell>
          <cell r="K74">
            <v>7.5991979158818346</v>
          </cell>
          <cell r="L74">
            <v>9.2641139844632363</v>
          </cell>
          <cell r="M74">
            <v>3.9626648850871917</v>
          </cell>
          <cell r="O74">
            <v>80</v>
          </cell>
          <cell r="P74">
            <v>5760</v>
          </cell>
          <cell r="Q74">
            <v>1.9176988557574248</v>
          </cell>
          <cell r="R74">
            <v>7.5991979158818346</v>
          </cell>
          <cell r="S74">
            <v>9.2641139844632363</v>
          </cell>
          <cell r="T74">
            <v>3.9626648850871917</v>
          </cell>
        </row>
        <row r="75">
          <cell r="A75">
            <v>81</v>
          </cell>
          <cell r="B75">
            <v>5832</v>
          </cell>
          <cell r="C75">
            <v>1.8669956295566366</v>
          </cell>
          <cell r="D75">
            <v>6.5712730547259364</v>
          </cell>
          <cell r="E75">
            <v>8.207902253826056</v>
          </cell>
          <cell r="F75">
            <v>3.519704572788124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1.8948804547056319</v>
          </cell>
          <cell r="D76">
            <v>6.6428188115856859</v>
          </cell>
          <cell r="E76">
            <v>8.3047290012133033</v>
          </cell>
          <cell r="F76">
            <v>3.5056664366816968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1.9228208769441757</v>
          </cell>
          <cell r="D77">
            <v>6.7140583819251551</v>
          </cell>
          <cell r="E77">
            <v>8.401284231423265</v>
          </cell>
          <cell r="F77">
            <v>3.4917752674889857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1.9508109156343223</v>
          </cell>
          <cell r="D78">
            <v>6.7849933296487048</v>
          </cell>
          <cell r="E78">
            <v>8.4975633960749999</v>
          </cell>
          <cell r="F78">
            <v>3.4780374024319562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1.9788445297132162</v>
          </cell>
          <cell r="D79">
            <v>6.8556252426146385</v>
          </cell>
          <cell r="E79">
            <v>8.5935619603286852</v>
          </cell>
          <cell r="F79">
            <v>3.464458748362707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2.0069156204153393</v>
          </cell>
          <cell r="D80">
            <v>6.9259557326136525</v>
          </cell>
          <cell r="E80">
            <v>8.6892754029452171</v>
          </cell>
          <cell r="F80">
            <v>3.4510448083414178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7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C12">
            <v>0.51336771133684345</v>
          </cell>
          <cell r="D12">
            <v>1.3696789503121951</v>
          </cell>
          <cell r="E12">
            <v>1.7748648935429505</v>
          </cell>
          <cell r="F12">
            <v>2.6680270692238524</v>
          </cell>
          <cell r="H12">
            <v>18</v>
          </cell>
          <cell r="I12">
            <v>1296</v>
          </cell>
          <cell r="J12">
            <v>0.53182751174985488</v>
          </cell>
          <cell r="K12">
            <v>1.5931275826294438</v>
          </cell>
          <cell r="L12">
            <v>2.0153735073315153</v>
          </cell>
          <cell r="M12">
            <v>2.9955719616452852</v>
          </cell>
          <cell r="O12">
            <v>18</v>
          </cell>
          <cell r="P12">
            <v>1296</v>
          </cell>
          <cell r="Q12">
            <v>0.5637315463382564</v>
          </cell>
          <cell r="R12">
            <v>1.8954975084373555</v>
          </cell>
          <cell r="S12">
            <v>2.3470834981860662</v>
          </cell>
          <cell r="T12">
            <v>3.3624116314753802</v>
          </cell>
        </row>
        <row r="13">
          <cell r="A13">
            <v>19</v>
          </cell>
          <cell r="B13">
            <v>1368</v>
          </cell>
          <cell r="C13">
            <v>0.52764447843730466</v>
          </cell>
          <cell r="D13">
            <v>1.4583088401616431</v>
          </cell>
          <cell r="E13">
            <v>1.8768907930049741</v>
          </cell>
          <cell r="F13">
            <v>2.7638095341784594</v>
          </cell>
          <cell r="H13">
            <v>19</v>
          </cell>
          <cell r="I13">
            <v>1368</v>
          </cell>
          <cell r="J13">
            <v>0.5465926586128439</v>
          </cell>
          <cell r="K13">
            <v>1.698685900042727</v>
          </cell>
          <cell r="L13">
            <v>2.1346653876761077</v>
          </cell>
          <cell r="M13">
            <v>3.1077729883048435</v>
          </cell>
          <cell r="O13">
            <v>19</v>
          </cell>
          <cell r="P13">
            <v>1368</v>
          </cell>
          <cell r="Q13">
            <v>0.5786161581354764</v>
          </cell>
          <cell r="R13">
            <v>2.0242750159330982</v>
          </cell>
          <cell r="S13">
            <v>2.4894632344439542</v>
          </cell>
          <cell r="T13">
            <v>3.4984764726517321</v>
          </cell>
        </row>
        <row r="14">
          <cell r="A14">
            <v>20</v>
          </cell>
          <cell r="B14">
            <v>1440</v>
          </cell>
          <cell r="C14">
            <v>0.54236111751775873</v>
          </cell>
          <cell r="D14">
            <v>1.5465837588328626</v>
          </cell>
          <cell r="E14">
            <v>1.9789515525896073</v>
          </cell>
          <cell r="F14">
            <v>2.8515756548167785</v>
          </cell>
          <cell r="H14">
            <v>20</v>
          </cell>
          <cell r="I14">
            <v>1440</v>
          </cell>
          <cell r="J14">
            <v>0.5618341802323995</v>
          </cell>
          <cell r="K14">
            <v>1.803752725425525</v>
          </cell>
          <cell r="L14">
            <v>2.2538725826521122</v>
          </cell>
          <cell r="M14">
            <v>3.2104716816613275</v>
          </cell>
          <cell r="O14">
            <v>20</v>
          </cell>
          <cell r="P14">
            <v>1440</v>
          </cell>
          <cell r="Q14">
            <v>0.5940442150008951</v>
          </cell>
          <cell r="R14">
            <v>2.1523273552311162</v>
          </cell>
          <cell r="S14">
            <v>2.6315580182167508</v>
          </cell>
          <cell r="T14">
            <v>3.6231770310697717</v>
          </cell>
        </row>
        <row r="15">
          <cell r="A15">
            <v>21</v>
          </cell>
          <cell r="B15">
            <v>1512</v>
          </cell>
          <cell r="C15">
            <v>0.55751353279820337</v>
          </cell>
          <cell r="D15">
            <v>1.6345037735790144</v>
          </cell>
          <cell r="E15">
            <v>2.081041931703389</v>
          </cell>
          <cell r="F15">
            <v>2.9317741676606737</v>
          </cell>
          <cell r="H15">
            <v>21</v>
          </cell>
          <cell r="I15">
            <v>1512</v>
          </cell>
          <cell r="J15">
            <v>0.57754792130212418</v>
          </cell>
          <cell r="K15">
            <v>1.9083294062840519</v>
          </cell>
          <cell r="L15">
            <v>2.3729908278763308</v>
          </cell>
          <cell r="M15">
            <v>3.3041923204945198</v>
          </cell>
          <cell r="O15">
            <v>21</v>
          </cell>
          <cell r="P15">
            <v>1512</v>
          </cell>
          <cell r="Q15">
            <v>0.61000990494011753</v>
          </cell>
          <cell r="R15">
            <v>2.2796588021966375</v>
          </cell>
          <cell r="S15">
            <v>2.7733658620875405</v>
          </cell>
          <cell r="T15">
            <v>3.737084896056603</v>
          </cell>
        </row>
        <row r="16">
          <cell r="A16">
            <v>22</v>
          </cell>
          <cell r="B16">
            <v>1584</v>
          </cell>
          <cell r="C16">
            <v>0.57309744187160028</v>
          </cell>
          <cell r="D16">
            <v>1.7220689757322638</v>
          </cell>
          <cell r="E16">
            <v>2.183156698756227</v>
          </cell>
          <cell r="F16">
            <v>3.0048449878059045</v>
          </cell>
          <cell r="H16">
            <v>22</v>
          </cell>
          <cell r="I16">
            <v>1584</v>
          </cell>
          <cell r="J16">
            <v>0.59372930585495931</v>
          </cell>
          <cell r="K16">
            <v>2.0124173048215495</v>
          </cell>
          <cell r="L16">
            <v>2.4920158609574536</v>
          </cell>
          <cell r="M16">
            <v>3.3894525417163055</v>
          </cell>
          <cell r="O16">
            <v>22</v>
          </cell>
          <cell r="P16">
            <v>1584</v>
          </cell>
          <cell r="Q16">
            <v>0.62650638815146176</v>
          </cell>
          <cell r="R16">
            <v>2.4062736065266814</v>
          </cell>
          <cell r="S16">
            <v>2.9148847491570349</v>
          </cell>
          <cell r="T16">
            <v>3.8407806401248537</v>
          </cell>
        </row>
        <row r="17">
          <cell r="A17">
            <v>23</v>
          </cell>
          <cell r="B17">
            <v>1656</v>
          </cell>
          <cell r="C17">
            <v>0.58910836608927653</v>
          </cell>
          <cell r="D17">
            <v>1.8092794807531436</v>
          </cell>
          <cell r="E17">
            <v>2.2852906312788503</v>
          </cell>
          <cell r="F17">
            <v>3.0712167487347415</v>
          </cell>
          <cell r="H17">
            <v>23</v>
          </cell>
          <cell r="I17">
            <v>1656</v>
          </cell>
          <cell r="J17">
            <v>0.61037332150746737</v>
          </cell>
          <cell r="K17">
            <v>2.116017798149604</v>
          </cell>
          <cell r="L17">
            <v>2.610943421752308</v>
          </cell>
          <cell r="M17">
            <v>3.4667599706415353</v>
          </cell>
          <cell r="O17">
            <v>23</v>
          </cell>
          <cell r="P17">
            <v>1656</v>
          </cell>
          <cell r="Q17">
            <v>0.64352580647713631</v>
          </cell>
          <cell r="R17">
            <v>2.532175992865807</v>
          </cell>
          <cell r="S17">
            <v>3.0561126340174578</v>
          </cell>
          <cell r="T17">
            <v>3.9348476275221018</v>
          </cell>
        </row>
        <row r="18">
          <cell r="A18">
            <v>24</v>
          </cell>
          <cell r="B18">
            <v>1728</v>
          </cell>
          <cell r="C18">
            <v>0.60554162194784555</v>
          </cell>
          <cell r="D18">
            <v>1.8961354282812155</v>
          </cell>
          <cell r="E18">
            <v>2.3874385160418017</v>
          </cell>
          <cell r="F18">
            <v>3.1313048675034381</v>
          </cell>
          <cell r="H18">
            <v>24</v>
          </cell>
          <cell r="I18">
            <v>1728</v>
          </cell>
          <cell r="J18">
            <v>0.62747450867004961</v>
          </cell>
          <cell r="K18">
            <v>2.2191322784965974</v>
          </cell>
          <cell r="L18">
            <v>2.7297692526200583</v>
          </cell>
          <cell r="M18">
            <v>3.5366094523905245</v>
          </cell>
          <cell r="O18">
            <v>24</v>
          </cell>
          <cell r="P18">
            <v>1728</v>
          </cell>
          <cell r="Q18">
            <v>0.66105931654452832</v>
          </cell>
          <cell r="R18">
            <v>2.6573701618934522</v>
          </cell>
          <cell r="S18">
            <v>3.1970474437040188</v>
          </cell>
          <cell r="T18">
            <v>4.019866440706088</v>
          </cell>
        </row>
        <row r="19">
          <cell r="A19">
            <v>25</v>
          </cell>
          <cell r="B19">
            <v>1800</v>
          </cell>
          <cell r="C19">
            <v>0.62239231371179404</v>
          </cell>
          <cell r="D19">
            <v>1.9826369821868637</v>
          </cell>
          <cell r="E19">
            <v>2.4895951491758153</v>
          </cell>
          <cell r="F19">
            <v>3.1855100689835103</v>
          </cell>
          <cell r="H19">
            <v>25</v>
          </cell>
          <cell r="I19">
            <v>1800</v>
          </cell>
          <cell r="J19">
            <v>0.64502695537534194</v>
          </cell>
          <cell r="K19">
            <v>2.3217621534132191</v>
          </cell>
          <cell r="L19">
            <v>2.8484890986742797</v>
          </cell>
          <cell r="M19">
            <v>3.5994808186925815</v>
          </cell>
          <cell r="O19">
            <v>25</v>
          </cell>
          <cell r="P19">
            <v>1800</v>
          </cell>
          <cell r="Q19">
            <v>0.67909714712940661</v>
          </cell>
          <cell r="R19">
            <v>2.7818602913835919</v>
          </cell>
          <cell r="S19">
            <v>3.337687078624529</v>
          </cell>
          <cell r="T19">
            <v>4.0964099218244678</v>
          </cell>
        </row>
        <row r="20">
          <cell r="A20">
            <v>26</v>
          </cell>
          <cell r="B20">
            <v>1872</v>
          </cell>
          <cell r="C20">
            <v>0.63965532749195742</v>
          </cell>
          <cell r="D20">
            <v>2.0687843306241338</v>
          </cell>
          <cell r="E20">
            <v>2.5917553362935006</v>
          </cell>
          <cell r="F20">
            <v>3.2342173068982141</v>
          </cell>
          <cell r="H20">
            <v>26</v>
          </cell>
          <cell r="I20">
            <v>1872</v>
          </cell>
          <cell r="J20">
            <v>0.66302429825360987</v>
          </cell>
          <cell r="K20">
            <v>2.4239088459750167</v>
          </cell>
          <cell r="L20">
            <v>2.9670987080328737</v>
          </cell>
          <cell r="M20">
            <v>3.6558371274771293</v>
          </cell>
          <cell r="O20">
            <v>26</v>
          </cell>
          <cell r="P20">
            <v>1872</v>
          </cell>
          <cell r="Q20">
            <v>0.69762868026854508</v>
          </cell>
          <cell r="R20">
            <v>2.905650537237463</v>
          </cell>
          <cell r="S20">
            <v>3.4780294134677234</v>
          </cell>
          <cell r="T20">
            <v>4.1650388228290192</v>
          </cell>
        </row>
        <row r="21">
          <cell r="A21">
            <v>27</v>
          </cell>
          <cell r="B21">
            <v>1944</v>
          </cell>
          <cell r="C21">
            <v>0.65732532698126112</v>
          </cell>
          <cell r="D21">
            <v>2.1545776860844539</v>
          </cell>
          <cell r="E21">
            <v>2.6939138926121666</v>
          </cell>
          <cell r="F21">
            <v>3.2777950242374825</v>
          </cell>
          <cell r="H21">
            <v>27</v>
          </cell>
          <cell r="I21">
            <v>1944</v>
          </cell>
          <cell r="J21">
            <v>0.68145973003825067</v>
          </cell>
          <cell r="K21">
            <v>2.5255737949819261</v>
          </cell>
          <cell r="L21">
            <v>3.085593832065757</v>
          </cell>
          <cell r="M21">
            <v>3.7061233168395211</v>
          </cell>
          <cell r="O21">
            <v>27</v>
          </cell>
          <cell r="P21">
            <v>1944</v>
          </cell>
          <cell r="Q21">
            <v>0.71664255461520154</v>
          </cell>
          <cell r="R21">
            <v>3.0287450344900653</v>
          </cell>
          <cell r="S21">
            <v>3.6180722980908504</v>
          </cell>
          <cell r="T21">
            <v>4.2262980547064197</v>
          </cell>
        </row>
        <row r="22">
          <cell r="A22">
            <v>28</v>
          </cell>
          <cell r="B22">
            <v>2016</v>
          </cell>
          <cell r="C22">
            <v>0.67539675102546248</v>
          </cell>
          <cell r="D22">
            <v>2.2400172854511342</v>
          </cell>
          <cell r="E22">
            <v>2.7960656430777</v>
          </cell>
          <cell r="F22">
            <v>3.31659470089261</v>
          </cell>
          <cell r="H22">
            <v>28</v>
          </cell>
          <cell r="I22">
            <v>2016</v>
          </cell>
          <cell r="J22">
            <v>0.70032601381996762</v>
          </cell>
          <cell r="K22">
            <v>2.6267584551547789</v>
          </cell>
          <cell r="L22">
            <v>3.2039702256403091</v>
          </cell>
          <cell r="M22">
            <v>3.7507652197966732</v>
          </cell>
          <cell r="O22">
            <v>28</v>
          </cell>
          <cell r="P22">
            <v>2016</v>
          </cell>
          <cell r="Q22">
            <v>0.73612678852119806</v>
          </cell>
          <cell r="R22">
            <v>3.1511478982910837</v>
          </cell>
          <cell r="S22">
            <v>3.7578135583869949</v>
          </cell>
          <cell r="T22">
            <v>4.2807135230350886</v>
          </cell>
        </row>
        <row r="23">
          <cell r="A23">
            <v>29</v>
          </cell>
          <cell r="B23">
            <v>2088</v>
          </cell>
          <cell r="C23">
            <v>0.69386381317831225</v>
          </cell>
          <cell r="D23">
            <v>2.3251033900545357</v>
          </cell>
          <cell r="E23">
            <v>2.898205422489383</v>
          </cell>
          <cell r="F23">
            <v>3.3509506417464952</v>
          </cell>
          <cell r="H23">
            <v>29</v>
          </cell>
          <cell r="I23">
            <v>2088</v>
          </cell>
          <cell r="J23">
            <v>0.71961550408926001</v>
          </cell>
          <cell r="K23">
            <v>2.727464297328694</v>
          </cell>
          <cell r="L23">
            <v>3.3222236473644831</v>
          </cell>
          <cell r="M23">
            <v>3.7901688913450418</v>
          </cell>
          <cell r="O23">
            <v>29</v>
          </cell>
          <cell r="P23">
            <v>2088</v>
          </cell>
          <cell r="Q23">
            <v>0.75606891940050136</v>
          </cell>
          <cell r="R23">
            <v>3.2728632248609215</v>
          </cell>
          <cell r="S23">
            <v>3.8972509971326881</v>
          </cell>
          <cell r="T23">
            <v>4.3287895334409789</v>
          </cell>
        </row>
        <row r="24">
          <cell r="A24">
            <v>30</v>
          </cell>
          <cell r="B24">
            <v>2160</v>
          </cell>
          <cell r="C24">
            <v>0.71272050335802184</v>
          </cell>
          <cell r="D24">
            <v>2.409836285727752</v>
          </cell>
          <cell r="E24">
            <v>3.0003280756255033</v>
          </cell>
          <cell r="F24">
            <v>3.3811799637777722</v>
          </cell>
          <cell r="H24">
            <v>30</v>
          </cell>
          <cell r="I24">
            <v>2160</v>
          </cell>
          <cell r="J24">
            <v>0.73932017441900988</v>
          </cell>
          <cell r="K24">
            <v>2.8276928086433522</v>
          </cell>
          <cell r="L24">
            <v>3.4403498598275588</v>
          </cell>
          <cell r="M24">
            <v>3.824720204430343</v>
          </cell>
          <cell r="O24">
            <v>30</v>
          </cell>
          <cell r="P24">
            <v>2160</v>
          </cell>
          <cell r="Q24">
            <v>0.77645615513584909</v>
          </cell>
          <cell r="R24">
            <v>3.3938950924224649</v>
          </cell>
          <cell r="S24">
            <v>4.0363823948162558</v>
          </cell>
          <cell r="T24">
            <v>4.3710067464513402</v>
          </cell>
        </row>
        <row r="25">
          <cell r="A25">
            <v>31</v>
          </cell>
          <cell r="B25">
            <v>2232</v>
          </cell>
          <cell r="C25">
            <v>0.73196059168564109</v>
          </cell>
          <cell r="D25">
            <v>2.4942162828627246</v>
          </cell>
          <cell r="E25">
            <v>3.1024284573696841</v>
          </cell>
          <cell r="F25">
            <v>3.4075827458398589</v>
          </cell>
          <cell r="H25">
            <v>31</v>
          </cell>
          <cell r="I25">
            <v>2232</v>
          </cell>
          <cell r="J25">
            <v>0.75943165144833535</v>
          </cell>
          <cell r="K25">
            <v>2.9274454927301088</v>
          </cell>
          <cell r="L25">
            <v>3.5583446298384946</v>
          </cell>
          <cell r="M25">
            <v>3.8547846763393228</v>
          </cell>
          <cell r="O25">
            <v>31</v>
          </cell>
          <cell r="P25">
            <v>2232</v>
          </cell>
          <cell r="Q25">
            <v>0.7972755326810842</v>
          </cell>
          <cell r="R25">
            <v>3.5142475621091465</v>
          </cell>
          <cell r="S25">
            <v>4.1752055104473502</v>
          </cell>
          <cell r="T25">
            <v>4.407820656795284</v>
          </cell>
        </row>
        <row r="26">
          <cell r="A26">
            <v>32</v>
          </cell>
          <cell r="B26">
            <v>2304</v>
          </cell>
          <cell r="C26">
            <v>0.7515776345466133</v>
          </cell>
          <cell r="D26">
            <v>2.5782437164666572</v>
          </cell>
          <cell r="E26">
            <v>3.204501432837791</v>
          </cell>
          <cell r="F26">
            <v>3.4304423095585781</v>
          </cell>
          <cell r="H26">
            <v>32</v>
          </cell>
          <cell r="I26">
            <v>2304</v>
          </cell>
          <cell r="J26">
            <v>0.77994125464212583</v>
          </cell>
          <cell r="K26">
            <v>3.0267238698958812</v>
          </cell>
          <cell r="L26">
            <v>3.6762037286617946</v>
          </cell>
          <cell r="M26">
            <v>3.880707491597795</v>
          </cell>
          <cell r="O26">
            <v>32</v>
          </cell>
          <cell r="P26">
            <v>2304</v>
          </cell>
          <cell r="Q26">
            <v>0.81851407862671866</v>
          </cell>
          <cell r="R26">
            <v>3.6339246788499708</v>
          </cell>
          <cell r="S26">
            <v>4.3137180823481636</v>
          </cell>
          <cell r="T26">
            <v>4.4396605675333944</v>
          </cell>
        </row>
        <row r="27">
          <cell r="A27">
            <v>33</v>
          </cell>
          <cell r="B27">
            <v>2376</v>
          </cell>
          <cell r="C27">
            <v>0.77156498287519648</v>
          </cell>
          <cell r="D27">
            <v>2.6619189462186053</v>
          </cell>
          <cell r="E27">
            <v>3.3065418775053161</v>
          </cell>
          <cell r="F27">
            <v>3.4500256041935753</v>
          </cell>
          <cell r="H27">
            <v>33</v>
          </cell>
          <cell r="I27">
            <v>2376</v>
          </cell>
          <cell r="J27">
            <v>0.80084004112467033</v>
          </cell>
          <cell r="K27">
            <v>3.1255294773038171</v>
          </cell>
          <cell r="L27">
            <v>3.7939229322508985</v>
          </cell>
          <cell r="M27">
            <v>3.902813691626156</v>
          </cell>
          <cell r="O27">
            <v>33</v>
          </cell>
          <cell r="P27">
            <v>2376</v>
          </cell>
          <cell r="Q27">
            <v>0.84015896636140686</v>
          </cell>
          <cell r="R27">
            <v>3.7529304722319785</v>
          </cell>
          <cell r="S27">
            <v>4.451917828926681</v>
          </cell>
          <cell r="T27">
            <v>4.4669290247360163</v>
          </cell>
        </row>
        <row r="28">
          <cell r="A28">
            <v>34</v>
          </cell>
          <cell r="B28">
            <v>2448</v>
          </cell>
          <cell r="C28">
            <v>0.79191579261848877</v>
          </cell>
          <cell r="D28">
            <v>2.7452423565261639</v>
          </cell>
          <cell r="E28">
            <v>3.4085446773351418</v>
          </cell>
          <cell r="F28">
            <v>3.4665836722979768</v>
          </cell>
          <cell r="H28">
            <v>34</v>
          </cell>
          <cell r="I28">
            <v>2448</v>
          </cell>
          <cell r="J28">
            <v>0.82211885472723001</v>
          </cell>
          <cell r="K28">
            <v>3.2238638691506503</v>
          </cell>
          <cell r="L28">
            <v>3.9114980214789803</v>
          </cell>
          <cell r="M28">
            <v>3.9214085051245942</v>
          </cell>
          <cell r="O28">
            <v>34</v>
          </cell>
          <cell r="P28">
            <v>2448</v>
          </cell>
          <cell r="Q28">
            <v>0.86219766458872915</v>
          </cell>
          <cell r="R28">
            <v>3.8712689573407562</v>
          </cell>
          <cell r="S28">
            <v>4.5898024494324483</v>
          </cell>
          <cell r="T28">
            <v>4.4900016740214239</v>
          </cell>
        </row>
        <row r="29">
          <cell r="A29">
            <v>35</v>
          </cell>
          <cell r="B29">
            <v>2520</v>
          </cell>
          <cell r="C29">
            <v>0.81262303729352969</v>
          </cell>
          <cell r="D29">
            <v>2.8282143565820927</v>
          </cell>
          <cell r="E29">
            <v>3.5105047289055458</v>
          </cell>
          <cell r="F29">
            <v>3.4803521765781618</v>
          </cell>
          <cell r="H29">
            <v>35</v>
          </cell>
          <cell r="I29">
            <v>2520</v>
          </cell>
          <cell r="J29">
            <v>0.84376837825458018</v>
          </cell>
          <cell r="K29">
            <v>3.32172861684076</v>
          </cell>
          <cell r="L29">
            <v>4.0289247823671674</v>
          </cell>
          <cell r="M29">
            <v>3.9367777964280792</v>
          </cell>
          <cell r="O29">
            <v>35</v>
          </cell>
          <cell r="P29">
            <v>2520</v>
          </cell>
          <cell r="Q29">
            <v>0.88461807234193313</v>
          </cell>
          <cell r="R29">
            <v>3.9889441355794992</v>
          </cell>
          <cell r="S29">
            <v>4.7273696246952257</v>
          </cell>
          <cell r="T29">
            <v>4.5092274963580499</v>
          </cell>
        </row>
        <row r="30">
          <cell r="A30">
            <v>36</v>
          </cell>
          <cell r="B30">
            <v>2592</v>
          </cell>
          <cell r="C30">
            <v>0.83367952250837341</v>
          </cell>
          <cell r="D30">
            <v>2.9108353804208211</v>
          </cell>
          <cell r="E30">
            <v>3.6124169395383801</v>
          </cell>
          <cell r="F30">
            <v>3.491551971509034</v>
          </cell>
          <cell r="H30">
            <v>36</v>
          </cell>
          <cell r="I30">
            <v>2592</v>
          </cell>
          <cell r="J30">
            <v>0.86577918786998076</v>
          </cell>
          <cell r="K30">
            <v>3.4191253091568488</v>
          </cell>
          <cell r="L30">
            <v>4.1461990063100895</v>
          </cell>
          <cell r="M30">
            <v>3.9491886119007971</v>
          </cell>
          <cell r="O30">
            <v>36</v>
          </cell>
          <cell r="P30">
            <v>2592</v>
          </cell>
          <cell r="Q30">
            <v>0.90740863625766799</v>
          </cell>
          <cell r="R30">
            <v>4.1059599954671233</v>
          </cell>
          <cell r="S30">
            <v>4.8646170178469026</v>
          </cell>
          <cell r="T30">
            <v>4.5249293773540789</v>
          </cell>
        </row>
        <row r="31">
          <cell r="A31">
            <v>37</v>
          </cell>
          <cell r="B31">
            <v>2664</v>
          </cell>
          <cell r="C31">
            <v>0.85507790227723435</v>
          </cell>
          <cell r="D31">
            <v>2.9931058869746816</v>
          </cell>
          <cell r="E31">
            <v>3.7142762274272778</v>
          </cell>
          <cell r="F31">
            <v>3.5003897060179825</v>
          </cell>
          <cell r="H31">
            <v>37</v>
          </cell>
          <cell r="I31">
            <v>2664</v>
          </cell>
          <cell r="J31">
            <v>0.88814180842614621</v>
          </cell>
          <cell r="K31">
            <v>3.5160555524272503</v>
          </cell>
          <cell r="L31">
            <v>4.2633164902987453</v>
          </cell>
          <cell r="M31">
            <v>3.9588898068631226</v>
          </cell>
          <cell r="O31">
            <v>37</v>
          </cell>
          <cell r="P31">
            <v>2664</v>
          </cell>
          <cell r="Q31">
            <v>0.93055844668692711</v>
          </cell>
          <cell r="R31">
            <v>4.2223205134159185</v>
          </cell>
          <cell r="S31">
            <v>5.0015422750270577</v>
          </cell>
          <cell r="T31">
            <v>4.5374049619867209</v>
          </cell>
        </row>
        <row r="32">
          <cell r="A32">
            <v>38</v>
          </cell>
          <cell r="B32">
            <v>2736</v>
          </cell>
          <cell r="C32">
            <v>0.87681069692188873</v>
          </cell>
          <cell r="D32">
            <v>3.0750263601298036</v>
          </cell>
          <cell r="E32">
            <v>3.8160775217658247</v>
          </cell>
          <cell r="F32">
            <v>3.5070584459392657</v>
          </cell>
          <cell r="H32">
            <v>38</v>
          </cell>
          <cell r="I32">
            <v>2736</v>
          </cell>
          <cell r="J32">
            <v>0.91084676853481683</v>
          </cell>
          <cell r="K32">
            <v>3.6125209706897836</v>
          </cell>
          <cell r="L32">
            <v>4.3802730371406096</v>
          </cell>
          <cell r="M32">
            <v>3.966112737602248</v>
          </cell>
          <cell r="O32">
            <v>38</v>
          </cell>
          <cell r="P32">
            <v>2736</v>
          </cell>
          <cell r="Q32">
            <v>0.95405731018871154</v>
          </cell>
          <cell r="R32">
            <v>4.3380296544892367</v>
          </cell>
          <cell r="S32">
            <v>5.1381430260725232</v>
          </cell>
          <cell r="T32">
            <v>4.5469277454948474</v>
          </cell>
        </row>
        <row r="33">
          <cell r="A33">
            <v>39</v>
          </cell>
          <cell r="B33">
            <v>2808</v>
          </cell>
          <cell r="C33">
            <v>0.89887031231741965</v>
          </cell>
          <cell r="D33">
            <v>3.1565973087815298</v>
          </cell>
          <cell r="E33">
            <v>3.9178157628755526</v>
          </cell>
          <cell r="F33">
            <v>3.5117383069904249</v>
          </cell>
          <cell r="H33">
            <v>39</v>
          </cell>
          <cell r="I33">
            <v>2808</v>
          </cell>
          <cell r="J33">
            <v>0.93388465417108368</v>
          </cell>
          <cell r="K33">
            <v>3.7085232058521491</v>
          </cell>
          <cell r="L33">
            <v>4.4970644556769521</v>
          </cell>
          <cell r="M33">
            <v>3.9710720047582702</v>
          </cell>
          <cell r="O33">
            <v>39</v>
          </cell>
          <cell r="P33">
            <v>2808</v>
          </cell>
          <cell r="Q33">
            <v>0.97789579701180152</v>
          </cell>
          <cell r="R33">
            <v>4.4530913731396371</v>
          </cell>
          <cell r="S33">
            <v>5.2744168851912843</v>
          </cell>
          <cell r="T33">
            <v>4.5537483510483847</v>
          </cell>
        </row>
        <row r="34">
          <cell r="A34">
            <v>40</v>
          </cell>
          <cell r="B34">
            <v>2880</v>
          </cell>
          <cell r="C34">
            <v>0.92124906021115849</v>
          </cell>
          <cell r="D34">
            <v>3.237819266889288</v>
          </cell>
          <cell r="E34">
            <v>4.0194859023336935</v>
          </cell>
          <cell r="F34">
            <v>3.5145970907662591</v>
          </cell>
          <cell r="H34">
            <v>40</v>
          </cell>
          <cell r="I34">
            <v>2880</v>
          </cell>
          <cell r="J34">
            <v>0.95724615965088189</v>
          </cell>
          <cell r="K34">
            <v>3.8040639178488358</v>
          </cell>
          <cell r="L34">
            <v>4.6136865609973432</v>
          </cell>
          <cell r="M34">
            <v>3.9739662358491148</v>
          </cell>
          <cell r="O34">
            <v>40</v>
          </cell>
          <cell r="P34">
            <v>2880</v>
          </cell>
          <cell r="Q34">
            <v>1.0020652632603555</v>
          </cell>
          <cell r="R34">
            <v>4.5675096139279701</v>
          </cell>
          <cell r="S34">
            <v>5.4103614516210659</v>
          </cell>
          <cell r="T34">
            <v>4.5580959458338643</v>
          </cell>
        </row>
        <row r="35">
          <cell r="A35">
            <v>41</v>
          </cell>
          <cell r="B35">
            <v>2952</v>
          </cell>
          <cell r="C35">
            <v>0.9439391793200187</v>
          </cell>
          <cell r="D35">
            <v>3.3186927935307868</v>
          </cell>
          <cell r="E35">
            <v>4.1210829031005618</v>
          </cell>
          <cell r="F35">
            <v>3.5157909177172399</v>
          </cell>
          <cell r="H35">
            <v>41</v>
          </cell>
          <cell r="I35">
            <v>2952</v>
          </cell>
          <cell r="J35">
            <v>0.98092213489945668</v>
          </cell>
          <cell r="K35">
            <v>3.8991447847944629</v>
          </cell>
          <cell r="L35">
            <v>4.7301351746512346</v>
          </cell>
          <cell r="M35">
            <v>3.9749788959488823</v>
          </cell>
          <cell r="O35">
            <v>41</v>
          </cell>
          <cell r="P35">
            <v>2952</v>
          </cell>
          <cell r="Q35">
            <v>1.0265578484976567</v>
          </cell>
          <cell r="R35">
            <v>4.6812883122237894</v>
          </cell>
          <cell r="S35">
            <v>5.5459743102729107</v>
          </cell>
          <cell r="T35">
            <v>4.5601797493192855</v>
          </cell>
        </row>
        <row r="36">
          <cell r="A36">
            <v>42</v>
          </cell>
          <cell r="B36">
            <v>3024</v>
          </cell>
          <cell r="C36">
            <v>0.96693285689409403</v>
          </cell>
          <cell r="D36">
            <v>3.3992184729554475</v>
          </cell>
          <cell r="E36">
            <v>4.2226017396464801</v>
          </cell>
          <cell r="F36">
            <v>3.515464852310584</v>
          </cell>
          <cell r="H36">
            <v>42</v>
          </cell>
          <cell r="I36">
            <v>3024</v>
          </cell>
          <cell r="J36">
            <v>1.0049036280421477</v>
          </cell>
          <cell r="K36">
            <v>3.9937675031335851</v>
          </cell>
          <cell r="L36">
            <v>4.8464061248566646</v>
          </cell>
          <cell r="M36">
            <v>3.9742791166100537</v>
          </cell>
          <cell r="O36">
            <v>42</v>
          </cell>
          <cell r="P36">
            <v>3024</v>
          </cell>
          <cell r="Q36">
            <v>1.0513664505113469</v>
          </cell>
          <cell r="R36">
            <v>4.7944313948875195</v>
          </cell>
          <cell r="S36">
            <v>5.6812530323600576</v>
          </cell>
          <cell r="T36">
            <v>4.5601905905934892</v>
          </cell>
        </row>
        <row r="37">
          <cell r="A37">
            <v>43</v>
          </cell>
          <cell r="B37">
            <v>3096</v>
          </cell>
          <cell r="C37">
            <v>0.99022225042386014</v>
          </cell>
          <cell r="D37">
            <v>3.4793969146370007</v>
          </cell>
          <cell r="E37">
            <v>4.3240373980781666</v>
          </cell>
          <cell r="F37">
            <v>3.513753516594543</v>
          </cell>
          <cell r="H37">
            <v>43</v>
          </cell>
          <cell r="I37">
            <v>3096</v>
          </cell>
          <cell r="J37">
            <v>1.0291819224919598</v>
          </cell>
          <cell r="K37">
            <v>4.0879337877868744</v>
          </cell>
          <cell r="L37">
            <v>4.9624952467059638</v>
          </cell>
          <cell r="M37">
            <v>3.9720225340615718</v>
          </cell>
          <cell r="O37">
            <v>43</v>
          </cell>
          <cell r="P37">
            <v>3096</v>
          </cell>
          <cell r="Q37">
            <v>1.0764846797933536</v>
          </cell>
          <cell r="R37">
            <v>4.9069427809347905</v>
          </cell>
          <cell r="S37">
            <v>5.8161951760124397</v>
          </cell>
          <cell r="T37">
            <v>4.5583024756810726</v>
          </cell>
        </row>
        <row r="38">
          <cell r="A38">
            <v>44</v>
          </cell>
          <cell r="B38">
            <v>3168</v>
          </cell>
          <cell r="C38">
            <v>1.0137995091649179</v>
          </cell>
          <cell r="D38">
            <v>3.5592287533250992</v>
          </cell>
          <cell r="E38">
            <v>4.4253848762644514</v>
          </cell>
          <cell r="F38">
            <v>3.5107816892285637</v>
          </cell>
          <cell r="H38">
            <v>44</v>
          </cell>
          <cell r="I38">
            <v>3168</v>
          </cell>
          <cell r="J38">
            <v>1.0537485678755183</v>
          </cell>
          <cell r="K38">
            <v>4.1816453722936648</v>
          </cell>
          <cell r="L38">
            <v>5.0783983823684542</v>
          </cell>
          <cell r="M38">
            <v>3.9683521285579122</v>
          </cell>
          <cell r="O38">
            <v>44</v>
          </cell>
          <cell r="P38">
            <v>3168</v>
          </cell>
          <cell r="Q38">
            <v>1.1019067969402672</v>
          </cell>
          <cell r="R38">
            <v>5.0188263821832919</v>
          </cell>
          <cell r="S38">
            <v>5.9507982868770668</v>
          </cell>
          <cell r="T38">
            <v>4.5546741304431357</v>
          </cell>
        </row>
        <row r="39">
          <cell r="A39">
            <v>45</v>
          </cell>
          <cell r="B39">
            <v>3240</v>
          </cell>
          <cell r="C39">
            <v>1.0376567951580482</v>
          </cell>
          <cell r="D39">
            <v>3.6387146490959079</v>
          </cell>
          <cell r="E39">
            <v>4.5266391839612687</v>
          </cell>
          <cell r="F39">
            <v>3.5066648877307123</v>
          </cell>
          <cell r="H39">
            <v>45</v>
          </cell>
          <cell r="I39">
            <v>3240</v>
          </cell>
          <cell r="J39">
            <v>1.0785954043234669</v>
          </cell>
          <cell r="K39">
            <v>4.2749040089508563</v>
          </cell>
          <cell r="L39">
            <v>5.1941113812901243</v>
          </cell>
          <cell r="M39">
            <v>3.9633990575291085</v>
          </cell>
          <cell r="O39">
            <v>45</v>
          </cell>
          <cell r="P39">
            <v>3240</v>
          </cell>
          <cell r="Q39">
            <v>1.1276276366305051</v>
          </cell>
          <cell r="R39">
            <v>5.130086103882566</v>
          </cell>
          <cell r="S39">
            <v>6.0850598987045972</v>
          </cell>
          <cell r="T39">
            <v>4.5494504898903649</v>
          </cell>
        </row>
        <row r="40">
          <cell r="A40">
            <v>46</v>
          </cell>
          <cell r="B40">
            <v>3312</v>
          </cell>
          <cell r="C40">
            <v>1.061786303433311</v>
          </cell>
          <cell r="D40">
            <v>3.7178552874015436</v>
          </cell>
          <cell r="E40">
            <v>4.6277953429358041</v>
          </cell>
          <cell r="F40">
            <v>3.5015099322526302</v>
          </cell>
          <cell r="H40">
            <v>46</v>
          </cell>
          <cell r="I40">
            <v>3312</v>
          </cell>
          <cell r="J40">
            <v>1.1037145798459904</v>
          </cell>
          <cell r="K40">
            <v>4.3677114689480874</v>
          </cell>
          <cell r="L40">
            <v>5.3096301003901676</v>
          </cell>
          <cell r="M40">
            <v>3.957283475912357</v>
          </cell>
          <cell r="O40">
            <v>46</v>
          </cell>
          <cell r="P40">
            <v>3312</v>
          </cell>
          <cell r="Q40">
            <v>1.1536425220729116</v>
          </cell>
          <cell r="R40">
            <v>5.2407258453270575</v>
          </cell>
          <cell r="S40">
            <v>6.2189775339223479</v>
          </cell>
          <cell r="T40">
            <v>4.5427641102464813</v>
          </cell>
        </row>
        <row r="41">
          <cell r="A41">
            <v>47</v>
          </cell>
          <cell r="B41">
            <v>3384</v>
          </cell>
          <cell r="C41">
            <v>1.0861802811047492</v>
          </cell>
          <cell r="D41">
            <v>3.796651379118293</v>
          </cell>
          <cell r="E41">
            <v>4.7288483870897231</v>
          </cell>
          <cell r="F41">
            <v>3.4954154896429674</v>
          </cell>
          <cell r="H41">
            <v>47</v>
          </cell>
          <cell r="I41">
            <v>3384</v>
          </cell>
          <cell r="J41">
            <v>1.1290985607114881</v>
          </cell>
          <cell r="K41">
            <v>4.4600695424992036</v>
          </cell>
          <cell r="L41">
            <v>5.4249504042544174</v>
          </cell>
          <cell r="M41">
            <v>3.9501153377511558</v>
          </cell>
          <cell r="O41">
            <v>47</v>
          </cell>
          <cell r="P41">
            <v>3384</v>
          </cell>
          <cell r="Q41">
            <v>1.1799471738513976</v>
          </cell>
          <cell r="R41">
            <v>5.3507495004527783</v>
          </cell>
          <cell r="S41">
            <v>6.3525487041940014</v>
          </cell>
          <cell r="T41">
            <v>4.5347364856917327</v>
          </cell>
        </row>
        <row r="42">
          <cell r="A42">
            <v>48</v>
          </cell>
          <cell r="B42">
            <v>3456</v>
          </cell>
          <cell r="C42">
            <v>1.1108310450863876</v>
          </cell>
          <cell r="D42">
            <v>3.8751036605935081</v>
          </cell>
          <cell r="E42">
            <v>4.8297933625813716</v>
          </cell>
          <cell r="F42">
            <v>3.488472596921476</v>
          </cell>
          <cell r="H42">
            <v>48</v>
          </cell>
          <cell r="I42">
            <v>3456</v>
          </cell>
          <cell r="J42">
            <v>1.1547401349390831</v>
          </cell>
          <cell r="K42">
            <v>4.5519800389699645</v>
          </cell>
          <cell r="L42">
            <v>5.5400681653256054</v>
          </cell>
          <cell r="M42">
            <v>3.941995173840648</v>
          </cell>
          <cell r="O42">
            <v>48</v>
          </cell>
          <cell r="P42">
            <v>3456</v>
          </cell>
          <cell r="Q42">
            <v>1.2065376169283819</v>
          </cell>
          <cell r="R42">
            <v>5.4601609584179638</v>
          </cell>
          <cell r="S42">
            <v>6.485770910966302</v>
          </cell>
          <cell r="T42">
            <v>4.5254792571809803</v>
          </cell>
        </row>
        <row r="43">
          <cell r="A43">
            <v>49</v>
          </cell>
          <cell r="B43">
            <v>3528</v>
          </cell>
          <cell r="C43">
            <v>1.1357309981900516</v>
          </cell>
          <cell r="D43">
            <v>3.9532128936911004</v>
          </cell>
          <cell r="E43">
            <v>4.9306253279468804</v>
          </cell>
          <cell r="F43">
            <v>3.4807651635740378</v>
          </cell>
          <cell r="H43">
            <v>49</v>
          </cell>
          <cell r="I43">
            <v>3528</v>
          </cell>
          <cell r="J43">
            <v>1.1806324091967759</v>
          </cell>
          <cell r="K43">
            <v>4.6434447870019477</v>
          </cell>
          <cell r="L43">
            <v>5.6549792640903798</v>
          </cell>
          <cell r="M43">
            <v>3.9330148408860297</v>
          </cell>
          <cell r="O43">
            <v>49</v>
          </cell>
          <cell r="P43">
            <v>3528</v>
          </cell>
          <cell r="Q43">
            <v>1.233410089243409</v>
          </cell>
          <cell r="R43">
            <v>5.568964104167974</v>
          </cell>
          <cell r="S43">
            <v>6.6186416460029154</v>
          </cell>
          <cell r="T43">
            <v>4.5150953058800214</v>
          </cell>
        </row>
        <row r="44">
          <cell r="A44">
            <v>50</v>
          </cell>
          <cell r="B44">
            <v>3600</v>
          </cell>
          <cell r="C44">
            <v>1.1608726434001633</v>
          </cell>
          <cell r="D44">
            <v>4.0309798658355529</v>
          </cell>
          <cell r="E44">
            <v>5.0313393542200826</v>
          </cell>
          <cell r="F44">
            <v>3.4723704523081245</v>
          </cell>
          <cell r="H44">
            <v>50</v>
          </cell>
          <cell r="I44">
            <v>3600</v>
          </cell>
          <cell r="J44">
            <v>1.2067687995604301</v>
          </cell>
          <cell r="K44">
            <v>4.7344656346326737</v>
          </cell>
          <cell r="L44">
            <v>5.7696795892631174</v>
          </cell>
          <cell r="M44">
            <v>3.923258238328021</v>
          </cell>
          <cell r="O44">
            <v>50</v>
          </cell>
          <cell r="P44">
            <v>3600</v>
          </cell>
          <cell r="Q44">
            <v>1.2605609548871179</v>
          </cell>
          <cell r="R44">
            <v>5.6771628189848622</v>
          </cell>
          <cell r="S44">
            <v>6.7511583919057907</v>
          </cell>
          <cell r="T44">
            <v>4.5036797284374455</v>
          </cell>
        </row>
        <row r="45">
          <cell r="A45">
            <v>51</v>
          </cell>
          <cell r="B45">
            <v>3672</v>
          </cell>
          <cell r="C45">
            <v>1.1862485961591756</v>
          </cell>
          <cell r="D45">
            <v>4.1084053900543518</v>
          </cell>
          <cell r="E45">
            <v>5.1319305250511462</v>
          </cell>
          <cell r="F45">
            <v>3.4633595380905047</v>
          </cell>
          <cell r="H45">
            <v>51</v>
          </cell>
          <cell r="I45">
            <v>3672</v>
          </cell>
          <cell r="J45">
            <v>1.2331430167292603</v>
          </cell>
          <cell r="K45">
            <v>4.8250444494118589</v>
          </cell>
          <cell r="L45">
            <v>5.8841650379664072</v>
          </cell>
          <cell r="M45">
            <v>3.9128019896748194</v>
          </cell>
          <cell r="O45">
            <v>51</v>
          </cell>
          <cell r="P45">
            <v>3672</v>
          </cell>
          <cell r="Q45">
            <v>1.2879866242840827</v>
          </cell>
          <cell r="R45">
            <v>5.7847609810217913</v>
          </cell>
          <cell r="S45">
            <v>6.883318622624123</v>
          </cell>
          <cell r="T45">
            <v>4.4913206953816038</v>
          </cell>
        </row>
        <row r="46">
          <cell r="A46">
            <v>52</v>
          </cell>
          <cell r="B46">
            <v>3744</v>
          </cell>
          <cell r="C46">
            <v>1.2118515945386237</v>
          </cell>
          <cell r="D46">
            <v>4.1854903050187646</v>
          </cell>
          <cell r="E46">
            <v>5.2323939368238426</v>
          </cell>
          <cell r="F46">
            <v>3.4537977454345516</v>
          </cell>
          <cell r="H46">
            <v>52</v>
          </cell>
          <cell r="I46">
            <v>3744</v>
          </cell>
          <cell r="J46">
            <v>1.2597490464071515</v>
          </cell>
          <cell r="K46">
            <v>4.9151831185137977</v>
          </cell>
          <cell r="L46">
            <v>5.998431515908206</v>
          </cell>
          <cell r="M46">
            <v>3.901716085860174</v>
          </cell>
          <cell r="O46">
            <v>52</v>
          </cell>
          <cell r="P46">
            <v>3744</v>
          </cell>
          <cell r="Q46">
            <v>1.3156834832214819</v>
          </cell>
          <cell r="R46">
            <v>5.8917624658226995</v>
          </cell>
          <cell r="S46">
            <v>7.015119803951257</v>
          </cell>
          <cell r="T46">
            <v>4.4781001973184162</v>
          </cell>
        </row>
        <row r="47">
          <cell r="A47">
            <v>53</v>
          </cell>
          <cell r="B47">
            <v>3816</v>
          </cell>
          <cell r="C47">
            <v>1.2376745072137805</v>
          </cell>
          <cell r="D47">
            <v>4.2622354750828952</v>
          </cell>
          <cell r="E47">
            <v>5.3327246987713837</v>
          </cell>
          <cell r="F47">
            <v>3.4437450640216585</v>
          </cell>
          <cell r="H47">
            <v>53</v>
          </cell>
          <cell r="I47">
            <v>3816</v>
          </cell>
          <cell r="J47">
            <v>1.2865811256433246</v>
          </cell>
          <cell r="K47">
            <v>5.0048835488458989</v>
          </cell>
          <cell r="L47">
            <v>6.1124749375556799</v>
          </cell>
          <cell r="M47">
            <v>3.890064488815911</v>
          </cell>
          <cell r="O47">
            <v>53</v>
          </cell>
          <cell r="P47">
            <v>3816</v>
          </cell>
          <cell r="Q47">
            <v>1.3436478319529059</v>
          </cell>
          <cell r="R47">
            <v>5.9981711468274828</v>
          </cell>
          <cell r="S47">
            <v>7.146559394009703</v>
          </cell>
          <cell r="T47">
            <v>4.4640946862612996</v>
          </cell>
        </row>
        <row r="48">
          <cell r="A48">
            <v>54</v>
          </cell>
          <cell r="B48">
            <v>3888</v>
          </cell>
          <cell r="C48">
            <v>1.2637103392034348</v>
          </cell>
          <cell r="D48">
            <v>4.3386417903209153</v>
          </cell>
          <cell r="E48">
            <v>5.4329179330907236</v>
          </cell>
          <cell r="F48">
            <v>3.433256542836967</v>
          </cell>
          <cell r="H48">
            <v>54</v>
          </cell>
          <cell r="I48">
            <v>3888</v>
          </cell>
          <cell r="J48">
            <v>1.3136337159793219</v>
          </cell>
          <cell r="K48">
            <v>5.0941476671532362</v>
          </cell>
          <cell r="L48">
            <v>6.2262912263055776</v>
          </cell>
          <cell r="M48">
            <v>3.8779056940964081</v>
          </cell>
          <cell r="O48">
            <v>54</v>
          </cell>
          <cell r="P48">
            <v>3888</v>
          </cell>
          <cell r="Q48">
            <v>1.3718758350225855</v>
          </cell>
          <cell r="R48">
            <v>6.1039908958629097</v>
          </cell>
          <cell r="S48">
            <v>7.2776348437244245</v>
          </cell>
          <cell r="T48">
            <v>4.449375621345804</v>
          </cell>
        </row>
        <row r="49">
          <cell r="A49">
            <v>55</v>
          </cell>
          <cell r="B49">
            <v>3960</v>
          </cell>
          <cell r="C49">
            <v>1.2899522353793154</v>
          </cell>
          <cell r="D49">
            <v>4.4147101665624175</v>
          </cell>
          <cell r="E49">
            <v>5.5329687750552683</v>
          </cell>
          <cell r="F49">
            <v>3.4223826630791918</v>
          </cell>
          <cell r="H49">
            <v>55</v>
          </cell>
          <cell r="I49">
            <v>3960</v>
          </cell>
          <cell r="J49">
            <v>1.3409014742721423</v>
          </cell>
          <cell r="K49">
            <v>5.1829774201192134</v>
          </cell>
          <cell r="L49">
            <v>6.3398763146512236</v>
          </cell>
          <cell r="M49">
            <v>3.8652932520136103</v>
          </cell>
          <cell r="O49">
            <v>55</v>
          </cell>
          <cell r="P49">
            <v>3960</v>
          </cell>
          <cell r="Q49">
            <v>1.4003634819235153</v>
          </cell>
          <cell r="R49">
            <v>6.2092255836196442</v>
          </cell>
          <cell r="S49">
            <v>7.4083435972847038</v>
          </cell>
          <cell r="T49">
            <v>4.4340099294011566</v>
          </cell>
        </row>
        <row r="50">
          <cell r="A50">
            <v>56</v>
          </cell>
          <cell r="B50">
            <v>4032</v>
          </cell>
          <cell r="C50">
            <v>1.3163934817909855</v>
          </cell>
          <cell r="D50">
            <v>4.4904415454257931</v>
          </cell>
          <cell r="E50">
            <v>5.6328723731258812</v>
          </cell>
          <cell r="F50">
            <v>3.4111696901723016</v>
          </cell>
          <cell r="H50">
            <v>56</v>
          </cell>
          <cell r="I50">
            <v>4032</v>
          </cell>
          <cell r="J50">
            <v>1.3683792220569542</v>
          </cell>
          <cell r="K50">
            <v>5.2713747744622355</v>
          </cell>
          <cell r="L50">
            <v>6.4532261443460239</v>
          </cell>
          <cell r="M50">
            <v>3.8522762473243928</v>
          </cell>
          <cell r="O50">
            <v>56</v>
          </cell>
          <cell r="P50">
            <v>4032</v>
          </cell>
          <cell r="Q50">
            <v>1.4291065582447837</v>
          </cell>
          <cell r="R50">
            <v>6.3138790801155436</v>
          </cell>
          <cell r="S50">
            <v>7.5386830925946731</v>
          </cell>
          <cell r="T50">
            <v>4.4180603914309895</v>
          </cell>
        </row>
        <row r="51">
          <cell r="A51">
            <v>57</v>
          </cell>
          <cell r="B51">
            <v>4104</v>
          </cell>
          <cell r="C51">
            <v>1.3430275048907616</v>
          </cell>
          <cell r="D51">
            <v>4.565836894349574</v>
          </cell>
          <cell r="E51">
            <v>5.732623889060144</v>
          </cell>
          <cell r="F51">
            <v>3.3996600052661967</v>
          </cell>
          <cell r="H51">
            <v>57</v>
          </cell>
          <cell r="I51">
            <v>4104</v>
          </cell>
          <cell r="J51">
            <v>1.3960619142796173</v>
          </cell>
          <cell r="K51">
            <v>5.3593417170284026</v>
          </cell>
          <cell r="L51">
            <v>6.5663366665634708</v>
          </cell>
          <cell r="M51">
            <v>3.8388997380491392</v>
          </cell>
          <cell r="O51">
            <v>57</v>
          </cell>
          <cell r="P51">
            <v>4104</v>
          </cell>
          <cell r="Q51">
            <v>1.4581006265926679</v>
          </cell>
          <cell r="R51">
            <v>6.4179552551455599</v>
          </cell>
          <cell r="S51">
            <v>7.6686507617127848</v>
          </cell>
          <cell r="T51">
            <v>4.4015859660819325</v>
          </cell>
        </row>
        <row r="52">
          <cell r="A52">
            <v>58</v>
          </cell>
          <cell r="B52">
            <v>4176</v>
          </cell>
          <cell r="C52">
            <v>1.3698478687783724</v>
          </cell>
          <cell r="D52">
            <v>4.6408972066216876</v>
          </cell>
          <cell r="E52">
            <v>5.8322184980197918</v>
          </cell>
          <cell r="F52">
            <v>3.3878924166669915</v>
          </cell>
          <cell r="H52">
            <v>58</v>
          </cell>
          <cell r="I52">
            <v>4176</v>
          </cell>
          <cell r="J52">
            <v>1.4239446081726641</v>
          </cell>
          <cell r="K52">
            <v>5.4468802548801882</v>
          </cell>
          <cell r="L52">
            <v>6.6792038420536182</v>
          </cell>
          <cell r="M52">
            <v>3.825205154482886</v>
          </cell>
          <cell r="O52">
            <v>58</v>
          </cell>
          <cell r="P52">
            <v>4176</v>
          </cell>
          <cell r="Q52">
            <v>1.487341016293019</v>
          </cell>
          <cell r="R52">
            <v>6.5214579787184679</v>
          </cell>
          <cell r="S52">
            <v>7.7982440312803654</v>
          </cell>
          <cell r="T52">
            <v>4.3846420607509717</v>
          </cell>
        </row>
        <row r="53">
          <cell r="A53">
            <v>59</v>
          </cell>
          <cell r="B53">
            <v>4248</v>
          </cell>
          <cell r="C53">
            <v>1.3968482706160541</v>
          </cell>
          <cell r="D53">
            <v>4.715623501406494</v>
          </cell>
          <cell r="E53">
            <v>5.931651388676209</v>
          </cell>
          <cell r="F53">
            <v>3.3759024516862919</v>
          </cell>
          <cell r="H53">
            <v>59</v>
          </cell>
          <cell r="I53">
            <v>4248</v>
          </cell>
          <cell r="J53">
            <v>1.452022432972458</v>
          </cell>
          <cell r="K53">
            <v>5.5339924153811024</v>
          </cell>
          <cell r="L53">
            <v>6.7918236412960002</v>
          </cell>
          <cell r="M53">
            <v>3.8112306598820096</v>
          </cell>
          <cell r="O53">
            <v>59</v>
          </cell>
          <cell r="P53">
            <v>4248</v>
          </cell>
          <cell r="Q53">
            <v>1.516822820698752</v>
          </cell>
          <cell r="R53">
            <v>6.624391121480615</v>
          </cell>
          <cell r="S53">
            <v>7.9274603229394138</v>
          </cell>
          <cell r="T53">
            <v>4.3672807602070289</v>
          </cell>
        </row>
        <row r="54">
          <cell r="A54">
            <v>60</v>
          </cell>
          <cell r="B54">
            <v>4320</v>
          </cell>
          <cell r="C54">
            <v>1.4240225343908699</v>
          </cell>
          <cell r="D54">
            <v>4.7900168237696175</v>
          </cell>
          <cell r="E54">
            <v>6.0309177633139788</v>
          </cell>
          <cell r="F54">
            <v>3.3637226294445979</v>
          </cell>
          <cell r="H54">
            <v>60</v>
          </cell>
          <cell r="I54">
            <v>4320</v>
          </cell>
          <cell r="J54">
            <v>1.480290561084473</v>
          </cell>
          <cell r="K54">
            <v>5.6206802462762875</v>
          </cell>
          <cell r="L54">
            <v>6.9041920446489398</v>
          </cell>
          <cell r="M54">
            <v>3.7970114746651706</v>
          </cell>
          <cell r="O54">
            <v>60</v>
          </cell>
          <cell r="P54">
            <v>4320</v>
          </cell>
          <cell r="Q54">
            <v>1.5465409008298066</v>
          </cell>
          <cell r="R54">
            <v>6.7267585551270459</v>
          </cell>
          <cell r="S54">
            <v>8.0562970537398915</v>
          </cell>
          <cell r="T54">
            <v>4.3495510215848538</v>
          </cell>
        </row>
        <row r="55">
          <cell r="A55">
            <v>61</v>
          </cell>
          <cell r="B55">
            <v>4392</v>
          </cell>
          <cell r="C55">
            <v>1.4513646032219483</v>
          </cell>
          <cell r="D55">
            <v>4.8640782447004183</v>
          </cell>
          <cell r="E55">
            <v>6.1300128379323393</v>
          </cell>
          <cell r="F55">
            <v>3.3513827152063902</v>
          </cell>
          <cell r="H55">
            <v>61</v>
          </cell>
          <cell r="I55">
            <v>4392</v>
          </cell>
          <cell r="J55">
            <v>1.508744181202752</v>
          </cell>
          <cell r="K55">
            <v>5.7069458157690685</v>
          </cell>
          <cell r="L55">
            <v>7.0163050424952607</v>
          </cell>
          <cell r="M55">
            <v>3.7825801662542702</v>
          </cell>
          <cell r="O55">
            <v>61</v>
          </cell>
          <cell r="P55">
            <v>4392</v>
          </cell>
          <cell r="Q55">
            <v>1.576489894053549</v>
          </cell>
          <cell r="R55">
            <v>6.8285641528000918</v>
          </cell>
          <cell r="S55">
            <v>8.1847516365365873</v>
          </cell>
          <cell r="T55">
            <v>4.3314988434477995</v>
          </cell>
        </row>
        <row r="56">
          <cell r="A56">
            <v>62</v>
          </cell>
          <cell r="B56">
            <v>4464</v>
          </cell>
          <cell r="C56">
            <v>1.4788685304257307</v>
          </cell>
          <cell r="D56">
            <v>4.937808861132126</v>
          </cell>
          <cell r="E56">
            <v>6.2289318423445605</v>
          </cell>
          <cell r="F56">
            <v>3.3389099568645562</v>
          </cell>
          <cell r="H56">
            <v>62</v>
          </cell>
          <cell r="I56">
            <v>4464</v>
          </cell>
          <cell r="J56">
            <v>1.5373784737831786</v>
          </cell>
          <cell r="K56">
            <v>5.7927912125933911</v>
          </cell>
          <cell r="L56">
            <v>7.1281586353843105</v>
          </cell>
          <cell r="M56">
            <v>3.7679669068986632</v>
          </cell>
          <cell r="O56">
            <v>62</v>
          </cell>
          <cell r="P56">
            <v>4464</v>
          </cell>
          <cell r="Q56">
            <v>1.6066642265580779</v>
          </cell>
          <cell r="R56">
            <v>6.9298117894757372</v>
          </cell>
          <cell r="S56">
            <v>8.3128214803757601</v>
          </cell>
          <cell r="T56">
            <v>4.3131674153978787</v>
          </cell>
        </row>
        <row r="57">
          <cell r="A57">
            <v>63</v>
          </cell>
          <cell r="B57">
            <v>4536</v>
          </cell>
          <cell r="C57">
            <v>1.5065284695621495</v>
          </cell>
          <cell r="D57">
            <v>5.011209795959501</v>
          </cell>
          <cell r="E57">
            <v>6.3276700202750895</v>
          </cell>
          <cell r="F57">
            <v>3.3263293042287718</v>
          </cell>
          <cell r="H57">
            <v>63</v>
          </cell>
          <cell r="I57">
            <v>4536</v>
          </cell>
          <cell r="J57">
            <v>1.5661885891627594</v>
          </cell>
          <cell r="K57">
            <v>5.8782185460821923</v>
          </cell>
          <cell r="L57">
            <v>7.2397488341703475</v>
          </cell>
          <cell r="M57">
            <v>3.7531997019749221</v>
          </cell>
          <cell r="O57">
            <v>63</v>
          </cell>
          <cell r="P57">
            <v>4536</v>
          </cell>
          <cell r="Q57">
            <v>1.6370581284649113</v>
          </cell>
          <cell r="R57">
            <v>7.0305053423379942</v>
          </cell>
          <cell r="S57">
            <v>8.4405039908717754</v>
          </cell>
          <cell r="T57">
            <v>4.2945972535077797</v>
          </cell>
        </row>
        <row r="58">
          <cell r="A58">
            <v>64</v>
          </cell>
          <cell r="B58">
            <v>4608</v>
          </cell>
          <cell r="C58">
            <v>1.5343386636890477</v>
          </cell>
          <cell r="D58">
            <v>5.0842821980540043</v>
          </cell>
          <cell r="E58">
            <v>6.4262226294544709</v>
          </cell>
          <cell r="F58">
            <v>3.3136636118063669</v>
          </cell>
          <cell r="H58">
            <v>64</v>
          </cell>
          <cell r="I58">
            <v>4608</v>
          </cell>
          <cell r="J58">
            <v>1.5951696285125099</v>
          </cell>
          <cell r="K58">
            <v>5.9632299462316185</v>
          </cell>
          <cell r="L58">
            <v>7.3510716601471824</v>
          </cell>
          <cell r="M58">
            <v>3.7383045913382325</v>
          </cell>
          <cell r="O58">
            <v>64</v>
          </cell>
          <cell r="P58">
            <v>4608</v>
          </cell>
          <cell r="Q58">
            <v>1.66766565055619</v>
          </cell>
          <cell r="R58">
            <v>7.1306486911413653</v>
          </cell>
          <cell r="S58">
            <v>8.5677965705737336</v>
          </cell>
          <cell r="T58">
            <v>4.2758263257165448</v>
          </cell>
        </row>
        <row r="59">
          <cell r="A59">
            <v>65</v>
          </cell>
          <cell r="B59">
            <v>4680</v>
          </cell>
          <cell r="C59">
            <v>1.5622934340512908</v>
          </cell>
          <cell r="D59">
            <v>5.1570272422763939</v>
          </cell>
          <cell r="E59">
            <v>6.5245849417119173</v>
          </cell>
          <cell r="F59">
            <v>3.300933825794397</v>
          </cell>
          <cell r="H59">
            <v>65</v>
          </cell>
          <cell r="I59">
            <v>4680</v>
          </cell>
          <cell r="J59">
            <v>1.6243166277133017</v>
          </cell>
          <cell r="K59">
            <v>6.0478275637611363</v>
          </cell>
          <cell r="L59">
            <v>7.4621231451791195</v>
          </cell>
          <cell r="M59">
            <v>3.7233058263247685</v>
          </cell>
          <cell r="O59">
            <v>65</v>
          </cell>
          <cell r="P59">
            <v>4680</v>
          </cell>
          <cell r="Q59">
            <v>1.6984806817412472</v>
          </cell>
          <cell r="R59">
            <v>7.2302457185617879</v>
          </cell>
          <cell r="S59">
            <v>8.6946966193224515</v>
          </cell>
          <cell r="T59">
            <v>4.2568901703076714</v>
          </cell>
        </row>
        <row r="60">
          <cell r="A60">
            <v>66</v>
          </cell>
          <cell r="B60">
            <v>4752</v>
          </cell>
          <cell r="C60">
            <v>1.5903871684253166</v>
          </cell>
          <cell r="D60">
            <v>5.229446129486691</v>
          </cell>
          <cell r="E60">
            <v>6.6227522430655057</v>
          </cell>
          <cell r="F60">
            <v>3.2881591560277115</v>
          </cell>
          <cell r="H60">
            <v>66</v>
          </cell>
          <cell r="I60">
            <v>4752</v>
          </cell>
          <cell r="J60">
            <v>1.6536245441548469</v>
          </cell>
          <cell r="K60">
            <v>6.132013570169474</v>
          </cell>
          <cell r="L60">
            <v>7.5728993318281095</v>
          </cell>
          <cell r="M60">
            <v>3.7082260249732157</v>
          </cell>
          <cell r="O60">
            <v>66</v>
          </cell>
          <cell r="P60">
            <v>4752</v>
          </cell>
          <cell r="Q60">
            <v>1.729496966545663</v>
          </cell>
          <cell r="R60">
            <v>7.3293003105361159</v>
          </cell>
          <cell r="S60">
            <v>8.8212015345977761</v>
          </cell>
          <cell r="T60">
            <v>4.2378220096997232</v>
          </cell>
        </row>
        <row r="61">
          <cell r="A61">
            <v>67</v>
          </cell>
          <cell r="B61">
            <v>4824</v>
          </cell>
          <cell r="C61">
            <v>1.6186143093297694</v>
          </cell>
          <cell r="D61">
            <v>5.301540086551487</v>
          </cell>
          <cell r="E61">
            <v>6.7207198338099321</v>
          </cell>
          <cell r="F61">
            <v>3.275357233649276</v>
          </cell>
          <cell r="H61">
            <v>67</v>
          </cell>
          <cell r="I61">
            <v>4824</v>
          </cell>
          <cell r="J61">
            <v>1.6830882463800219</v>
          </cell>
          <cell r="K61">
            <v>6.2157901577864374</v>
          </cell>
          <cell r="L61">
            <v>7.6833962734771672</v>
          </cell>
          <cell r="M61">
            <v>3.6930863079552299</v>
          </cell>
          <cell r="O61">
            <v>67</v>
          </cell>
          <cell r="P61">
            <v>4824</v>
          </cell>
          <cell r="Q61">
            <v>1.7607081220627605</v>
          </cell>
          <cell r="R61">
            <v>7.4278163565903821</v>
          </cell>
          <cell r="S61">
            <v>8.9473087118564365</v>
          </cell>
          <cell r="T61">
            <v>4.2186528610365652</v>
          </cell>
        </row>
        <row r="62">
          <cell r="A62">
            <v>68</v>
          </cell>
          <cell r="B62">
            <v>4896</v>
          </cell>
          <cell r="C62">
            <v>1.646969342299027</v>
          </cell>
          <cell r="D62">
            <v>5.373310366348476</v>
          </cell>
          <cell r="E62">
            <v>6.8184830286017277</v>
          </cell>
          <cell r="F62">
            <v>3.2625442552851642</v>
          </cell>
          <cell r="H62">
            <v>68</v>
          </cell>
          <cell r="I62">
            <v>4896</v>
          </cell>
          <cell r="J62">
            <v>1.7127025064312085</v>
          </cell>
          <cell r="K62">
            <v>6.2991595398205096</v>
          </cell>
          <cell r="L62">
            <v>7.7936100344499328</v>
          </cell>
          <cell r="M62">
            <v>3.6779064175868994</v>
          </cell>
          <cell r="O62">
            <v>68</v>
          </cell>
          <cell r="P62">
            <v>4896</v>
          </cell>
          <cell r="Q62">
            <v>1.7921076539548988</v>
          </cell>
          <cell r="R62">
            <v>7.5257977501570466</v>
          </cell>
          <cell r="S62">
            <v>9.0730155448606116</v>
          </cell>
          <cell r="T62">
            <v>4.1994116444672276</v>
          </cell>
        </row>
        <row r="63">
          <cell r="A63">
            <v>69</v>
          </cell>
          <cell r="B63">
            <v>4968</v>
          </cell>
          <cell r="C63">
            <v>1.6754467843993379</v>
          </cell>
          <cell r="D63">
            <v>5.4447582477682293</v>
          </cell>
          <cell r="E63">
            <v>6.9160371565419361</v>
          </cell>
          <cell r="F63">
            <v>3.2497351145176609</v>
          </cell>
          <cell r="H63">
            <v>69</v>
          </cell>
          <cell r="I63">
            <v>4968</v>
          </cell>
          <cell r="J63">
            <v>1.7424619947030946</v>
          </cell>
          <cell r="K63">
            <v>6.3821239504022866</v>
          </cell>
          <cell r="L63">
            <v>7.9035366901264323</v>
          </cell>
          <cell r="M63">
            <v>3.6627048221443497</v>
          </cell>
          <cell r="O63">
            <v>69</v>
          </cell>
          <cell r="P63">
            <v>4968</v>
          </cell>
          <cell r="Q63">
            <v>1.8236889712243889</v>
          </cell>
          <cell r="R63">
            <v>7.6232483888813682</v>
          </cell>
          <cell r="S63">
            <v>9.1983194259972461</v>
          </cell>
          <cell r="T63">
            <v>4.180125289546095</v>
          </cell>
        </row>
        <row r="64">
          <cell r="A64">
            <v>70</v>
          </cell>
          <cell r="B64">
            <v>5040</v>
          </cell>
          <cell r="C64">
            <v>1.7040411731478096</v>
          </cell>
          <cell r="D64">
            <v>5.5158850357130955</v>
          </cell>
          <cell r="E64">
            <v>7.0133775612561369</v>
          </cell>
          <cell r="F64">
            <v>3.2369435214548332</v>
          </cell>
          <cell r="H64">
            <v>70</v>
          </cell>
          <cell r="I64">
            <v>5040</v>
          </cell>
          <cell r="J64">
            <v>1.7723612770673398</v>
          </cell>
          <cell r="K64">
            <v>6.4646856446237422</v>
          </cell>
          <cell r="L64">
            <v>8.0131723270550186</v>
          </cell>
          <cell r="M64">
            <v>3.6474988075346673</v>
          </cell>
          <cell r="O64">
            <v>70</v>
          </cell>
          <cell r="P64">
            <v>5040</v>
          </cell>
          <cell r="Q64">
            <v>1.8554453995879219</v>
          </cell>
          <cell r="R64">
            <v>7.7201721749171721</v>
          </cell>
          <cell r="S64">
            <v>9.3232177465883996</v>
          </cell>
          <cell r="T64">
            <v>4.160818839849318</v>
          </cell>
        </row>
        <row r="65">
          <cell r="A65">
            <v>71</v>
          </cell>
          <cell r="B65">
            <v>5112</v>
          </cell>
          <cell r="C65">
            <v>1.7327470559731299</v>
          </cell>
          <cell r="D65">
            <v>5.5866920610932329</v>
          </cell>
          <cell r="E65">
            <v>7.1104996009717993</v>
          </cell>
          <cell r="F65">
            <v>3.2241821111943456</v>
          </cell>
          <cell r="H65">
            <v>71</v>
          </cell>
          <cell r="I65">
            <v>5112</v>
          </cell>
          <cell r="J65">
            <v>1.8023948140082775</v>
          </cell>
          <cell r="K65">
            <v>6.5468468985732535</v>
          </cell>
          <cell r="L65">
            <v>8.1225130430603993</v>
          </cell>
          <cell r="M65">
            <v>3.6323045581860995</v>
          </cell>
          <cell r="O65">
            <v>71</v>
          </cell>
          <cell r="P65">
            <v>5112</v>
          </cell>
          <cell r="Q65">
            <v>1.8873701933825702</v>
          </cell>
          <cell r="R65">
            <v>7.8165730152120512</v>
          </cell>
          <cell r="S65">
            <v>9.4477078971925881</v>
          </cell>
          <cell r="T65">
            <v>4.1415155556754257</v>
          </cell>
        </row>
        <row r="66">
          <cell r="A66">
            <v>72</v>
          </cell>
          <cell r="B66">
            <v>5184</v>
          </cell>
          <cell r="C66">
            <v>1.7615589803345155</v>
          </cell>
          <cell r="D66">
            <v>5.6571806808196667</v>
          </cell>
          <cell r="E66">
            <v>7.2073986485928847</v>
          </cell>
          <cell r="F66">
            <v>3.2114625419725558</v>
          </cell>
          <cell r="H66">
            <v>72</v>
          </cell>
          <cell r="I66">
            <v>5184</v>
          </cell>
          <cell r="J66">
            <v>1.8325569614944996</v>
          </cell>
          <cell r="K66">
            <v>6.6286100093664118</v>
          </cell>
          <cell r="L66">
            <v>8.2315549473477851</v>
          </cell>
          <cell r="M66">
            <v>3.6171372288262198</v>
          </cell>
          <cell r="O66">
            <v>72</v>
          </cell>
          <cell r="P66">
            <v>5184</v>
          </cell>
          <cell r="Q66">
            <v>1.9194565460056516</v>
          </cell>
          <cell r="R66">
            <v>7.9124548217823092</v>
          </cell>
          <cell r="S66">
            <v>9.5717872678973848</v>
          </cell>
          <cell r="T66">
            <v>4.1222370145591265</v>
          </cell>
        </row>
        <row r="67">
          <cell r="A67">
            <v>73</v>
          </cell>
          <cell r="B67">
            <v>5256</v>
          </cell>
          <cell r="C67">
            <v>1.7904714845924659</v>
          </cell>
          <cell r="D67">
            <v>5.7273522777943873</v>
          </cell>
          <cell r="E67">
            <v>7.3040700917716705</v>
          </cell>
          <cell r="F67">
            <v>3.1987955837777586</v>
          </cell>
          <cell r="H67">
            <v>73</v>
          </cell>
          <cell r="I67">
            <v>5256</v>
          </cell>
          <cell r="J67">
            <v>1.8628419733073924</v>
          </cell>
          <cell r="K67">
            <v>6.7099772951726564</v>
          </cell>
          <cell r="L67">
            <v>8.3402941606031789</v>
          </cell>
          <cell r="M67">
            <v>3.6020110086200132</v>
          </cell>
          <cell r="O67">
            <v>73</v>
          </cell>
          <cell r="P67">
            <v>5256</v>
          </cell>
          <cell r="Q67">
            <v>1.9516975989462102</v>
          </cell>
          <cell r="R67">
            <v>8.0078215119777347</v>
          </cell>
          <cell r="S67">
            <v>9.6954532486033393</v>
          </cell>
          <cell r="T67">
            <v>4.1030032092581541</v>
          </cell>
        </row>
        <row r="68">
          <cell r="A68">
            <v>74</v>
          </cell>
          <cell r="B68">
            <v>5328</v>
          </cell>
          <cell r="C68">
            <v>1.8194790897021764</v>
          </cell>
          <cell r="D68">
            <v>5.797208260897369</v>
          </cell>
          <cell r="E68">
            <v>7.4005093329776965</v>
          </cell>
          <cell r="F68">
            <v>3.1861911981886486</v>
          </cell>
          <cell r="H68">
            <v>74</v>
          </cell>
          <cell r="I68">
            <v>5328</v>
          </cell>
          <cell r="J68">
            <v>1.8932440045530778</v>
          </cell>
          <cell r="K68">
            <v>6.7909510952376468</v>
          </cell>
          <cell r="L68">
            <v>8.4487268150896941</v>
          </cell>
          <cell r="M68">
            <v>3.5869391789468414</v>
          </cell>
          <cell r="O68">
            <v>74</v>
          </cell>
          <cell r="P68">
            <v>5328</v>
          </cell>
          <cell r="Q68">
            <v>1.984086449504487</v>
          </cell>
          <cell r="R68">
            <v>8.1026770087363804</v>
          </cell>
          <cell r="S68">
            <v>9.8187032292993166</v>
          </cell>
          <cell r="T68">
            <v>4.0838326428568541</v>
          </cell>
        </row>
        <row r="69">
          <cell r="A69">
            <v>75</v>
          </cell>
          <cell r="B69">
            <v>5400</v>
          </cell>
          <cell r="C69">
            <v>1.8485762917784256</v>
          </cell>
          <cell r="D69">
            <v>5.8667500649705406</v>
          </cell>
          <cell r="E69">
            <v>7.4967117895638502</v>
          </cell>
          <cell r="F69">
            <v>3.1736586101763886</v>
          </cell>
          <cell r="H69">
            <v>75</v>
          </cell>
          <cell r="I69">
            <v>5400</v>
          </cell>
          <cell r="J69">
            <v>1.9237571160970781</v>
          </cell>
          <cell r="K69">
            <v>6.8715337699013963</v>
          </cell>
          <cell r="L69">
            <v>8.5568490547399527</v>
          </cell>
          <cell r="M69">
            <v>3.571934165910911</v>
          </cell>
          <cell r="O69">
            <v>75</v>
          </cell>
          <cell r="P69">
            <v>5400</v>
          </cell>
          <cell r="Q69">
            <v>2.016616157319969</v>
          </cell>
          <cell r="R69">
            <v>8.197025240829559</v>
          </cell>
          <cell r="S69">
            <v>9.9415346003294758</v>
          </cell>
          <cell r="T69">
            <v>4.0647424206514318</v>
          </cell>
        </row>
        <row r="70">
          <cell r="A70">
            <v>76</v>
          </cell>
          <cell r="B70">
            <v>5472</v>
          </cell>
          <cell r="C70">
            <v>1.8777575555598607</v>
          </cell>
          <cell r="D70">
            <v>5.935979150798615</v>
          </cell>
          <cell r="E70">
            <v>7.5926728938294827</v>
          </cell>
          <cell r="F70">
            <v>3.1612063725813528</v>
          </cell>
          <cell r="H70">
            <v>76</v>
          </cell>
          <cell r="I70">
            <v>5472</v>
          </cell>
          <cell r="J70">
            <v>1.9543752796797544</v>
          </cell>
          <cell r="K70">
            <v>6.9517277006122091</v>
          </cell>
          <cell r="L70">
            <v>8.6646570352445451</v>
          </cell>
          <cell r="M70">
            <v>3.5570075885074259</v>
          </cell>
          <cell r="O70">
            <v>76</v>
          </cell>
          <cell r="P70">
            <v>5472</v>
          </cell>
          <cell r="Q70">
            <v>2.0492797498409514</v>
          </cell>
          <cell r="R70">
            <v>8.290870143097079</v>
          </cell>
          <cell r="S70">
            <v>10.063944752651812</v>
          </cell>
          <cell r="T70">
            <v>4.0457483385274999</v>
          </cell>
        </row>
        <row r="71">
          <cell r="A71">
            <v>77</v>
          </cell>
          <cell r="B71">
            <v>5544</v>
          </cell>
          <cell r="C71">
            <v>1.9070173087813085</v>
          </cell>
          <cell r="D71">
            <v>6.0048970050867334</v>
          </cell>
          <cell r="E71">
            <v>7.6883880930805226</v>
          </cell>
          <cell r="F71">
            <v>3.1488424239443327</v>
          </cell>
          <cell r="H71">
            <v>77</v>
          </cell>
          <cell r="I71">
            <v>5544</v>
          </cell>
          <cell r="J71">
            <v>1.9850923834935024</v>
          </cell>
          <cell r="K71">
            <v>7.0315352899363308</v>
          </cell>
          <cell r="L71">
            <v>8.7721469241364982</v>
          </cell>
          <cell r="M71">
            <v>3.5421703032086347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1.9363499374452509</v>
          </cell>
          <cell r="D72">
            <v>6.0735051404349392</v>
          </cell>
          <cell r="E72">
            <v>7.783852849686582</v>
          </cell>
          <cell r="F72">
            <v>3.1365741403375154</v>
          </cell>
          <cell r="H72">
            <v>78</v>
          </cell>
          <cell r="I72">
            <v>5616</v>
          </cell>
          <cell r="J72">
            <v>2.0159022380283553</v>
          </cell>
          <cell r="K72">
            <v>7.1109589615633828</v>
          </cell>
          <cell r="L72">
            <v>8.8793149008717744</v>
          </cell>
          <cell r="M72">
            <v>3.5274324455923152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1.9657497819682819</v>
          </cell>
          <cell r="D73">
            <v>6.1418050953093601</v>
          </cell>
          <cell r="E73">
            <v>7.8790626411349258</v>
          </cell>
          <cell r="F73">
            <v>3.1244083818031223</v>
          </cell>
          <cell r="H73">
            <v>79</v>
          </cell>
          <cell r="I73">
            <v>5688</v>
          </cell>
          <cell r="J73">
            <v>2.0467985820196661</v>
          </cell>
          <cell r="K73">
            <v>7.1900011603075509</v>
          </cell>
          <cell r="L73">
            <v>8.9861571569057936</v>
          </cell>
          <cell r="M73">
            <v>3.5128034695103514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1.9952111341651884</v>
          </cell>
          <cell r="D74">
            <v>6.2097984340101444</v>
          </cell>
          <cell r="E74">
            <v>7.9740129600813603</v>
          </cell>
          <cell r="F74">
            <v>3.1123515339685448</v>
          </cell>
          <cell r="H74">
            <v>80</v>
          </cell>
          <cell r="I74">
            <v>5760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2.0247282350224975</v>
          </cell>
          <cell r="D75">
            <v>6.277486746636046</v>
          </cell>
          <cell r="E75">
            <v>8.068699314397902</v>
          </cell>
          <cell r="F75">
            <v>3.1004095453661189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2.0542952732047617</v>
          </cell>
          <cell r="D76">
            <v>6.3448716490456833</v>
          </cell>
          <cell r="E76">
            <v>8.1631172272172794</v>
          </cell>
          <cell r="F76">
            <v>3.0885879609446283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2.0839063842305228</v>
          </cell>
          <cell r="D77">
            <v>6.41195478281539</v>
          </cell>
          <cell r="E77">
            <v>8.2572622369741371</v>
          </cell>
          <cell r="F77">
            <v>3.076891952218376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2.1135556502507025</v>
          </cell>
          <cell r="D78">
            <v>6.4787378151936572</v>
          </cell>
          <cell r="E78">
            <v>8.3511298974429788</v>
          </cell>
          <cell r="F78">
            <v>3.0653263444590033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2.1432371003598329</v>
          </cell>
          <cell r="D79">
            <v>6.5452224390521403</v>
          </cell>
          <cell r="E79">
            <v>8.444715777772771</v>
          </cell>
          <cell r="F79">
            <v>3.0538956412957057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2.1729447113700506</v>
          </cell>
          <cell r="D80">
            <v>6.6114103728331584</v>
          </cell>
          <cell r="E80">
            <v>8.5380154625181728</v>
          </cell>
          <cell r="F80">
            <v>3.0426040470512645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8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H12">
            <v>18</v>
          </cell>
          <cell r="I12">
            <v>1296</v>
          </cell>
          <cell r="O12">
            <v>18</v>
          </cell>
          <cell r="P12">
            <v>1296</v>
          </cell>
        </row>
        <row r="13">
          <cell r="A13">
            <v>19</v>
          </cell>
          <cell r="B13">
            <v>1368</v>
          </cell>
          <cell r="C13">
            <v>0.57088305249510096</v>
          </cell>
          <cell r="D13">
            <v>1.4128689282446085</v>
          </cell>
          <cell r="E13">
            <v>1.8726165962290229</v>
          </cell>
          <cell r="F13">
            <v>2.4748832918923145</v>
          </cell>
          <cell r="H13">
            <v>19</v>
          </cell>
          <cell r="I13">
            <v>1368</v>
          </cell>
          <cell r="J13">
            <v>0.58627435212810486</v>
          </cell>
          <cell r="K13">
            <v>1.6632589193594813</v>
          </cell>
          <cell r="L13">
            <v>2.1370396241378793</v>
          </cell>
          <cell r="M13">
            <v>2.836997581971739</v>
          </cell>
          <cell r="O13">
            <v>19</v>
          </cell>
          <cell r="P13">
            <v>1368</v>
          </cell>
          <cell r="Q13">
            <v>0.61280437575010716</v>
          </cell>
          <cell r="R13">
            <v>1.9993467245147782</v>
          </cell>
          <cell r="S13">
            <v>2.4971240679716429</v>
          </cell>
          <cell r="T13">
            <v>3.2626182247270425</v>
          </cell>
        </row>
        <row r="14">
          <cell r="A14">
            <v>20</v>
          </cell>
          <cell r="B14">
            <v>1440</v>
          </cell>
          <cell r="C14">
            <v>0.58776710918494279</v>
          </cell>
          <cell r="D14">
            <v>1.496479781998683</v>
          </cell>
          <cell r="E14">
            <v>1.9720975523794813</v>
          </cell>
          <cell r="F14">
            <v>2.5460420609003673</v>
          </cell>
          <cell r="H14">
            <v>20</v>
          </cell>
          <cell r="I14">
            <v>1440</v>
          </cell>
          <cell r="J14">
            <v>0.60390088975760958</v>
          </cell>
          <cell r="K14">
            <v>1.762504651627969</v>
          </cell>
          <cell r="L14">
            <v>2.2527267615682125</v>
          </cell>
          <cell r="M14">
            <v>2.9185329604919001</v>
          </cell>
          <cell r="O14">
            <v>20</v>
          </cell>
          <cell r="P14">
            <v>1440</v>
          </cell>
          <cell r="Q14">
            <v>0.6308868913263479</v>
          </cell>
          <cell r="R14">
            <v>2.1200579937355899</v>
          </cell>
          <cell r="S14">
            <v>2.6344515438223337</v>
          </cell>
          <cell r="T14">
            <v>3.3604407111367878</v>
          </cell>
        </row>
        <row r="15">
          <cell r="A15">
            <v>21</v>
          </cell>
          <cell r="B15">
            <v>1512</v>
          </cell>
          <cell r="C15">
            <v>0.60507675301015262</v>
          </cell>
          <cell r="D15">
            <v>1.5797398040829345</v>
          </cell>
          <cell r="E15">
            <v>2.0716064517393682</v>
          </cell>
          <cell r="F15">
            <v>2.610808953118759</v>
          </cell>
          <cell r="H15">
            <v>21</v>
          </cell>
          <cell r="I15">
            <v>1512</v>
          </cell>
          <cell r="J15">
            <v>0.62198444701698652</v>
          </cell>
          <cell r="K15">
            <v>1.8612740953245235</v>
          </cell>
          <cell r="L15">
            <v>2.3683303046294393</v>
          </cell>
          <cell r="M15">
            <v>2.992476908789476</v>
          </cell>
          <cell r="O15">
            <v>21</v>
          </cell>
          <cell r="P15">
            <v>1512</v>
          </cell>
          <cell r="Q15">
            <v>0.64948397326150931</v>
          </cell>
          <cell r="R15">
            <v>2.2400798270229112</v>
          </cell>
          <cell r="S15">
            <v>2.7715106988872638</v>
          </cell>
          <cell r="T15">
            <v>3.449014785959871</v>
          </cell>
        </row>
        <row r="16">
          <cell r="A16">
            <v>22</v>
          </cell>
          <cell r="B16">
            <v>1584</v>
          </cell>
          <cell r="C16">
            <v>0.62280754437218477</v>
          </cell>
          <cell r="D16">
            <v>1.6626490215474603</v>
          </cell>
          <cell r="E16">
            <v>2.1711379963886461</v>
          </cell>
          <cell r="F16">
            <v>2.6696032130173983</v>
          </cell>
          <cell r="H16">
            <v>22</v>
          </cell>
          <cell r="I16">
            <v>1584</v>
          </cell>
          <cell r="J16">
            <v>0.64052034925030588</v>
          </cell>
          <cell r="K16">
            <v>1.9595684632800114</v>
          </cell>
          <cell r="L16">
            <v>2.4838458698890928</v>
          </cell>
          <cell r="M16">
            <v>3.0593383419802032</v>
          </cell>
          <cell r="O16">
            <v>22</v>
          </cell>
          <cell r="P16">
            <v>1584</v>
          </cell>
          <cell r="Q16">
            <v>0.66858907229459941</v>
          </cell>
          <cell r="R16">
            <v>2.3594160767742749</v>
          </cell>
          <cell r="S16">
            <v>2.9082992149051519</v>
          </cell>
          <cell r="T16">
            <v>3.5289480108861979</v>
          </cell>
        </row>
        <row r="17">
          <cell r="A17">
            <v>23</v>
          </cell>
          <cell r="B17">
            <v>1656</v>
          </cell>
          <cell r="C17">
            <v>0.64095488549059076</v>
          </cell>
          <cell r="D17">
            <v>1.7452074894121694</v>
          </cell>
          <cell r="E17">
            <v>2.2706869012386939</v>
          </cell>
          <cell r="F17">
            <v>2.7228242251034205</v>
          </cell>
          <cell r="H17">
            <v>23</v>
          </cell>
          <cell r="I17">
            <v>1656</v>
          </cell>
          <cell r="J17">
            <v>0.65950357576580676</v>
          </cell>
          <cell r="K17">
            <v>2.0573889885119403</v>
          </cell>
          <cell r="L17">
            <v>2.5992690809037389</v>
          </cell>
          <cell r="M17">
            <v>3.1196024769432489</v>
          </cell>
          <cell r="O17">
            <v>23</v>
          </cell>
          <cell r="P17">
            <v>1656</v>
          </cell>
          <cell r="Q17">
            <v>0.68819483344540178</v>
          </cell>
          <cell r="R17">
            <v>2.4780705810497858</v>
          </cell>
          <cell r="S17">
            <v>3.0448147539471133</v>
          </cell>
          <cell r="T17">
            <v>3.6008270632365691</v>
          </cell>
        </row>
        <row r="18">
          <cell r="A18">
            <v>24</v>
          </cell>
          <cell r="B18">
            <v>1728</v>
          </cell>
          <cell r="C18">
            <v>0.65951401398993559</v>
          </cell>
          <cell r="D18">
            <v>1.8274152906761867</v>
          </cell>
          <cell r="E18">
            <v>2.3702478941173997</v>
          </cell>
          <cell r="F18">
            <v>2.7708513419156451</v>
          </cell>
          <cell r="H18">
            <v>24</v>
          </cell>
          <cell r="I18">
            <v>1728</v>
          </cell>
          <cell r="J18">
            <v>0.67892875134952102</v>
          </cell>
          <cell r="K18">
            <v>2.1547369243518859</v>
          </cell>
          <cell r="L18">
            <v>2.7145955684079315</v>
          </cell>
          <cell r="M18">
            <v>3.1737305572475312</v>
          </cell>
          <cell r="O18">
            <v>24</v>
          </cell>
          <cell r="P18">
            <v>1728</v>
          </cell>
          <cell r="Q18">
            <v>0.70829311774900783</v>
          </cell>
          <cell r="R18">
            <v>2.5960471644188798</v>
          </cell>
          <cell r="S18">
            <v>3.1810549591787858</v>
          </cell>
          <cell r="T18">
            <v>3.6652158539521773</v>
          </cell>
        </row>
        <row r="19">
          <cell r="A19">
            <v>25</v>
          </cell>
          <cell r="B19">
            <v>1800</v>
          </cell>
          <cell r="C19">
            <v>0.67847999730631603</v>
          </cell>
          <cell r="D19">
            <v>1.90927253632865</v>
          </cell>
          <cell r="E19">
            <v>2.4698157158557872</v>
          </cell>
          <cell r="F19">
            <v>2.8140439569461075</v>
          </cell>
          <cell r="H19">
            <v>25</v>
          </cell>
          <cell r="I19">
            <v>1800</v>
          </cell>
          <cell r="J19">
            <v>0.69879014156389063</v>
          </cell>
          <cell r="K19">
            <v>2.2516135445712195</v>
          </cell>
          <cell r="L19">
            <v>2.8298209705019488</v>
          </cell>
          <cell r="M19">
            <v>3.2221598598001311</v>
          </cell>
          <cell r="O19">
            <v>25</v>
          </cell>
          <cell r="P19">
            <v>1800</v>
          </cell>
          <cell r="Q19">
            <v>0.72887504060278874</v>
          </cell>
          <cell r="R19">
            <v>2.7133496387856808</v>
          </cell>
          <cell r="S19">
            <v>3.3170174556054071</v>
          </cell>
          <cell r="T19">
            <v>3.7226540732437576</v>
          </cell>
        </row>
        <row r="20">
          <cell r="A20">
            <v>26</v>
          </cell>
          <cell r="B20">
            <v>1872</v>
          </cell>
          <cell r="C20">
            <v>0.69784772806094608</v>
          </cell>
          <cell r="D20">
            <v>1.9907793653607562</v>
          </cell>
          <cell r="E20">
            <v>2.5693851203760509</v>
          </cell>
          <cell r="F20">
            <v>2.8527417734702332</v>
          </cell>
          <cell r="H20">
            <v>26</v>
          </cell>
          <cell r="I20">
            <v>1872</v>
          </cell>
          <cell r="J20">
            <v>0.71908165219126752</v>
          </cell>
          <cell r="K20">
            <v>2.3480201435050052</v>
          </cell>
          <cell r="L20">
            <v>2.9449409328381777</v>
          </cell>
          <cell r="M20">
            <v>3.2653039280724947</v>
          </cell>
          <cell r="O20">
            <v>26</v>
          </cell>
          <cell r="P20">
            <v>1872</v>
          </cell>
          <cell r="Q20">
            <v>0.74993102653204025</v>
          </cell>
          <cell r="R20">
            <v>2.8299818041934972</v>
          </cell>
          <cell r="S20">
            <v>3.4526998508002471</v>
          </cell>
          <cell r="T20">
            <v>3.7736561151235266</v>
          </cell>
        </row>
        <row r="21">
          <cell r="A21">
            <v>27</v>
          </cell>
          <cell r="B21">
            <v>1944</v>
          </cell>
          <cell r="C21">
            <v>0.71761192053667644</v>
          </cell>
          <cell r="D21">
            <v>2.0719359447789389</v>
          </cell>
          <cell r="E21">
            <v>2.6689508747808799</v>
          </cell>
          <cell r="F21">
            <v>2.8872652271849271</v>
          </cell>
          <cell r="H21">
            <v>27</v>
          </cell>
          <cell r="I21">
            <v>1944</v>
          </cell>
          <cell r="J21">
            <v>0.73979683309461464</v>
          </cell>
          <cell r="K21">
            <v>2.4439580361740387</v>
          </cell>
          <cell r="L21">
            <v>3.0599511088061147</v>
          </cell>
          <cell r="M21">
            <v>3.3035529848793961</v>
          </cell>
          <cell r="O21">
            <v>27</v>
          </cell>
          <cell r="P21">
            <v>1944</v>
          </cell>
          <cell r="Q21">
            <v>0.77145087955360581</v>
          </cell>
          <cell r="R21">
            <v>2.9459474496089015</v>
          </cell>
          <cell r="S21">
            <v>3.5880997356167303</v>
          </cell>
          <cell r="T21">
            <v>3.818710338775622</v>
          </cell>
        </row>
        <row r="22">
          <cell r="A22">
            <v>28</v>
          </cell>
          <cell r="B22">
            <v>2016</v>
          </cell>
          <cell r="C22">
            <v>0.73776710837894333</v>
          </cell>
          <cell r="D22">
            <v>2.152742469619024</v>
          </cell>
          <cell r="E22">
            <v>2.7685077594439242</v>
          </cell>
          <cell r="F22">
            <v>2.9179160268463735</v>
          </cell>
          <cell r="H22">
            <v>28</v>
          </cell>
          <cell r="I22">
            <v>2016</v>
          </cell>
          <cell r="J22">
            <v>0.76092888666918401</v>
          </cell>
          <cell r="K22">
            <v>2.5394285584049197</v>
          </cell>
          <cell r="L22">
            <v>3.1748471597158745</v>
          </cell>
          <cell r="M22">
            <v>3.3372744850320597</v>
          </cell>
          <cell r="O22">
            <v>28</v>
          </cell>
          <cell r="P22">
            <v>2016</v>
          </cell>
          <cell r="Q22">
            <v>0.79342386769907791</v>
          </cell>
          <cell r="R22">
            <v>3.0612503536859403</v>
          </cell>
          <cell r="S22">
            <v>3.7232146848846748</v>
          </cell>
          <cell r="T22">
            <v>3.8582786305175554</v>
          </cell>
        </row>
        <row r="23">
          <cell r="A23">
            <v>29</v>
          </cell>
          <cell r="B23">
            <v>2088</v>
          </cell>
          <cell r="C23">
            <v>0.75830764362559433</v>
          </cell>
          <cell r="D23">
            <v>2.2331991629612689</v>
          </cell>
          <cell r="E23">
            <v>2.8680505681013182</v>
          </cell>
          <cell r="F23">
            <v>2.9449777827426007</v>
          </cell>
          <cell r="H23">
            <v>29</v>
          </cell>
          <cell r="I23">
            <v>2088</v>
          </cell>
          <cell r="J23">
            <v>0.7824706809517904</v>
          </cell>
          <cell r="K23">
            <v>2.6344330669481284</v>
          </cell>
          <cell r="L23">
            <v>3.2896247549801725</v>
          </cell>
          <cell r="M23">
            <v>3.3668137747265208</v>
          </cell>
          <cell r="O23">
            <v>29</v>
          </cell>
          <cell r="P23">
            <v>2088</v>
          </cell>
          <cell r="Q23">
            <v>0.81583881968068128</v>
          </cell>
          <cell r="R23">
            <v>3.1758942855108963</v>
          </cell>
          <cell r="S23">
            <v>3.8580422580909568</v>
          </cell>
          <cell r="T23">
            <v>3.892796234866513</v>
          </cell>
        </row>
        <row r="24">
          <cell r="A24">
            <v>30</v>
          </cell>
          <cell r="B24">
            <v>2160</v>
          </cell>
          <cell r="C24">
            <v>0.77922769715052076</v>
          </cell>
          <cell r="D24">
            <v>2.3133062759461129</v>
          </cell>
          <cell r="E24">
            <v>2.9675741079440927</v>
          </cell>
          <cell r="F24">
            <v>2.9687166978348043</v>
          </cell>
          <cell r="H24">
            <v>30</v>
          </cell>
          <cell r="I24">
            <v>2160</v>
          </cell>
          <cell r="J24">
            <v>0.80441476734135131</v>
          </cell>
          <cell r="K24">
            <v>2.7289729395940054</v>
          </cell>
          <cell r="L24">
            <v>3.4042795722946737</v>
          </cell>
          <cell r="M24">
            <v>3.392494830264563</v>
          </cell>
          <cell r="O24">
            <v>30</v>
          </cell>
          <cell r="P24">
            <v>2160</v>
          </cell>
          <cell r="Q24">
            <v>0.83868423117310609</v>
          </cell>
          <cell r="R24">
            <v>3.2898830053280461</v>
          </cell>
          <cell r="S24">
            <v>3.9925800000449398</v>
          </cell>
          <cell r="T24">
            <v>3.9226718269477128</v>
          </cell>
        </row>
        <row r="25">
          <cell r="A25">
            <v>31</v>
          </cell>
          <cell r="B25">
            <v>2232</v>
          </cell>
          <cell r="C25">
            <v>0.80052126058429562</v>
          </cell>
          <cell r="D25">
            <v>2.3930640877905671</v>
          </cell>
          <cell r="E25">
            <v>3.0670731997114005</v>
          </cell>
          <cell r="F25">
            <v>2.9893823007822231</v>
          </cell>
          <cell r="H25">
            <v>31</v>
          </cell>
          <cell r="I25">
            <v>2232</v>
          </cell>
          <cell r="J25">
            <v>0.82675340276886322</v>
          </cell>
          <cell r="K25">
            <v>2.8230495752865781</v>
          </cell>
          <cell r="L25">
            <v>3.5188072978166547</v>
          </cell>
          <cell r="M25">
            <v>3.4146210536684332</v>
          </cell>
          <cell r="O25">
            <v>31</v>
          </cell>
          <cell r="P25">
            <v>2232</v>
          </cell>
          <cell r="Q25">
            <v>0.86194837777039734</v>
          </cell>
          <cell r="R25">
            <v>3.403220265246881</v>
          </cell>
          <cell r="S25">
            <v>4.1268254415290233</v>
          </cell>
          <cell r="T25">
            <v>3.948287801237</v>
          </cell>
        </row>
        <row r="26">
          <cell r="A26">
            <v>32</v>
          </cell>
          <cell r="B26">
            <v>2304</v>
          </cell>
          <cell r="C26">
            <v>0.82218214975146353</v>
          </cell>
          <cell r="D26">
            <v>2.4724729058050707</v>
          </cell>
          <cell r="E26">
            <v>3.1665426777844043</v>
          </cell>
          <cell r="F26">
            <v>3.0072082038663472</v>
          </cell>
          <cell r="H26">
            <v>32</v>
          </cell>
          <cell r="I26">
            <v>2304</v>
          </cell>
          <cell r="J26">
            <v>0.84947857604039168</v>
          </cell>
          <cell r="K26">
            <v>2.916664394235192</v>
          </cell>
          <cell r="L26">
            <v>3.6332036263419227</v>
          </cell>
          <cell r="M26">
            <v>3.4334761069907289</v>
          </cell>
          <cell r="O26">
            <v>32</v>
          </cell>
          <cell r="P26">
            <v>2304</v>
          </cell>
          <cell r="Q26">
            <v>0.88561943138122323</v>
          </cell>
          <cell r="R26">
            <v>3.5159098099311761</v>
          </cell>
          <cell r="S26">
            <v>4.2607760999346018</v>
          </cell>
          <cell r="T26">
            <v>3.9700007535378021</v>
          </cell>
        </row>
        <row r="27">
          <cell r="A27">
            <v>33</v>
          </cell>
          <cell r="B27">
            <v>2376</v>
          </cell>
          <cell r="C27">
            <v>0.8442040096391018</v>
          </cell>
          <cell r="D27">
            <v>2.5515330654107204</v>
          </cell>
          <cell r="E27">
            <v>3.2659773902807143</v>
          </cell>
          <cell r="F27">
            <v>3.0224128720988945</v>
          </cell>
          <cell r="H27">
            <v>33</v>
          </cell>
          <cell r="I27">
            <v>2376</v>
          </cell>
          <cell r="J27">
            <v>0.87258203796662659</v>
          </cell>
          <cell r="K27">
            <v>3.0098188380238322</v>
          </cell>
          <cell r="L27">
            <v>3.7474642614798861</v>
          </cell>
          <cell r="M27">
            <v>3.4493247706973174</v>
          </cell>
          <cell r="O27">
            <v>33</v>
          </cell>
          <cell r="P27">
            <v>2376</v>
          </cell>
          <cell r="Q27">
            <v>0.90968557666529548</v>
          </cell>
          <cell r="R27">
            <v>3.6279553772703266</v>
          </cell>
          <cell r="S27">
            <v>4.394429479883752</v>
          </cell>
          <cell r="T27">
            <v>3.9881421343071111</v>
          </cell>
        </row>
        <row r="28">
          <cell r="A28">
            <v>34</v>
          </cell>
          <cell r="B28">
            <v>2448</v>
          </cell>
          <cell r="C28">
            <v>0.86658032088533843</v>
          </cell>
          <cell r="D28">
            <v>2.6302449301567759</v>
          </cell>
          <cell r="E28">
            <v>3.3653721991493075</v>
          </cell>
          <cell r="F28">
            <v>3.0352003925840321</v>
          </cell>
          <cell r="H28">
            <v>34</v>
          </cell>
          <cell r="I28">
            <v>2448</v>
          </cell>
          <cell r="J28">
            <v>0.896055334790687</v>
          </cell>
          <cell r="K28">
            <v>3.1025143697181319</v>
          </cell>
          <cell r="L28">
            <v>3.8615849158267546</v>
          </cell>
          <cell r="M28">
            <v>3.4624138144803971</v>
          </cell>
          <cell r="O28">
            <v>34</v>
          </cell>
          <cell r="P28">
            <v>2448</v>
          </cell>
          <cell r="Q28">
            <v>0.93413512409809529</v>
          </cell>
          <cell r="R28">
            <v>3.7393606990333401</v>
          </cell>
          <cell r="S28">
            <v>4.5277830738369351</v>
          </cell>
          <cell r="T28">
            <v>4.0030190521351843</v>
          </cell>
        </row>
        <row r="29">
          <cell r="A29">
            <v>35</v>
          </cell>
          <cell r="B29">
            <v>2520</v>
          </cell>
          <cell r="C29">
            <v>0.88930440775010544</v>
          </cell>
          <cell r="D29">
            <v>2.7086088917382556</v>
          </cell>
          <cell r="E29">
            <v>3.4647219802657201</v>
          </cell>
          <cell r="F29">
            <v>3.0457612355603829</v>
          </cell>
          <cell r="H29">
            <v>35</v>
          </cell>
          <cell r="I29">
            <v>2520</v>
          </cell>
          <cell r="J29">
            <v>0.9198898443356327</v>
          </cell>
          <cell r="K29">
            <v>3.1947524739699635</v>
          </cell>
          <cell r="L29">
            <v>3.9755613111367731</v>
          </cell>
          <cell r="M29">
            <v>3.4729728713086221</v>
          </cell>
          <cell r="O29">
            <v>35</v>
          </cell>
          <cell r="P29">
            <v>2520</v>
          </cell>
          <cell r="Q29">
            <v>0.95895661638220187</v>
          </cell>
          <cell r="R29">
            <v>3.8501295015058363</v>
          </cell>
          <cell r="S29">
            <v>4.6608343626869804</v>
          </cell>
          <cell r="T29">
            <v>4.0149152065199667</v>
          </cell>
        </row>
        <row r="30">
          <cell r="A30">
            <v>36</v>
          </cell>
          <cell r="B30">
            <v>2592</v>
          </cell>
          <cell r="C30">
            <v>0.91236944750415816</v>
          </cell>
          <cell r="D30">
            <v>2.7866253700135939</v>
          </cell>
          <cell r="E30">
            <v>3.5640216235275108</v>
          </cell>
          <cell r="F30">
            <v>3.0542730005225143</v>
          </cell>
          <cell r="H30">
            <v>36</v>
          </cell>
          <cell r="I30">
            <v>2592</v>
          </cell>
          <cell r="J30">
            <v>0.94407681421764877</v>
          </cell>
          <cell r="K30">
            <v>3.2865346571195651</v>
          </cell>
          <cell r="L30">
            <v>4.0893891784914267</v>
          </cell>
          <cell r="M30">
            <v>3.4812153075098005</v>
          </cell>
          <cell r="O30">
            <v>36</v>
          </cell>
          <cell r="P30">
            <v>2592</v>
          </cell>
          <cell r="Q30">
            <v>0.98413892519505197</v>
          </cell>
          <cell r="R30">
            <v>3.9602655061104874</v>
          </cell>
          <cell r="S30">
            <v>4.7935808163396878</v>
          </cell>
          <cell r="T30">
            <v>4.0240919292218633</v>
          </cell>
        </row>
        <row r="31">
          <cell r="A31">
            <v>37</v>
          </cell>
          <cell r="B31">
            <v>2664</v>
          </cell>
          <cell r="C31">
            <v>0.93576848114681621</v>
          </cell>
          <cell r="D31">
            <v>2.8642948130221875</v>
          </cell>
          <cell r="E31">
            <v>3.6632660329498066</v>
          </cell>
          <cell r="F31">
            <v>3.0609011424619648</v>
          </cell>
          <cell r="H31">
            <v>37</v>
          </cell>
          <cell r="I31">
            <v>2664</v>
          </cell>
          <cell r="J31">
            <v>0.96860740141285773</v>
          </cell>
          <cell r="K31">
            <v>3.3778624472951537</v>
          </cell>
          <cell r="L31">
            <v>4.2030642584665694</v>
          </cell>
          <cell r="M31">
            <v>3.4873390832736151</v>
          </cell>
          <cell r="O31">
            <v>37</v>
          </cell>
          <cell r="P31">
            <v>2664</v>
          </cell>
          <cell r="Q31">
            <v>1.0096713356607383</v>
          </cell>
          <cell r="R31">
            <v>4.069772430011148</v>
          </cell>
          <cell r="S31">
            <v>4.926019894281219</v>
          </cell>
          <cell r="T31">
            <v>4.0307893135817814</v>
          </cell>
        </row>
        <row r="32">
          <cell r="A32">
            <v>38</v>
          </cell>
          <cell r="B32">
            <v>2736</v>
          </cell>
          <cell r="C32">
            <v>0.95949442533861495</v>
          </cell>
          <cell r="D32">
            <v>2.9416176970017371</v>
          </cell>
          <cell r="E32">
            <v>3.762450126760851</v>
          </cell>
          <cell r="F32">
            <v>3.0657996746188614</v>
          </cell>
          <cell r="H32">
            <v>38</v>
          </cell>
          <cell r="I32">
            <v>2736</v>
          </cell>
          <cell r="J32">
            <v>0.99347271242723723</v>
          </cell>
          <cell r="K32">
            <v>3.4687373945099682</v>
          </cell>
          <cell r="L32">
            <v>4.3165823012974176</v>
          </cell>
          <cell r="M32">
            <v>3.4915275992183039</v>
          </cell>
          <cell r="O32">
            <v>38</v>
          </cell>
          <cell r="P32">
            <v>2736</v>
          </cell>
          <cell r="Q32">
            <v>1.0355436164363587</v>
          </cell>
          <cell r="R32">
            <v>4.1786539867011152</v>
          </cell>
          <cell r="S32">
            <v>5.0581490461326144</v>
          </cell>
          <cell r="T32">
            <v>4.0352274113583144</v>
          </cell>
        </row>
        <row r="33">
          <cell r="A33">
            <v>39</v>
          </cell>
          <cell r="B33">
            <v>2808</v>
          </cell>
          <cell r="C33">
            <v>0.98354008541258497</v>
          </cell>
          <cell r="D33">
            <v>3.0185945264052929</v>
          </cell>
          <cell r="E33">
            <v>3.8615688374974604</v>
          </cell>
          <cell r="F33">
            <v>3.0691118452371198</v>
          </cell>
          <cell r="H33">
            <v>39</v>
          </cell>
          <cell r="I33">
            <v>2808</v>
          </cell>
          <cell r="J33">
            <v>1.018663843301608</v>
          </cell>
          <cell r="K33">
            <v>3.5591610707566503</v>
          </cell>
          <cell r="L33">
            <v>4.429939067041297</v>
          </cell>
          <cell r="M33">
            <v>3.4939505256424881</v>
          </cell>
          <cell r="O33">
            <v>39</v>
          </cell>
          <cell r="P33">
            <v>2808</v>
          </cell>
          <cell r="Q33">
            <v>1.0617460738847415</v>
          </cell>
          <cell r="R33">
            <v>4.2869138865757828</v>
          </cell>
          <cell r="S33">
            <v>5.1899657121916407</v>
          </cell>
          <cell r="T33">
            <v>4.0376074769843235</v>
          </cell>
        </row>
        <row r="34">
          <cell r="A34">
            <v>40</v>
          </cell>
          <cell r="B34">
            <v>2880</v>
          </cell>
          <cell r="C34">
            <v>1.0078981693078102</v>
          </cell>
          <cell r="D34">
            <v>3.0952258339178758</v>
          </cell>
          <cell r="E34">
            <v>3.9606171121002642</v>
          </cell>
          <cell r="F34">
            <v>3.0709707867051397</v>
          </cell>
          <cell r="H34">
            <v>40</v>
          </cell>
          <cell r="I34">
            <v>2880</v>
          </cell>
          <cell r="J34">
            <v>1.044171918687844</v>
          </cell>
          <cell r="K34">
            <v>3.6491350700989749</v>
          </cell>
          <cell r="L34">
            <v>4.5431303257381686</v>
          </cell>
          <cell r="M34">
            <v>3.494764611831978</v>
          </cell>
          <cell r="O34">
            <v>40</v>
          </cell>
          <cell r="P34">
            <v>2880</v>
          </cell>
          <cell r="Q34">
            <v>1.0882695894345675</v>
          </cell>
          <cell r="R34">
            <v>4.3945558374900351</v>
          </cell>
          <cell r="S34">
            <v>5.3214673239622172</v>
          </cell>
          <cell r="T34">
            <v>4.0381132397288759</v>
          </cell>
        </row>
        <row r="35">
          <cell r="A35">
            <v>41</v>
          </cell>
          <cell r="B35">
            <v>2952</v>
          </cell>
          <cell r="C35">
            <v>1.0325613022516611</v>
          </cell>
          <cell r="D35">
            <v>3.1715121804725706</v>
          </cell>
          <cell r="E35">
            <v>4.0595899120086232</v>
          </cell>
          <cell r="F35">
            <v>3.0715001361726353</v>
          </cell>
          <cell r="H35">
            <v>41</v>
          </cell>
          <cell r="I35">
            <v>2952</v>
          </cell>
          <cell r="J35">
            <v>1.0699881292581226</v>
          </cell>
          <cell r="K35">
            <v>3.7386610087607992</v>
          </cell>
          <cell r="L35">
            <v>4.6561518575687808</v>
          </cell>
          <cell r="M35">
            <v>3.494114473356825</v>
          </cell>
          <cell r="O35">
            <v>41</v>
          </cell>
          <cell r="P35">
            <v>2952</v>
          </cell>
          <cell r="Q35">
            <v>1.1151056398735451</v>
          </cell>
          <cell r="R35">
            <v>4.5015835453006865</v>
          </cell>
          <cell r="S35">
            <v>5.452651304671658</v>
          </cell>
          <cell r="T35">
            <v>4.0369121851192267</v>
          </cell>
        </row>
        <row r="36">
          <cell r="A36">
            <v>42</v>
          </cell>
          <cell r="B36">
            <v>3024</v>
          </cell>
          <cell r="C36">
            <v>1.0575220420031173</v>
          </cell>
          <cell r="D36">
            <v>3.2474541552660243</v>
          </cell>
          <cell r="E36">
            <v>4.1584822132551604</v>
          </cell>
          <cell r="F36">
            <v>3.0708146272911931</v>
          </cell>
          <cell r="H36">
            <v>42</v>
          </cell>
          <cell r="I36">
            <v>3024</v>
          </cell>
          <cell r="J36">
            <v>1.0961037667553934</v>
          </cell>
          <cell r="K36">
            <v>3.8277405252122616</v>
          </cell>
          <cell r="L36">
            <v>4.7689994530104851</v>
          </cell>
          <cell r="M36">
            <v>3.492133355715819</v>
          </cell>
          <cell r="O36">
            <v>42</v>
          </cell>
          <cell r="P36">
            <v>3024</v>
          </cell>
          <cell r="Q36">
            <v>1.1422463009481354</v>
          </cell>
          <cell r="R36">
            <v>4.6080007143942616</v>
          </cell>
          <cell r="S36">
            <v>5.5835150697759364</v>
          </cell>
          <cell r="T36">
            <v>4.0341568281458517</v>
          </cell>
        </row>
        <row r="37">
          <cell r="A37">
            <v>43</v>
          </cell>
          <cell r="B37">
            <v>3096</v>
          </cell>
          <cell r="C37">
            <v>1.082772894459209</v>
          </cell>
          <cell r="D37">
            <v>3.3230523757731829</v>
          </cell>
          <cell r="E37">
            <v>4.2572890065597431</v>
          </cell>
          <cell r="F37">
            <v>3.0690206531563407</v>
          </cell>
          <cell r="H37">
            <v>43</v>
          </cell>
          <cell r="I37">
            <v>3096</v>
          </cell>
          <cell r="J37">
            <v>1.1225102560585647</v>
          </cell>
          <cell r="K37">
            <v>3.9163752802530962</v>
          </cell>
          <cell r="L37">
            <v>4.8816689129905662</v>
          </cell>
          <cell r="M37">
            <v>3.4889438729981346</v>
          </cell>
          <cell r="O37">
            <v>43</v>
          </cell>
          <cell r="P37">
            <v>3096</v>
          </cell>
          <cell r="Q37">
            <v>1.1696842352244301</v>
          </cell>
          <cell r="R37">
            <v>4.7138110482004079</v>
          </cell>
          <cell r="S37">
            <v>5.7140560274532186</v>
          </cell>
          <cell r="T37">
            <v>4.0299859622336092</v>
          </cell>
        </row>
        <row r="38">
          <cell r="A38">
            <v>44</v>
          </cell>
          <cell r="B38">
            <v>3168</v>
          </cell>
          <cell r="C38">
            <v>1.1083063294200495</v>
          </cell>
          <cell r="D38">
            <v>3.3983074877612416</v>
          </cell>
          <cell r="E38">
            <v>4.3560052974228896</v>
          </cell>
          <cell r="F38">
            <v>3.0662168008545936</v>
          </cell>
          <cell r="H38">
            <v>44</v>
          </cell>
          <cell r="I38">
            <v>3168</v>
          </cell>
          <cell r="J38">
            <v>1.1491991837178812</v>
          </cell>
          <cell r="K38">
            <v>4.0045669570930897</v>
          </cell>
          <cell r="L38">
            <v>4.9941560490371115</v>
          </cell>
          <cell r="M38">
            <v>3.4846587204644042</v>
          </cell>
          <cell r="O38">
            <v>44</v>
          </cell>
          <cell r="P38">
            <v>3168</v>
          </cell>
          <cell r="Q38">
            <v>1.1974126656729536</v>
          </cell>
          <cell r="R38">
            <v>4.8190182496912284</v>
          </cell>
          <cell r="S38">
            <v>5.8442715790858433</v>
          </cell>
          <cell r="T38">
            <v>4.0245258696866291</v>
          </cell>
        </row>
        <row r="39">
          <cell r="A39">
            <v>45</v>
          </cell>
          <cell r="B39">
            <v>3240</v>
          </cell>
          <cell r="C39">
            <v>1.1341147963054061</v>
          </cell>
          <cell r="D39">
            <v>3.4732201653026702</v>
          </cell>
          <cell r="E39">
            <v>4.4546261062184573</v>
          </cell>
          <cell r="F39">
            <v>3.0624943582583906</v>
          </cell>
          <cell r="H39">
            <v>45</v>
          </cell>
          <cell r="I39">
            <v>3240</v>
          </cell>
          <cell r="J39">
            <v>1.1761623225117019</v>
          </cell>
          <cell r="K39">
            <v>4.0923172614295691</v>
          </cell>
          <cell r="L39">
            <v>5.1064566834273073</v>
          </cell>
          <cell r="M39">
            <v>3.4793813601258714</v>
          </cell>
          <cell r="O39">
            <v>45</v>
          </cell>
          <cell r="P39">
            <v>3240</v>
          </cell>
          <cell r="Q39">
            <v>1.2254253368549406</v>
          </cell>
          <cell r="R39">
            <v>4.9236260218667809</v>
          </cell>
          <cell r="S39">
            <v>5.9741591197309578</v>
          </cell>
          <cell r="T39">
            <v>4.0178914812576734</v>
          </cell>
        </row>
        <row r="40">
          <cell r="A40">
            <v>46</v>
          </cell>
          <cell r="B40">
            <v>3312</v>
          </cell>
          <cell r="C40">
            <v>1.1601907396172495</v>
          </cell>
          <cell r="D40">
            <v>3.5477911107871964</v>
          </cell>
          <cell r="E40">
            <v>4.553146468285501</v>
          </cell>
          <cell r="F40">
            <v>3.0579377938817403</v>
          </cell>
          <cell r="H40">
            <v>46</v>
          </cell>
          <cell r="I40">
            <v>3312</v>
          </cell>
          <cell r="J40">
            <v>1.2033916516819518</v>
          </cell>
          <cell r="K40">
            <v>4.1796279215219183</v>
          </cell>
          <cell r="L40">
            <v>5.2185666493331393</v>
          </cell>
          <cell r="M40">
            <v>3.4732066785407327</v>
          </cell>
          <cell r="O40">
            <v>46</v>
          </cell>
          <cell r="P40">
            <v>3312</v>
          </cell>
          <cell r="Q40">
            <v>1.2537164658945976</v>
          </cell>
          <cell r="R40">
            <v>5.0276380682270512</v>
          </cell>
          <cell r="S40">
            <v>6.103716038580032</v>
          </cell>
          <cell r="T40">
            <v>4.010187474597414</v>
          </cell>
        </row>
        <row r="41">
          <cell r="A41">
            <v>47</v>
          </cell>
          <cell r="B41">
            <v>3384</v>
          </cell>
          <cell r="C41">
            <v>1.1865266139482549</v>
          </cell>
          <cell r="D41">
            <v>3.6220210549327452</v>
          </cell>
          <cell r="E41">
            <v>4.6515614340192943</v>
          </cell>
          <cell r="F41">
            <v>3.0526252107234266</v>
          </cell>
          <cell r="H41">
            <v>47</v>
          </cell>
          <cell r="I41">
            <v>3384</v>
          </cell>
          <cell r="J41">
            <v>1.2308793726183107</v>
          </cell>
          <cell r="K41">
            <v>4.2665006882630694</v>
          </cell>
          <cell r="L41">
            <v>5.3304817909644528</v>
          </cell>
          <cell r="M41">
            <v>3.4662216161665169</v>
          </cell>
          <cell r="O41">
            <v>47</v>
          </cell>
          <cell r="P41">
            <v>3384</v>
          </cell>
          <cell r="Q41">
            <v>1.2822806856136992</v>
          </cell>
          <cell r="R41">
            <v>5.1310580932306022</v>
          </cell>
          <cell r="S41">
            <v>6.2329397194073906</v>
          </cell>
          <cell r="T41">
            <v>4.0015093035382332</v>
          </cell>
        </row>
        <row r="42">
          <cell r="A42">
            <v>48</v>
          </cell>
          <cell r="B42">
            <v>3456</v>
          </cell>
          <cell r="C42">
            <v>1.2131148983455906</v>
          </cell>
          <cell r="D42">
            <v>3.695910756795119</v>
          </cell>
          <cell r="E42">
            <v>4.7498660689613104</v>
          </cell>
          <cell r="F42">
            <v>3.046628775094173</v>
          </cell>
          <cell r="H42">
            <v>48</v>
          </cell>
          <cell r="I42">
            <v>3456</v>
          </cell>
          <cell r="J42">
            <v>1.2586179198768279</v>
          </cell>
          <cell r="K42">
            <v>4.3529373352478871</v>
          </cell>
          <cell r="L42">
            <v>5.4421979637092806</v>
          </cell>
          <cell r="M42">
            <v>3.4585057677185134</v>
          </cell>
          <cell r="O42">
            <v>48</v>
          </cell>
          <cell r="P42">
            <v>3456</v>
          </cell>
          <cell r="Q42">
            <v>1.3111129822810641</v>
          </cell>
          <cell r="R42">
            <v>5.2338898027402099</v>
          </cell>
          <cell r="S42">
            <v>6.3618275410080205</v>
          </cell>
          <cell r="T42">
            <v>3.9919441523905359</v>
          </cell>
        </row>
        <row r="43">
          <cell r="A43">
            <v>49</v>
          </cell>
          <cell r="B43">
            <v>3528</v>
          </cell>
          <cell r="C43">
            <v>1.2399481098523086</v>
          </cell>
          <cell r="D43">
            <v>3.7694610037764487</v>
          </cell>
          <cell r="E43">
            <v>4.8480554538881639</v>
          </cell>
          <cell r="F43">
            <v>3.0400151214597462</v>
          </cell>
          <cell r="H43">
            <v>49</v>
          </cell>
          <cell r="I43">
            <v>3528</v>
          </cell>
          <cell r="J43">
            <v>1.2865999675333128</v>
          </cell>
          <cell r="K43">
            <v>4.4389396588384766</v>
          </cell>
          <cell r="L43">
            <v>5.5537110342714433</v>
          </cell>
          <cell r="M43">
            <v>3.4501319530956254</v>
          </cell>
          <cell r="O43">
            <v>49</v>
          </cell>
          <cell r="P43">
            <v>3528</v>
          </cell>
          <cell r="Q43">
            <v>1.3402086303958516</v>
          </cell>
          <cell r="R43">
            <v>5.3361369044556692</v>
          </cell>
          <cell r="S43">
            <v>6.4903768776247537</v>
          </cell>
          <cell r="T43">
            <v>3.981571811606345</v>
          </cell>
        </row>
        <row r="44">
          <cell r="A44">
            <v>50</v>
          </cell>
          <cell r="B44">
            <v>3600</v>
          </cell>
          <cell r="C44">
            <v>1.2670188160649061</v>
          </cell>
          <cell r="D44">
            <v>3.8426726116322292</v>
          </cell>
          <cell r="E44">
            <v>4.9461246848993676</v>
          </cell>
          <cell r="F44">
            <v>3.032845734340996</v>
          </cell>
          <cell r="H44">
            <v>50</v>
          </cell>
          <cell r="I44">
            <v>3600</v>
          </cell>
          <cell r="J44">
            <v>1.3148184309819368</v>
          </cell>
          <cell r="K44">
            <v>4.5245094782262942</v>
          </cell>
          <cell r="L44">
            <v>5.6650168808053341</v>
          </cell>
          <cell r="M44">
            <v>3.4411667585518146</v>
          </cell>
          <cell r="O44">
            <v>50</v>
          </cell>
          <cell r="P44">
            <v>3600</v>
          </cell>
          <cell r="Q44">
            <v>1.3695631267916217</v>
          </cell>
          <cell r="R44">
            <v>5.4378031083340259</v>
          </cell>
          <cell r="S44">
            <v>6.6185850993650401</v>
          </cell>
          <cell r="T44">
            <v>3.9704654732292486</v>
          </cell>
        </row>
        <row r="45">
          <cell r="A45">
            <v>51</v>
          </cell>
          <cell r="B45">
            <v>3672</v>
          </cell>
          <cell r="C45">
            <v>1.294319646564724</v>
          </cell>
          <cell r="D45">
            <v>3.9155464244769336</v>
          </cell>
          <cell r="E45">
            <v>5.0440688735038499</v>
          </cell>
          <cell r="F45">
            <v>3.0251773083018962</v>
          </cell>
          <cell r="H45">
            <v>51</v>
          </cell>
          <cell r="I45">
            <v>3672</v>
          </cell>
          <cell r="J45">
            <v>1.3432664643915448</v>
          </cell>
          <cell r="K45">
            <v>4.6096486354910802</v>
          </cell>
          <cell r="L45">
            <v>5.7761113930478611</v>
          </cell>
          <cell r="M45">
            <v>3.4316710479175834</v>
          </cell>
          <cell r="O45">
            <v>51</v>
          </cell>
          <cell r="P45">
            <v>3672</v>
          </cell>
          <cell r="Q45">
            <v>1.399172126133458</v>
          </cell>
          <cell r="R45">
            <v>5.538892126997486</v>
          </cell>
          <cell r="S45">
            <v>6.746449572607494</v>
          </cell>
          <cell r="T45">
            <v>3.9586924464425524</v>
          </cell>
        </row>
        <row r="46">
          <cell r="A46">
            <v>52</v>
          </cell>
          <cell r="B46">
            <v>3744</v>
          </cell>
          <cell r="C46">
            <v>1.3218433031023422</v>
          </cell>
          <cell r="D46">
            <v>3.9880833147880881</v>
          </cell>
          <cell r="E46">
            <v>5.1418831467051547</v>
          </cell>
          <cell r="F46">
            <v>3.0170620870326528</v>
          </cell>
          <cell r="H46">
            <v>52</v>
          </cell>
          <cell r="I46">
            <v>3744</v>
          </cell>
          <cell r="J46">
            <v>1.3719374541234355</v>
          </cell>
          <cell r="K46">
            <v>4.6943589956565477</v>
          </cell>
          <cell r="L46">
            <v>5.8869904724474909</v>
          </cell>
          <cell r="M46">
            <v>3.4217004438120604</v>
          </cell>
          <cell r="O46">
            <v>52</v>
          </cell>
          <cell r="P46">
            <v>3744</v>
          </cell>
          <cell r="Q46">
            <v>1.4290313796018159</v>
          </cell>
          <cell r="R46">
            <v>5.6394076761291769</v>
          </cell>
          <cell r="S46">
            <v>6.8739676603983391</v>
          </cell>
          <cell r="T46">
            <v>3.9463147952010238</v>
          </cell>
        </row>
        <row r="47">
          <cell r="A47">
            <v>53</v>
          </cell>
          <cell r="B47">
            <v>3816</v>
          </cell>
          <cell r="C47">
            <v>1.3495825684374385</v>
          </cell>
          <cell r="D47">
            <v>4.0602841834086858</v>
          </cell>
          <cell r="E47">
            <v>5.2395626470851759</v>
          </cell>
          <cell r="F47">
            <v>3.008548182501888</v>
          </cell>
          <cell r="H47">
            <v>53</v>
          </cell>
          <cell r="I47">
            <v>3816</v>
          </cell>
          <cell r="J47">
            <v>1.4008250084923548</v>
          </cell>
          <cell r="K47">
            <v>4.7786424467427908</v>
          </cell>
          <cell r="L47">
            <v>5.9976500322903572</v>
          </cell>
          <cell r="M47">
            <v>3.4113057789322521</v>
          </cell>
          <cell r="O47">
            <v>53</v>
          </cell>
          <cell r="P47">
            <v>3816</v>
          </cell>
          <cell r="Q47">
            <v>1.4591366782344053</v>
          </cell>
          <cell r="R47">
            <v>5.7393534748570154</v>
          </cell>
          <cell r="S47">
            <v>7.0011367228379324</v>
          </cell>
          <cell r="T47">
            <v>3.9333899013502887</v>
          </cell>
        </row>
        <row r="48">
          <cell r="A48">
            <v>54</v>
          </cell>
          <cell r="B48">
            <v>3888</v>
          </cell>
          <cell r="C48">
            <v>1.3775303137611881</v>
          </cell>
          <cell r="D48">
            <v>4.1321499595479683</v>
          </cell>
          <cell r="E48">
            <v>5.3371025328864583</v>
          </cell>
          <cell r="F48">
            <v>2.9996798751133165</v>
          </cell>
          <cell r="H48">
            <v>54</v>
          </cell>
          <cell r="I48">
            <v>3888</v>
          </cell>
          <cell r="J48">
            <v>1.42992294431541</v>
          </cell>
          <cell r="K48">
            <v>4.8625008998153918</v>
          </cell>
          <cell r="L48">
            <v>6.1080859978233946</v>
          </cell>
          <cell r="M48">
            <v>3.4005335176598366</v>
          </cell>
          <cell r="O48">
            <v>54</v>
          </cell>
          <cell r="P48">
            <v>3888</v>
          </cell>
          <cell r="Q48">
            <v>1.4894838020517576</v>
          </cell>
          <cell r="R48">
            <v>5.8387332461258641</v>
          </cell>
          <cell r="S48">
            <v>7.1279541174575201</v>
          </cell>
          <cell r="T48">
            <v>3.9199709577794897</v>
          </cell>
        </row>
        <row r="49">
          <cell r="A49">
            <v>55</v>
          </cell>
          <cell r="B49">
            <v>3960</v>
          </cell>
          <cell r="C49">
            <v>1.4056795046535906</v>
          </cell>
          <cell r="D49">
            <v>4.2036816007803743</v>
          </cell>
          <cell r="E49">
            <v>5.4344979780928657</v>
          </cell>
          <cell r="F49">
            <v>2.9904978957606065</v>
          </cell>
          <cell r="H49">
            <v>55</v>
          </cell>
          <cell r="I49">
            <v>3960</v>
          </cell>
          <cell r="J49">
            <v>1.4592252707404427</v>
          </cell>
          <cell r="K49">
            <v>4.9459362890311569</v>
          </cell>
          <cell r="L49">
            <v>6.2182943063744265</v>
          </cell>
          <cell r="M49">
            <v>3.3894261483845334</v>
          </cell>
          <cell r="O49">
            <v>55</v>
          </cell>
          <cell r="P49">
            <v>3960</v>
          </cell>
          <cell r="Q49">
            <v>1.520068475742363</v>
          </cell>
          <cell r="R49">
            <v>5.937550717058202</v>
          </cell>
          <cell r="S49">
            <v>7.2544171995863787</v>
          </cell>
          <cell r="T49">
            <v>3.9061073970095013</v>
          </cell>
        </row>
        <row r="50">
          <cell r="A50">
            <v>56</v>
          </cell>
          <cell r="B50">
            <v>4032</v>
          </cell>
          <cell r="C50">
            <v>1.4340232055534923</v>
          </cell>
          <cell r="D50">
            <v>4.2748800930426647</v>
          </cell>
          <cell r="E50">
            <v>5.5317441725086249</v>
          </cell>
          <cell r="F50">
            <v>2.9810396906322603</v>
          </cell>
          <cell r="H50">
            <v>56</v>
          </cell>
          <cell r="I50">
            <v>4032</v>
          </cell>
          <cell r="J50">
            <v>1.4887261708755963</v>
          </cell>
          <cell r="K50">
            <v>5.0289505716805181</v>
          </cell>
          <cell r="L50">
            <v>6.328270907469232</v>
          </cell>
          <cell r="M50">
            <v>3.3780225471032956</v>
          </cell>
          <cell r="O50">
            <v>56</v>
          </cell>
          <cell r="P50">
            <v>4032</v>
          </cell>
          <cell r="Q50">
            <v>1.550886331346649</v>
          </cell>
          <cell r="R50">
            <v>6.0358096193034871</v>
          </cell>
          <cell r="S50">
            <v>7.3805233227094753</v>
          </cell>
          <cell r="T50">
            <v>3.8918452611949568</v>
          </cell>
        </row>
        <row r="51">
          <cell r="A51">
            <v>57</v>
          </cell>
          <cell r="B51">
            <v>4104</v>
          </cell>
          <cell r="C51">
            <v>1.4625545827440405</v>
          </cell>
          <cell r="D51">
            <v>4.3457464506291252</v>
          </cell>
          <cell r="E51">
            <v>5.6288363218356334</v>
          </cell>
          <cell r="F51">
            <v>2.9713396695770826</v>
          </cell>
          <cell r="H51">
            <v>57</v>
          </cell>
          <cell r="I51">
            <v>4104</v>
          </cell>
          <cell r="J51">
            <v>1.5184199817555355</v>
          </cell>
          <cell r="K51">
            <v>5.1115457282264671</v>
          </cell>
          <cell r="L51">
            <v>6.4380117629454556</v>
          </cell>
          <cell r="M51">
            <v>3.3663583130121255</v>
          </cell>
          <cell r="O51">
            <v>57</v>
          </cell>
          <cell r="P51">
            <v>4104</v>
          </cell>
          <cell r="Q51">
            <v>1.5819328780697781</v>
          </cell>
          <cell r="R51">
            <v>6.1335136893764055</v>
          </cell>
          <cell r="S51">
            <v>7.5062698388157916</v>
          </cell>
          <cell r="T51">
            <v>3.8772275198302442</v>
          </cell>
        </row>
        <row r="52">
          <cell r="A52">
            <v>58</v>
          </cell>
          <cell r="B52">
            <v>4176</v>
          </cell>
          <cell r="C52">
            <v>1.4912669058802559</v>
          </cell>
          <cell r="D52">
            <v>4.4162817161847512</v>
          </cell>
          <cell r="E52">
            <v>5.7257696477489421</v>
          </cell>
          <cell r="F52">
            <v>2.9614294388018592</v>
          </cell>
          <cell r="H52">
            <v>58</v>
          </cell>
          <cell r="I52">
            <v>4176</v>
          </cell>
          <cell r="J52">
            <v>1.5483011731777514</v>
          </cell>
          <cell r="K52">
            <v>5.19372376234009</v>
          </cell>
          <cell r="L52">
            <v>6.547512847063425</v>
          </cell>
          <cell r="M52">
            <v>3.3544660769586776</v>
          </cell>
          <cell r="O52">
            <v>58</v>
          </cell>
          <cell r="P52">
            <v>4176</v>
          </cell>
          <cell r="Q52">
            <v>1.6132034790822021</v>
          </cell>
          <cell r="R52">
            <v>6.2306666689842185</v>
          </cell>
          <cell r="S52">
            <v>7.6316540987374717</v>
          </cell>
          <cell r="T52">
            <v>3.8622943415228836</v>
          </cell>
        </row>
        <row r="53">
          <cell r="A53">
            <v>59</v>
          </cell>
          <cell r="B53">
            <v>4248</v>
          </cell>
          <cell r="C53">
            <v>1.5201535481078829</v>
          </cell>
          <cell r="D53">
            <v>4.4864869606963786</v>
          </cell>
          <cell r="E53">
            <v>5.8225393879703775</v>
          </cell>
          <cell r="F53">
            <v>2.9513380186367724</v>
          </cell>
          <cell r="H53">
            <v>59</v>
          </cell>
          <cell r="I53">
            <v>4248</v>
          </cell>
          <cell r="J53">
            <v>1.5783643259258884</v>
          </cell>
          <cell r="K53">
            <v>5.2754867009326061</v>
          </cell>
          <cell r="L53">
            <v>6.6567701466137592</v>
          </cell>
          <cell r="M53">
            <v>3.3423757837645875</v>
          </cell>
          <cell r="O53">
            <v>59</v>
          </cell>
          <cell r="P53">
            <v>4248</v>
          </cell>
          <cell r="Q53">
            <v>1.6446933349413759</v>
          </cell>
          <cell r="R53">
            <v>6.3272723053433477</v>
          </cell>
          <cell r="S53">
            <v>7.7566734524798875</v>
          </cell>
          <cell r="T53">
            <v>3.8470833260650865</v>
          </cell>
        </row>
        <row r="54">
          <cell r="A54">
            <v>60</v>
          </cell>
          <cell r="B54">
            <v>4320</v>
          </cell>
          <cell r="C54">
            <v>1.5492079848432165</v>
          </cell>
          <cell r="D54">
            <v>4.5563632834816907</v>
          </cell>
          <cell r="E54">
            <v>5.9191407963402121</v>
          </cell>
          <cell r="F54">
            <v>2.9410920470712685</v>
          </cell>
          <cell r="H54">
            <v>60</v>
          </cell>
          <cell r="I54">
            <v>4320</v>
          </cell>
          <cell r="J54">
            <v>1.6086041098676713</v>
          </cell>
          <cell r="K54">
            <v>5.3568365941839193</v>
          </cell>
          <cell r="L54">
            <v>6.7657796610217806</v>
          </cell>
          <cell r="M54">
            <v>3.3301149495537401</v>
          </cell>
          <cell r="O54">
            <v>60</v>
          </cell>
          <cell r="P54">
            <v>4320</v>
          </cell>
          <cell r="Q54">
            <v>1.6763974730919142</v>
          </cell>
          <cell r="R54">
            <v>6.4233343514854138</v>
          </cell>
          <cell r="S54">
            <v>7.8813252495427921</v>
          </cell>
          <cell r="T54">
            <v>3.8316297027329345</v>
          </cell>
        </row>
        <row r="55">
          <cell r="A55">
            <v>61</v>
          </cell>
          <cell r="B55">
            <v>4392</v>
          </cell>
          <cell r="C55">
            <v>1.5784237913018855</v>
          </cell>
          <cell r="D55">
            <v>4.625911812175997</v>
          </cell>
          <cell r="E55">
            <v>6.0155691428868012</v>
          </cell>
          <cell r="F55">
            <v>2.9307159697336673</v>
          </cell>
          <cell r="H55">
            <v>61</v>
          </cell>
          <cell r="I55">
            <v>4392</v>
          </cell>
          <cell r="J55">
            <v>1.6390152623748675</v>
          </cell>
          <cell r="K55">
            <v>5.4377755155676297</v>
          </cell>
          <cell r="L55">
            <v>6.8745374024486674</v>
          </cell>
          <cell r="M55">
            <v>3.3177088953329883</v>
          </cell>
          <cell r="O55">
            <v>61</v>
          </cell>
          <cell r="P55">
            <v>4392</v>
          </cell>
          <cell r="Q55">
            <v>1.7083107427753006</v>
          </cell>
          <cell r="R55">
            <v>6.5188565665528877</v>
          </cell>
          <cell r="S55">
            <v>8.0056068392326694</v>
          </cell>
          <cell r="T55">
            <v>3.8159665003115495</v>
          </cell>
        </row>
        <row r="56">
          <cell r="A56">
            <v>62</v>
          </cell>
          <cell r="B56">
            <v>4464</v>
          </cell>
          <cell r="C56">
            <v>1.6077946388802378</v>
          </cell>
          <cell r="D56">
            <v>4.6951337027167588</v>
          </cell>
          <cell r="E56">
            <v>6.1118197138941337</v>
          </cell>
          <cell r="F56">
            <v>2.9202322169619404</v>
          </cell>
          <cell r="H56">
            <v>62</v>
          </cell>
          <cell r="I56">
            <v>4464</v>
          </cell>
          <cell r="J56">
            <v>1.6695925674639025</v>
          </cell>
          <cell r="K56">
            <v>5.5183055618724994</v>
          </cell>
          <cell r="L56">
            <v>6.9830393958893309</v>
          </cell>
          <cell r="M56">
            <v>3.3051809581632008</v>
          </cell>
          <cell r="O56">
            <v>62</v>
          </cell>
          <cell r="P56">
            <v>4464</v>
          </cell>
          <cell r="Q56">
            <v>1.7404278146019967</v>
          </cell>
          <cell r="R56">
            <v>6.6138427160845223</v>
          </cell>
          <cell r="S56">
            <v>8.1295155709664062</v>
          </cell>
          <cell r="T56">
            <v>3.8001246938224695</v>
          </cell>
        </row>
        <row r="57">
          <cell r="A57">
            <v>63</v>
          </cell>
          <cell r="B57">
            <v>4536</v>
          </cell>
          <cell r="C57">
            <v>1.6373142905059057</v>
          </cell>
          <cell r="D57">
            <v>4.7640301393258007</v>
          </cell>
          <cell r="E57">
            <v>6.2078878119672485</v>
          </cell>
          <cell r="F57">
            <v>2.9096613685902577</v>
          </cell>
          <cell r="H57">
            <v>63</v>
          </cell>
          <cell r="I57">
            <v>4536</v>
          </cell>
          <cell r="J57">
            <v>1.7003308360006768</v>
          </cell>
          <cell r="K57">
            <v>5.598428853220347</v>
          </cell>
          <cell r="L57">
            <v>7.0912816792669835</v>
          </cell>
          <cell r="M57">
            <v>3.2925526813289636</v>
          </cell>
          <cell r="O57">
            <v>63</v>
          </cell>
          <cell r="P57">
            <v>4536</v>
          </cell>
          <cell r="Q57">
            <v>1.7727431840041101</v>
          </cell>
          <cell r="R57">
            <v>6.7082965722907222</v>
          </cell>
          <cell r="S57">
            <v>8.2530487945664177</v>
          </cell>
          <cell r="T57">
            <v>3.7841333323525381</v>
          </cell>
        </row>
        <row r="58">
          <cell r="A58">
            <v>64</v>
          </cell>
          <cell r="B58">
            <v>4608</v>
          </cell>
          <cell r="C58">
            <v>1.6669765950840563</v>
          </cell>
          <cell r="D58">
            <v>4.8326023344890912</v>
          </cell>
          <cell r="E58">
            <v>6.3037687560953826</v>
          </cell>
          <cell r="F58">
            <v>2.899022307056093</v>
          </cell>
          <cell r="H58">
            <v>64</v>
          </cell>
          <cell r="I58">
            <v>4608</v>
          </cell>
          <cell r="J58">
            <v>1.7312248872540383</v>
          </cell>
          <cell r="K58">
            <v>5.6781475330803177</v>
          </cell>
          <cell r="L58">
            <v>7.1992603035243468</v>
          </cell>
          <cell r="M58">
            <v>3.2798439849641046</v>
          </cell>
          <cell r="O58">
            <v>64</v>
          </cell>
          <cell r="P58">
            <v>4608</v>
          </cell>
          <cell r="Q58">
            <v>1.8052511777898126</v>
          </cell>
          <cell r="R58">
            <v>6.8022219143190332</v>
          </cell>
          <cell r="S58">
            <v>8.376203860547319</v>
          </cell>
          <cell r="T58">
            <v>3.7680196517844475</v>
          </cell>
        </row>
        <row r="59">
          <cell r="A59">
            <v>65</v>
          </cell>
          <cell r="B59">
            <v>4680</v>
          </cell>
          <cell r="C59">
            <v>1.6967754811728823</v>
          </cell>
          <cell r="D59">
            <v>4.9008515289341021</v>
          </cell>
          <cell r="E59">
            <v>6.399457881712876</v>
          </cell>
          <cell r="F59">
            <v>2.8883323594152999</v>
          </cell>
          <cell r="H59">
            <v>65</v>
          </cell>
          <cell r="I59">
            <v>4680</v>
          </cell>
          <cell r="J59">
            <v>1.7622695320215531</v>
          </cell>
          <cell r="K59">
            <v>5.7574637682795577</v>
          </cell>
          <cell r="L59">
            <v>7.3069713327115027</v>
          </cell>
          <cell r="M59">
            <v>3.2670733186171557</v>
          </cell>
          <cell r="O59">
            <v>65</v>
          </cell>
          <cell r="P59">
            <v>4680</v>
          </cell>
          <cell r="Q59">
            <v>1.8379459630546859</v>
          </cell>
          <cell r="R59">
            <v>6.8956225285098895</v>
          </cell>
          <cell r="S59">
            <v>8.498978120394316</v>
          </cell>
          <cell r="T59">
            <v>3.7518091756350067</v>
          </cell>
        </row>
        <row r="60">
          <cell r="A60">
            <v>66</v>
          </cell>
          <cell r="B60">
            <v>4752</v>
          </cell>
          <cell r="C60">
            <v>1.7267049500259104</v>
          </cell>
          <cell r="D60">
            <v>4.9687789916046814</v>
          </cell>
          <cell r="E60">
            <v>6.494950540757741</v>
          </cell>
          <cell r="F60">
            <v>2.8776074288372899</v>
          </cell>
          <cell r="H60">
            <v>66</v>
          </cell>
          <cell r="I60">
            <v>4752</v>
          </cell>
          <cell r="J60">
            <v>1.7934595574907515</v>
          </cell>
          <cell r="K60">
            <v>5.8363797490102334</v>
          </cell>
          <cell r="L60">
            <v>7.4144108440703409</v>
          </cell>
          <cell r="M60">
            <v>3.2542577972463316</v>
          </cell>
          <cell r="O60">
            <v>66</v>
          </cell>
          <cell r="P60">
            <v>4752</v>
          </cell>
          <cell r="Q60">
            <v>1.8708215577628182</v>
          </cell>
          <cell r="R60">
            <v>6.9885022086427648</v>
          </cell>
          <cell r="S60">
            <v>8.6213689268333216</v>
          </cell>
          <cell r="T60">
            <v>3.7355258066407013</v>
          </cell>
        </row>
        <row r="61">
          <cell r="A61">
            <v>67</v>
          </cell>
          <cell r="B61">
            <v>4824</v>
          </cell>
          <cell r="C61">
            <v>1.7567590681399143</v>
          </cell>
          <cell r="D61">
            <v>5.0363860196332988</v>
          </cell>
          <cell r="E61">
            <v>6.5902421017277675</v>
          </cell>
          <cell r="F61">
            <v>2.8668621161386163</v>
          </cell>
          <cell r="H61">
            <v>67</v>
          </cell>
          <cell r="I61">
            <v>4824</v>
          </cell>
          <cell r="J61">
            <v>1.8247897139406875</v>
          </cell>
          <cell r="K61">
            <v>5.9148976888328972</v>
          </cell>
          <cell r="L61">
            <v>7.5215749281155766</v>
          </cell>
          <cell r="M61">
            <v>3.241413322118909</v>
          </cell>
          <cell r="O61">
            <v>67</v>
          </cell>
          <cell r="P61">
            <v>4824</v>
          </cell>
          <cell r="Q61">
            <v>1.9038718423848364</v>
          </cell>
          <cell r="R61">
            <v>7.0808647561729368</v>
          </cell>
          <cell r="S61">
            <v>8.7433736340930803</v>
          </cell>
          <cell r="T61">
            <v>3.7191919112072545</v>
          </cell>
        </row>
        <row r="62">
          <cell r="A62">
            <v>68</v>
          </cell>
          <cell r="B62">
            <v>4896</v>
          </cell>
          <cell r="C62">
            <v>1.7869319594457336</v>
          </cell>
          <cell r="D62">
            <v>5.103673938310723</v>
          </cell>
          <cell r="E62">
            <v>6.685327949734214</v>
          </cell>
          <cell r="F62">
            <v>2.8561098319008011</v>
          </cell>
          <cell r="H62">
            <v>68</v>
          </cell>
          <cell r="I62">
            <v>4896</v>
          </cell>
          <cell r="J62">
            <v>1.8562547033341248</v>
          </cell>
          <cell r="K62">
            <v>5.993019824676141</v>
          </cell>
          <cell r="L62">
            <v>7.6284596887122902</v>
          </cell>
          <cell r="M62">
            <v>3.2285546880564056</v>
          </cell>
          <cell r="O62">
            <v>68</v>
          </cell>
          <cell r="P62">
            <v>4896</v>
          </cell>
          <cell r="Q62">
            <v>1.9370905720643392</v>
          </cell>
          <cell r="R62">
            <v>7.1727139804589042</v>
          </cell>
          <cell r="S62">
            <v>8.8649895981592</v>
          </cell>
          <cell r="T62">
            <v>3.7028283983722097</v>
          </cell>
        </row>
        <row r="63">
          <cell r="A63">
            <v>69</v>
          </cell>
          <cell r="B63">
            <v>4968</v>
          </cell>
          <cell r="C63">
            <v>1.8172177972753212</v>
          </cell>
          <cell r="D63">
            <v>5.1706441010530355</v>
          </cell>
          <cell r="E63">
            <v>6.7802034865529732</v>
          </cell>
          <cell r="F63">
            <v>2.8453628997062079</v>
          </cell>
          <cell r="H63">
            <v>69</v>
          </cell>
          <cell r="I63">
            <v>4968</v>
          </cell>
          <cell r="J63">
            <v>1.8878491698010682</v>
          </cell>
          <cell r="K63">
            <v>6.0707484168325943</v>
          </cell>
          <cell r="L63">
            <v>7.7350612431500254</v>
          </cell>
          <cell r="M63">
            <v>3.2156956784170942</v>
          </cell>
          <cell r="O63">
            <v>69</v>
          </cell>
          <cell r="P63">
            <v>4968</v>
          </cell>
          <cell r="Q63">
            <v>1.9704713888727219</v>
          </cell>
          <cell r="R63">
            <v>7.2640536989807059</v>
          </cell>
          <cell r="S63">
            <v>8.9862141770203721</v>
          </cell>
          <cell r="T63">
            <v>3.6864547945232364</v>
          </cell>
        </row>
        <row r="64">
          <cell r="A64">
            <v>70</v>
          </cell>
          <cell r="B64">
            <v>5040</v>
          </cell>
          <cell r="C64">
            <v>1.8476107962321875</v>
          </cell>
          <cell r="D64">
            <v>5.2372978893658679</v>
          </cell>
          <cell r="E64">
            <v>6.8748641306731271</v>
          </cell>
          <cell r="F64">
            <v>2.8346326510140729</v>
          </cell>
          <cell r="H64">
            <v>70</v>
          </cell>
          <cell r="I64">
            <v>5040</v>
          </cell>
          <cell r="J64">
            <v>1.9195676919707392</v>
          </cell>
          <cell r="K64">
            <v>6.1480857489511918</v>
          </cell>
          <cell r="L64">
            <v>7.8413757222133675</v>
          </cell>
          <cell r="M64">
            <v>3.2028491491431654</v>
          </cell>
          <cell r="O64">
            <v>70</v>
          </cell>
          <cell r="P64">
            <v>5040</v>
          </cell>
          <cell r="Q64">
            <v>2.0040078338002378</v>
          </cell>
          <cell r="R64">
            <v>7.3548877375492259</v>
          </cell>
          <cell r="S64">
            <v>9.1070447309067983</v>
          </cell>
          <cell r="T64">
            <v>3.6700893147717957</v>
          </cell>
        </row>
        <row r="65">
          <cell r="A65">
            <v>71</v>
          </cell>
          <cell r="B65">
            <v>5112</v>
          </cell>
          <cell r="C65">
            <v>1.8781052040842749</v>
          </cell>
          <cell r="D65">
            <v>5.3036367128059343</v>
          </cell>
          <cell r="E65">
            <v>6.969305317342914</v>
          </cell>
          <cell r="F65">
            <v>2.8239295121871923</v>
          </cell>
          <cell r="H65">
            <v>71</v>
          </cell>
          <cell r="I65">
            <v>5112</v>
          </cell>
          <cell r="J65">
            <v>1.9514047770720018</v>
          </cell>
          <cell r="K65">
            <v>6.2250341280256967</v>
          </cell>
          <cell r="L65">
            <v>7.9473992702489795</v>
          </cell>
          <cell r="M65">
            <v>3.1900271031241862</v>
          </cell>
          <cell r="O65">
            <v>71</v>
          </cell>
          <cell r="P65">
            <v>5112</v>
          </cell>
          <cell r="Q65">
            <v>2.0376933582143928</v>
          </cell>
          <cell r="R65">
            <v>7.4452199305066262</v>
          </cell>
          <cell r="S65">
            <v>9.2274786225209287</v>
          </cell>
          <cell r="T65">
            <v>3.6537489316011644</v>
          </cell>
        </row>
        <row r="66">
          <cell r="A66">
            <v>72</v>
          </cell>
          <cell r="B66">
            <v>5184</v>
          </cell>
          <cell r="C66">
            <v>1.9086952937886401</v>
          </cell>
          <cell r="D66">
            <v>5.3696620089397067</v>
          </cell>
          <cell r="E66">
            <v>7.0635224986129863</v>
          </cell>
          <cell r="F66">
            <v>2.8132630841674393</v>
          </cell>
          <cell r="H66">
            <v>72</v>
          </cell>
          <cell r="I66">
            <v>5184</v>
          </cell>
          <cell r="J66">
            <v>1.9833548566920438</v>
          </cell>
          <cell r="K66">
            <v>6.3015958843795215</v>
          </cell>
          <cell r="L66">
            <v>8.0531280452291334</v>
          </cell>
          <cell r="M66">
            <v>3.1772407560438753</v>
          </cell>
          <cell r="O66">
            <v>72</v>
          </cell>
          <cell r="P66">
            <v>5184</v>
          </cell>
          <cell r="Q66">
            <v>2.0715213345928314</v>
          </cell>
          <cell r="R66">
            <v>7.5350541209180664</v>
          </cell>
          <cell r="S66">
            <v>9.3475132172606532</v>
          </cell>
          <cell r="T66">
            <v>3.6374494411852734</v>
          </cell>
        </row>
        <row r="67">
          <cell r="A67">
            <v>73</v>
          </cell>
          <cell r="B67">
            <v>5256</v>
          </cell>
          <cell r="C67">
            <v>1.9393753557463567</v>
          </cell>
          <cell r="D67">
            <v>5.4353752432992311</v>
          </cell>
          <cell r="E67">
            <v>7.1575111433769347</v>
          </cell>
          <cell r="F67">
            <v>2.802642215285581</v>
          </cell>
          <cell r="H67">
            <v>73</v>
          </cell>
          <cell r="I67">
            <v>5256</v>
          </cell>
          <cell r="J67">
            <v>2.0154122840597473</v>
          </cell>
          <cell r="K67">
            <v>6.3777733716467457</v>
          </cell>
          <cell r="L67">
            <v>8.158558218811617</v>
          </cell>
          <cell r="M67">
            <v>3.1645005947863298</v>
          </cell>
          <cell r="O67">
            <v>73</v>
          </cell>
          <cell r="P67">
            <v>5256</v>
          </cell>
          <cell r="Q67">
            <v>2.1054850664046461</v>
          </cell>
          <cell r="R67">
            <v>7.6243941607548029</v>
          </cell>
          <cell r="S67">
            <v>9.4671458834349842</v>
          </cell>
          <cell r="T67">
            <v>3.6212055276052459</v>
          </cell>
        </row>
        <row r="68">
          <cell r="A68">
            <v>74</v>
          </cell>
          <cell r="B68">
            <v>5328</v>
          </cell>
          <cell r="C68">
            <v>1.9701396903741581</v>
          </cell>
          <cell r="D68">
            <v>5.5007779093350555</v>
          </cell>
          <cell r="E68">
            <v>7.2512667374090496</v>
          </cell>
          <cell r="F68">
            <v>2.7920750676772457</v>
          </cell>
          <cell r="H68">
            <v>74</v>
          </cell>
          <cell r="I68">
            <v>5328</v>
          </cell>
          <cell r="J68">
            <v>2.0475713327035874</v>
          </cell>
          <cell r="K68">
            <v>6.453568966749426</v>
          </cell>
          <cell r="L68">
            <v>8.2636859763961219</v>
          </cell>
          <cell r="M68">
            <v>3.1518164293833002</v>
          </cell>
          <cell r="O68">
            <v>74</v>
          </cell>
          <cell r="P68">
            <v>5328</v>
          </cell>
          <cell r="Q68">
            <v>2.1395777970708996</v>
          </cell>
          <cell r="R68">
            <v>7.7132439110688455</v>
          </cell>
          <cell r="S68">
            <v>9.5863739924723959</v>
          </cell>
          <cell r="T68">
            <v>3.6050308250666756</v>
          </cell>
        </row>
        <row r="69">
          <cell r="A69">
            <v>75</v>
          </cell>
          <cell r="B69">
            <v>5400</v>
          </cell>
          <cell r="C69">
            <v>2.0009826010669078</v>
          </cell>
          <cell r="D69">
            <v>5.565871528366201</v>
          </cell>
          <cell r="E69">
            <v>7.344784783399243</v>
          </cell>
          <cell r="F69">
            <v>2.7815691777622269</v>
          </cell>
          <cell r="H69">
            <v>75</v>
          </cell>
          <cell r="I69">
            <v>5400</v>
          </cell>
          <cell r="J69">
            <v>2.0798261963235012</v>
          </cell>
          <cell r="K69">
            <v>6.5289850698710925</v>
          </cell>
          <cell r="L69">
            <v>8.3685075171769849</v>
          </cell>
          <cell r="M69">
            <v>3.1391974393881314</v>
          </cell>
          <cell r="O69">
            <v>75</v>
          </cell>
          <cell r="P69">
            <v>5400</v>
          </cell>
          <cell r="Q69">
            <v>2.1737927179815011</v>
          </cell>
          <cell r="R69">
            <v>7.8016072421592328</v>
          </cell>
          <cell r="S69">
            <v>9.7051949191218245</v>
          </cell>
          <cell r="T69">
            <v>3.5889379781359745</v>
          </cell>
        </row>
        <row r="70">
          <cell r="A70">
            <v>76</v>
          </cell>
          <cell r="B70">
            <v>5472</v>
          </cell>
          <cell r="C70">
            <v>2.0318983876122045</v>
          </cell>
          <cell r="D70">
            <v>5.6306576495271168</v>
          </cell>
          <cell r="E70">
            <v>7.4380608009850739</v>
          </cell>
          <cell r="F70">
            <v>2.7711315112287735</v>
          </cell>
          <cell r="H70">
            <v>76</v>
          </cell>
          <cell r="I70">
            <v>5472</v>
          </cell>
          <cell r="J70">
            <v>2.1121709897115037</v>
          </cell>
          <cell r="K70">
            <v>6.6040241044264674</v>
          </cell>
          <cell r="L70">
            <v>8.4730190541923065</v>
          </cell>
          <cell r="M70">
            <v>3.1266522154669376</v>
          </cell>
          <cell r="O70">
            <v>76</v>
          </cell>
          <cell r="P70">
            <v>5472</v>
          </cell>
          <cell r="Q70">
            <v>2.2081229755821283</v>
          </cell>
          <cell r="R70">
            <v>7.8894880337301405</v>
          </cell>
          <cell r="S70">
            <v>9.8236060416465421</v>
          </cell>
          <cell r="T70">
            <v>3.5729386999608712</v>
          </cell>
        </row>
        <row r="71">
          <cell r="A71">
            <v>77</v>
          </cell>
          <cell r="B71">
            <v>5544</v>
          </cell>
          <cell r="C71">
            <v>2.0628813401057458</v>
          </cell>
          <cell r="D71">
            <v>5.6951378497116592</v>
          </cell>
          <cell r="E71">
            <v>7.5310903267808982</v>
          </cell>
          <cell r="F71">
            <v>2.760768512947875</v>
          </cell>
          <cell r="H71">
            <v>77</v>
          </cell>
          <cell r="I71">
            <v>5544</v>
          </cell>
          <cell r="J71">
            <v>2.144599750556226</v>
          </cell>
          <cell r="K71">
            <v>6.6786885170274273</v>
          </cell>
          <cell r="L71">
            <v>8.5772168143694802</v>
          </cell>
          <cell r="M71">
            <v>3.1141887969049864</v>
          </cell>
          <cell r="O71">
            <v>77</v>
          </cell>
          <cell r="P71">
            <v>5544</v>
          </cell>
        </row>
        <row r="72">
          <cell r="A72">
            <v>78</v>
          </cell>
          <cell r="B72">
            <v>5616</v>
          </cell>
          <cell r="C72">
            <v>2.0939257334036068</v>
          </cell>
          <cell r="D72">
            <v>5.759313733513963</v>
          </cell>
          <cell r="E72">
            <v>7.6238689144040173</v>
          </cell>
          <cell r="F72">
            <v>2.7504861522248878</v>
          </cell>
          <cell r="H72">
            <v>78</v>
          </cell>
          <cell r="I72">
            <v>5616</v>
          </cell>
          <cell r="J72">
            <v>2.1771064419711652</v>
          </cell>
          <cell r="K72">
            <v>6.7529807774451216</v>
          </cell>
          <cell r="L72">
            <v>8.681097038567021</v>
          </cell>
          <cell r="M72">
            <v>3.1018147056378798</v>
          </cell>
          <cell r="O72">
            <v>78</v>
          </cell>
          <cell r="P72">
            <v>5616</v>
          </cell>
        </row>
        <row r="73">
          <cell r="A73">
            <v>79</v>
          </cell>
          <cell r="B73">
            <v>5688</v>
          </cell>
          <cell r="C73">
            <v>2.1250258221357297</v>
          </cell>
          <cell r="D73">
            <v>5.8231869331662205</v>
          </cell>
          <cell r="E73">
            <v>7.7163921344978421</v>
          </cell>
          <cell r="F73">
            <v>2.740289963777335</v>
          </cell>
          <cell r="H73">
            <v>79</v>
          </cell>
          <cell r="I73">
            <v>5688</v>
          </cell>
          <cell r="J73">
            <v>2.209684955594577</v>
          </cell>
          <cell r="K73">
            <v>6.8269033785683524</v>
          </cell>
          <cell r="L73">
            <v>8.7846559816127865</v>
          </cell>
          <cell r="M73">
            <v>3.0895369773341219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2.1561758362936674</v>
          </cell>
          <cell r="D74">
            <v>5.8867591084733482</v>
          </cell>
          <cell r="E74">
            <v>7.808655574752021</v>
          </cell>
          <cell r="F74">
            <v>2.7301850848084461</v>
          </cell>
          <cell r="H74">
            <v>80</v>
          </cell>
          <cell r="I74">
            <v>5760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2.1873699773953952</v>
          </cell>
          <cell r="D75">
            <v>5.950031946744442</v>
          </cell>
          <cell r="E75">
            <v>7.9006548399194472</v>
          </cell>
          <cell r="F75">
            <v>2.7201762885259249</v>
          </cell>
          <cell r="H75">
            <v>81</v>
          </cell>
          <cell r="I75">
            <v>5832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2.2186024152206807</v>
          </cell>
          <cell r="D76">
            <v>6.0130071627210988</v>
          </cell>
          <cell r="E76">
            <v>7.9923855518302211</v>
          </cell>
          <cell r="F76">
            <v>2.7102680144351123</v>
          </cell>
          <cell r="H76">
            <v>82</v>
          </cell>
          <cell r="I76">
            <v>5904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2.2498672851022969</v>
          </cell>
          <cell r="D77">
            <v>6.0756864985024199</v>
          </cell>
          <cell r="E77">
            <v>8.0838433494023612</v>
          </cell>
          <cell r="F77">
            <v>2.700464395714866</v>
          </cell>
          <cell r="H77">
            <v>83</v>
          </cell>
          <cell r="I77">
            <v>5976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2.2811586857513495</v>
          </cell>
          <cell r="D78">
            <v>6.1380717234668785</v>
          </cell>
          <cell r="E78">
            <v>8.1750238886494468</v>
          </cell>
          <cell r="F78">
            <v>2.6907692839637636</v>
          </cell>
          <cell r="H78">
            <v>84</v>
          </cell>
          <cell r="I78">
            <v>6048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2.3124706775890997</v>
          </cell>
          <cell r="D79">
            <v>6.2001646341907728</v>
          </cell>
          <cell r="E79">
            <v>8.2659228426849189</v>
          </cell>
          <cell r="F79">
            <v>2.681186271583277</v>
          </cell>
          <cell r="H79">
            <v>85</v>
          </cell>
          <cell r="I79">
            <v>6120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2.343797281552948</v>
          </cell>
          <cell r="D80">
            <v>6.2619670543634873</v>
          </cell>
          <cell r="E80">
            <v>8.3565359017232339</v>
          </cell>
          <cell r="F80">
            <v>2.6717187120442629</v>
          </cell>
          <cell r="H80">
            <v>86</v>
          </cell>
          <cell r="I80">
            <v>6192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H81">
            <v>87</v>
          </cell>
          <cell r="I81">
            <v>6264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H82">
            <v>88</v>
          </cell>
          <cell r="I82">
            <v>6336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H83">
            <v>89</v>
          </cell>
          <cell r="I83">
            <v>6408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H84">
            <v>90</v>
          </cell>
          <cell r="I84">
            <v>6480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enguage"/>
      <sheetName val="-15"/>
      <sheetName val="-7"/>
      <sheetName val="2"/>
      <sheetName val="7"/>
      <sheetName val="R30"/>
      <sheetName val="R35"/>
      <sheetName val="R40"/>
    </sheetNames>
    <sheetDataSet>
      <sheetData sheetId="0" refreshError="1"/>
      <sheetData sheetId="1">
        <row r="3">
          <cell r="B3" t="str">
            <v>PT</v>
          </cell>
          <cell r="F3" t="str">
            <v>T0</v>
          </cell>
          <cell r="G3" t="str">
            <v>F1</v>
          </cell>
          <cell r="H3" t="str">
            <v>F2</v>
          </cell>
          <cell r="I3" t="str">
            <v>F3</v>
          </cell>
          <cell r="J3" t="str">
            <v>A2</v>
          </cell>
          <cell r="K3" t="str">
            <v>F4</v>
          </cell>
          <cell r="L3" t="str">
            <v>F5</v>
          </cell>
          <cell r="M3" t="str">
            <v>F6</v>
          </cell>
          <cell r="N3" t="str">
            <v>F7</v>
          </cell>
          <cell r="O3" t="str">
            <v>F8</v>
          </cell>
          <cell r="P3" t="str">
            <v>F9</v>
          </cell>
          <cell r="Q3" t="str">
            <v>F10</v>
          </cell>
          <cell r="R3" t="str">
            <v>FT11</v>
          </cell>
          <cell r="S3" t="str">
            <v>FT12</v>
          </cell>
          <cell r="T3" t="str">
            <v>T13</v>
          </cell>
          <cell r="U3" t="str">
            <v>F14</v>
          </cell>
          <cell r="V3" t="str">
            <v>F15</v>
          </cell>
        </row>
        <row r="4">
          <cell r="E4" t="str">
            <v>ES</v>
          </cell>
          <cell r="F4" t="str">
            <v>Ficha de datos técnicos - EN14511 / EN12102 / EN14825 / EN16144</v>
          </cell>
          <cell r="G4" t="str">
            <v>Modelo de bomba de calor:</v>
          </cell>
          <cell r="H4" t="str">
            <v>Tipo de bomba de calor:</v>
          </cell>
          <cell r="I4" t="str">
            <v>Tecnología:</v>
          </cell>
          <cell r="J4" t="str">
            <v>aire - agua</v>
          </cell>
          <cell r="K4" t="str">
            <v>Prestac. Estacionales</v>
          </cell>
          <cell r="L4" t="str">
            <v>Clima medio W35</v>
          </cell>
          <cell r="M4" t="str">
            <v>Clima medio W55</v>
          </cell>
          <cell r="N4" t="str">
            <v>Etiq. energ.</v>
          </cell>
          <cell r="O4" t="str">
            <v>Potencia acústica máxima</v>
          </cell>
          <cell r="P4" t="str">
            <v>Interno / Esterno [dB(A)]</v>
          </cell>
          <cell r="Q4" t="str">
            <v>Prestaciones en aplicación de calefacción EN14511</v>
          </cell>
          <cell r="R4" t="str">
            <v>Velocidad (%)</v>
          </cell>
          <cell r="S4" t="str">
            <v>Condiciones di funcionamiento</v>
          </cell>
          <cell r="T4" t="str">
            <v>Prestaciones en aplicación de refrigeración EN14511</v>
          </cell>
          <cell r="U4" t="str">
            <v>Clima medio W18</v>
          </cell>
          <cell r="V4" t="str">
            <v>Clima medio W7</v>
          </cell>
        </row>
        <row r="5">
          <cell r="E5" t="str">
            <v>EN</v>
          </cell>
          <cell r="F5" t="str">
            <v>Technical datasheet - EN14511 / EN12102 / EN14825 / EN16145</v>
          </cell>
          <cell r="G5" t="str">
            <v>Heat pump model:</v>
          </cell>
          <cell r="H5" t="str">
            <v>Heat pump type:</v>
          </cell>
          <cell r="I5" t="str">
            <v>Heat pump technology:</v>
          </cell>
          <cell r="J5" t="str">
            <v>air-to-water</v>
          </cell>
          <cell r="K5" t="str">
            <v>Seasonal performances</v>
          </cell>
          <cell r="L5" t="str">
            <v>Average clim. W35</v>
          </cell>
          <cell r="M5" t="str">
            <v>Average clim. W55</v>
          </cell>
          <cell r="N5" t="str">
            <v>Energy label</v>
          </cell>
          <cell r="O5" t="str">
            <v>Maximum acoustic power level</v>
          </cell>
          <cell r="P5" t="str">
            <v>Indoor / Outdoor [dB(A)]</v>
          </cell>
          <cell r="Q5" t="str">
            <v>Heating performances EN14511</v>
          </cell>
          <cell r="R5" t="str">
            <v>Load (%)</v>
          </cell>
          <cell r="S5" t="str">
            <v>Working conditions</v>
          </cell>
          <cell r="T5" t="str">
            <v>Cooling performances EN14511</v>
          </cell>
          <cell r="U5" t="str">
            <v>Average clim. W18</v>
          </cell>
          <cell r="V5" t="str">
            <v>Average clim. W7</v>
          </cell>
        </row>
        <row r="6">
          <cell r="E6" t="str">
            <v>FR</v>
          </cell>
          <cell r="F6" t="str">
            <v>Fiche de données techniques - EN14511 / EN12102 / EN14825 / EN16146</v>
          </cell>
          <cell r="G6" t="str">
            <v>Modèle de pompe à chaleur :</v>
          </cell>
          <cell r="H6" t="str">
            <v xml:space="preserve">Type de pompe à chaleur : </v>
          </cell>
          <cell r="I6" t="str">
            <v>Technologie :</v>
          </cell>
          <cell r="J6" t="str">
            <v>air - eau</v>
          </cell>
          <cell r="K6" t="str">
            <v>Perform. saisonnières</v>
          </cell>
          <cell r="L6" t="str">
            <v>Climat moyen W35</v>
          </cell>
          <cell r="M6" t="str">
            <v>Climat moyen W55</v>
          </cell>
          <cell r="N6" t="str">
            <v>Étiq. énerg.</v>
          </cell>
          <cell r="O6" t="str">
            <v>Puissance acoustique maximale</v>
          </cell>
          <cell r="P6" t="str">
            <v>Intérieur / Extérieur [dB(A)]</v>
          </cell>
          <cell r="Q6" t="str">
            <v>Prestations en application chauffage EN14511</v>
          </cell>
          <cell r="R6" t="str">
            <v>Vitesse (%)</v>
          </cell>
          <cell r="S6" t="str">
            <v>Conditions de fonctionnnement</v>
          </cell>
          <cell r="T6" t="str">
            <v>Prestations en application rafraîchissement EN14511</v>
          </cell>
          <cell r="U6" t="str">
            <v>Climat moyen W18</v>
          </cell>
          <cell r="V6" t="str">
            <v>Climat moyen W7</v>
          </cell>
        </row>
        <row r="7">
          <cell r="E7" t="str">
            <v>IT</v>
          </cell>
          <cell r="F7" t="str">
            <v>Scheda dati tecnici - EN14511 / EN12102 / EN14825 / EN16147</v>
          </cell>
          <cell r="G7" t="str">
            <v>Modello di pompa di calore:</v>
          </cell>
          <cell r="H7" t="str">
            <v xml:space="preserve">Tipo di pompa di calore: </v>
          </cell>
          <cell r="I7" t="str">
            <v>Tecnologia:</v>
          </cell>
          <cell r="J7" t="str">
            <v>aria - acqua</v>
          </cell>
          <cell r="K7" t="str">
            <v>Prestazioni staggionali</v>
          </cell>
          <cell r="L7" t="str">
            <v>Clima medio W35</v>
          </cell>
          <cell r="M7" t="str">
            <v>Clima medio W55</v>
          </cell>
          <cell r="N7" t="str">
            <v>Etich. energ.</v>
          </cell>
          <cell r="O7" t="str">
            <v>Livello di potenza acustica massima</v>
          </cell>
          <cell r="P7" t="str">
            <v>Interno / Esterno [dB(A)]</v>
          </cell>
          <cell r="Q7" t="str">
            <v>Prestazioni in applicazione riscaldamento EN14511</v>
          </cell>
          <cell r="R7" t="str">
            <v>Velocità (%)</v>
          </cell>
          <cell r="S7" t="str">
            <v>Condizioni di funzionamento</v>
          </cell>
          <cell r="T7" t="str">
            <v>Prestazioni in applicazione raffrescamento EN14511</v>
          </cell>
          <cell r="U7" t="str">
            <v>Clima medio W18</v>
          </cell>
          <cell r="V7" t="str">
            <v>Clima medio W7</v>
          </cell>
        </row>
        <row r="8">
          <cell r="E8" t="str">
            <v>DE</v>
          </cell>
          <cell r="F8" t="str">
            <v>Technische Datenblätter - EN14511 / EN12102 / EN14825 / EN16148</v>
          </cell>
          <cell r="G8" t="str">
            <v>Wärmepumpe modell:</v>
          </cell>
          <cell r="H8" t="str">
            <v>Wärmepumpentyp:</v>
          </cell>
          <cell r="I8" t="str">
            <v>Wärmepumpentechnik:</v>
          </cell>
          <cell r="J8" t="str">
            <v>Luft-Wasser</v>
          </cell>
          <cell r="K8" t="str">
            <v>Saisonale Daten</v>
          </cell>
          <cell r="L8" t="str">
            <v>Durch. Klima W35</v>
          </cell>
          <cell r="M8" t="str">
            <v>Durch. Klima W55</v>
          </cell>
          <cell r="N8" t="str">
            <v>Energy label</v>
          </cell>
          <cell r="O8" t="str">
            <v>Maximaler Schallleistungspegel</v>
          </cell>
          <cell r="P8" t="str">
            <v>Innen / Außen [dB(A)]</v>
          </cell>
          <cell r="Q8" t="str">
            <v>Heizleistungen EN14511</v>
          </cell>
          <cell r="R8" t="str">
            <v>Drehzahl (%)</v>
          </cell>
          <cell r="S8" t="str">
            <v>Betriebsbedingungen</v>
          </cell>
          <cell r="T8" t="str">
            <v>Kühlleistungen EN14511</v>
          </cell>
          <cell r="U8" t="str">
            <v>Durch. Klima W18</v>
          </cell>
          <cell r="V8" t="str">
            <v>Durch. Klima W7</v>
          </cell>
        </row>
        <row r="9">
          <cell r="E9" t="str">
            <v>NL</v>
          </cell>
          <cell r="F9" t="str">
            <v>Technische gegevensbladen - EN14511 / EN12102 / EN14825 / EN16149</v>
          </cell>
          <cell r="G9" t="str">
            <v>Warmtepompmodel:</v>
          </cell>
          <cell r="H9" t="str">
            <v>Soort warmtepomp:</v>
          </cell>
          <cell r="I9" t="str">
            <v>Warmtepomptechnologie:</v>
          </cell>
          <cell r="J9" t="str">
            <v>Lucht - water</v>
          </cell>
          <cell r="K9" t="str">
            <v>Seizoensgegevens</v>
          </cell>
          <cell r="L9" t="str">
            <v>Gemidd. klim. W35</v>
          </cell>
          <cell r="M9" t="str">
            <v>Gemidd. klim. W55</v>
          </cell>
          <cell r="N9" t="str">
            <v>Energie label</v>
          </cell>
          <cell r="O9" t="str">
            <v>Maximaal akoestisch vermogen</v>
          </cell>
          <cell r="P9" t="str">
            <v>Binnen / Buiten [dB(A)]</v>
          </cell>
          <cell r="Q9" t="str">
            <v>Verwarmingsprestaties EN14511</v>
          </cell>
          <cell r="R9" t="str">
            <v>Snelheid (%)</v>
          </cell>
          <cell r="S9" t="str">
            <v>Bedrijfsomstandigheden</v>
          </cell>
          <cell r="T9" t="str">
            <v>Koelprestaties EN14511</v>
          </cell>
          <cell r="U9" t="str">
            <v>Gemidd. klim. W18</v>
          </cell>
          <cell r="V9" t="str">
            <v>Gemidd. klim. W7</v>
          </cell>
        </row>
        <row r="10">
          <cell r="E10" t="str">
            <v>PT</v>
          </cell>
          <cell r="F10" t="str">
            <v>Folha de dados técnicos - EN14511 / EN12102 / EN14825 / EN16150</v>
          </cell>
          <cell r="G10" t="str">
            <v>Modelo de bomba de calor:</v>
          </cell>
          <cell r="H10" t="str">
            <v>Tipo de bomba de calor:</v>
          </cell>
          <cell r="I10" t="str">
            <v>Tecnologia:</v>
          </cell>
          <cell r="J10" t="str">
            <v>ar - água</v>
          </cell>
          <cell r="K10" t="str">
            <v>Dados sazonais</v>
          </cell>
          <cell r="L10" t="str">
            <v>Clima médio W35</v>
          </cell>
          <cell r="M10" t="str">
            <v>Clima médio W55</v>
          </cell>
          <cell r="N10" t="str">
            <v>Etiq. energ.</v>
          </cell>
          <cell r="O10" t="str">
            <v>Potência acústica máxima</v>
          </cell>
          <cell r="P10" t="str">
            <v>Interior / Exterior [dB(A)]</v>
          </cell>
          <cell r="Q10" t="str">
            <v>Desempenho na aplicação de aquecimento EN14511</v>
          </cell>
          <cell r="R10" t="str">
            <v>Vel. (%)</v>
          </cell>
          <cell r="S10" t="str">
            <v>Condições de funcionamento</v>
          </cell>
          <cell r="T10" t="str">
            <v>Desempenho em aplicações de refrigeração EN14511</v>
          </cell>
          <cell r="U10" t="str">
            <v>Clima médio W18</v>
          </cell>
          <cell r="V10" t="str">
            <v>Clima médio W7</v>
          </cell>
        </row>
      </sheetData>
      <sheetData sheetId="2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J5">
            <v>0.26379435204171692</v>
          </cell>
          <cell r="K5">
            <v>0.39016678801203369</v>
          </cell>
          <cell r="L5">
            <v>0.47662794873362724</v>
          </cell>
          <cell r="M5">
            <v>1.8068163516186746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  <cell r="AL5">
            <v>0.20876053392314642</v>
          </cell>
          <cell r="AM5">
            <v>0.23142753239086525</v>
          </cell>
          <cell r="AN5">
            <v>0.31527796865704888</v>
          </cell>
          <cell r="AO5">
            <v>1.5102374128489058</v>
          </cell>
        </row>
        <row r="6">
          <cell r="H6">
            <v>13</v>
          </cell>
          <cell r="I6">
            <v>936</v>
          </cell>
          <cell r="J6">
            <v>0.26819947458439869</v>
          </cell>
          <cell r="K6">
            <v>0.40763457068859227</v>
          </cell>
          <cell r="L6">
            <v>0.49932212285027699</v>
          </cell>
          <cell r="M6">
            <v>1.8617565288821891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  <cell r="AL6">
            <v>0.21527208283032845</v>
          </cell>
          <cell r="AM6">
            <v>0.245333175955814</v>
          </cell>
          <cell r="AN6">
            <v>0.33601911171569337</v>
          </cell>
          <cell r="AO6">
            <v>1.5609042626327652</v>
          </cell>
        </row>
        <row r="7">
          <cell r="H7">
            <v>13.5</v>
          </cell>
          <cell r="I7">
            <v>972</v>
          </cell>
          <cell r="J7">
            <v>0.27260198862390184</v>
          </cell>
          <cell r="K7">
            <v>0.42506371988414865</v>
          </cell>
          <cell r="L7">
            <v>0.52197518828411271</v>
          </cell>
          <cell r="M7">
            <v>1.914788629822731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  <cell r="AL7">
            <v>0.2217810592065963</v>
          </cell>
          <cell r="AM7">
            <v>0.25921570943116129</v>
          </cell>
          <cell r="AN7">
            <v>0.35673399205430645</v>
          </cell>
          <cell r="AO7">
            <v>1.6084962049080895</v>
          </cell>
        </row>
        <row r="8">
          <cell r="H8">
            <v>14</v>
          </cell>
          <cell r="I8">
            <v>1008</v>
          </cell>
          <cell r="J8">
            <v>0.27700188348083865</v>
          </cell>
          <cell r="K8">
            <v>0.44245441282807207</v>
          </cell>
          <cell r="L8">
            <v>0.54458731649170244</v>
          </cell>
          <cell r="M8">
            <v>1.9660058251169754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  <cell r="AL8">
            <v>0.22828746373951223</v>
          </cell>
          <cell r="AM8">
            <v>0.27307520729087986</v>
          </cell>
          <cell r="AN8">
            <v>0.37742268576336924</v>
          </cell>
          <cell r="AO8">
            <v>1.6532781939967933</v>
          </cell>
        </row>
        <row r="9">
          <cell r="H9">
            <v>14.5</v>
          </cell>
          <cell r="I9">
            <v>1044</v>
          </cell>
          <cell r="J9">
            <v>0.28139914859420367</v>
          </cell>
          <cell r="K9">
            <v>0.45980682548433788</v>
          </cell>
          <cell r="L9">
            <v>0.56715867773812034</v>
          </cell>
          <cell r="M9">
            <v>2.0154953580047996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  <cell r="AL9">
            <v>0.23479129712942648</v>
          </cell>
          <cell r="AM9">
            <v>0.28691174363330496</v>
          </cell>
          <cell r="AN9">
            <v>0.39808526856545323</v>
          </cell>
          <cell r="AO9">
            <v>1.6954856224760857</v>
          </cell>
        </row>
        <row r="10">
          <cell r="H10">
            <v>15</v>
          </cell>
          <cell r="I10">
            <v>1080</v>
          </cell>
          <cell r="J10">
            <v>0.28579377352006841</v>
          </cell>
          <cell r="K10">
            <v>0.47712113256379229</v>
          </cell>
          <cell r="L10">
            <v>0.58968944110836874</v>
          </cell>
          <cell r="M10">
            <v>2.0633390078631675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  <cell r="AL10">
            <v>0.24129256008934466</v>
          </cell>
          <cell r="AM10">
            <v>0.30072539218372102</v>
          </cell>
          <cell r="AN10">
            <v>0.41872181581770707</v>
          </cell>
          <cell r="AO10">
            <v>1.7353283319745323</v>
          </cell>
        </row>
        <row r="11">
          <cell r="H11">
            <v>15.5</v>
          </cell>
          <cell r="I11">
            <v>1116</v>
          </cell>
          <cell r="J11">
            <v>0.29018574793029112</v>
          </cell>
          <cell r="K11">
            <v>0.49439750753626793</v>
          </cell>
          <cell r="L11">
            <v>0.6121797745186629</v>
          </cell>
          <cell r="M11">
            <v>2.1096135109492753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  <cell r="AL11">
            <v>0.24779125334479482</v>
          </cell>
          <cell r="AM11">
            <v>0.31451622629692316</v>
          </cell>
          <cell r="AN11">
            <v>0.43933240251432809</v>
          </cell>
          <cell r="AO11">
            <v>1.7729939882220498</v>
          </cell>
        </row>
        <row r="12">
          <cell r="H12">
            <v>16</v>
          </cell>
          <cell r="I12">
            <v>1152</v>
          </cell>
          <cell r="J12">
            <v>0.2945750616112463</v>
          </cell>
          <cell r="K12">
            <v>0.51163612264254976</v>
          </cell>
          <cell r="L12">
            <v>0.63462984472757555</v>
          </cell>
          <cell r="M12">
            <v>2.1543909428595929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  <cell r="AL12">
            <v>0.25428737763369724</v>
          </cell>
          <cell r="AM12">
            <v>0.32828431895976046</v>
          </cell>
          <cell r="AN12">
            <v>0.45991710328900653</v>
          </cell>
          <cell r="AO12">
            <v>1.8086509348943005</v>
          </cell>
        </row>
        <row r="13">
          <cell r="H13">
            <v>16.5</v>
          </cell>
          <cell r="I13">
            <v>1188</v>
          </cell>
          <cell r="J13">
            <v>0.29896170446256864</v>
          </cell>
          <cell r="K13">
            <v>0.52883714890619826</v>
          </cell>
          <cell r="L13">
            <v>0.65703981734704842</v>
          </cell>
          <cell r="M13">
            <v>2.1977390667081669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  <cell r="AL13">
            <v>0.26078093370623473</v>
          </cell>
          <cell r="AM13">
            <v>0.34202974279365395</v>
          </cell>
          <cell r="AN13">
            <v>0.48047599241735228</v>
          </cell>
          <cell r="AO13">
            <v>1.8424506177993836</v>
          </cell>
        </row>
        <row r="14">
          <cell r="H14">
            <v>17</v>
          </cell>
          <cell r="I14">
            <v>1224</v>
          </cell>
          <cell r="J14">
            <v>0.30362983992479181</v>
          </cell>
          <cell r="K14">
            <v>0.54600075614522636</v>
          </cell>
          <cell r="L14">
            <v>0.67940985685326616</v>
          </cell>
          <cell r="M14">
            <v>2.2376254488740432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  <cell r="AL14">
            <v>0.26751479226497521</v>
          </cell>
          <cell r="AM14">
            <v>0.35575257005709432</v>
          </cell>
          <cell r="AN14">
            <v>0.50100914381930139</v>
          </cell>
          <cell r="AO14">
            <v>1.872827814781354</v>
          </cell>
        </row>
        <row r="15">
          <cell r="H15">
            <v>17.5</v>
          </cell>
          <cell r="I15">
            <v>1260</v>
          </cell>
          <cell r="J15">
            <v>0.30843734224162278</v>
          </cell>
          <cell r="K15">
            <v>0.56312711298363205</v>
          </cell>
          <cell r="L15">
            <v>0.70174012659741458</v>
          </cell>
          <cell r="M15">
            <v>2.2751464576156519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  <cell r="AL15">
            <v>0.27436748865258714</v>
          </cell>
          <cell r="AM15">
            <v>0.36945287264811583</v>
          </cell>
          <cell r="AN15">
            <v>0.52151663106149659</v>
          </cell>
          <cell r="AO15">
            <v>1.9007960222351912</v>
          </cell>
        </row>
        <row r="16">
          <cell r="H16">
            <v>18</v>
          </cell>
          <cell r="I16">
            <v>1296</v>
          </cell>
          <cell r="J16">
            <v>0.31324211027026971</v>
          </cell>
          <cell r="K16">
            <v>0.58021638686279842</v>
          </cell>
          <cell r="L16">
            <v>0.72403078881629113</v>
          </cell>
          <cell r="M16">
            <v>2.3114094978851569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  <cell r="AL16">
            <v>0.28121758291323773</v>
          </cell>
          <cell r="AM16">
            <v>0.38313072210675175</v>
          </cell>
          <cell r="AN16">
            <v>0.5419985273596557</v>
          </cell>
          <cell r="AO16">
            <v>1.9273280203353254</v>
          </cell>
        </row>
        <row r="17">
          <cell r="H17">
            <v>18.5</v>
          </cell>
          <cell r="I17">
            <v>1332</v>
          </cell>
          <cell r="J17">
            <v>0.31804413566001971</v>
          </cell>
          <cell r="K17">
            <v>0.59726874405275154</v>
          </cell>
          <cell r="L17">
            <v>0.74628200464279293</v>
          </cell>
          <cell r="M17">
            <v>2.3464730864918306</v>
          </cell>
          <cell r="V17">
            <v>23</v>
          </cell>
          <cell r="W17">
            <v>1656</v>
          </cell>
          <cell r="AJ17">
            <v>18.5</v>
          </cell>
          <cell r="AK17">
            <v>1332</v>
          </cell>
          <cell r="AL17">
            <v>0.28806507620312172</v>
          </cell>
          <cell r="AM17">
            <v>0.39678618961746714</v>
          </cell>
          <cell r="AN17">
            <v>0.56245490558091171</v>
          </cell>
          <cell r="AO17">
            <v>1.9525272309799575</v>
          </cell>
        </row>
        <row r="18">
          <cell r="H18">
            <v>19</v>
          </cell>
          <cell r="I18">
            <v>1368</v>
          </cell>
          <cell r="J18">
            <v>0.3228434101563834</v>
          </cell>
          <cell r="K18">
            <v>0.61428434966328327</v>
          </cell>
          <cell r="L18">
            <v>0.76849393411628653</v>
          </cell>
          <cell r="M18">
            <v>2.3803921961548871</v>
          </cell>
          <cell r="V18">
            <v>24</v>
          </cell>
          <cell r="W18">
            <v>1728</v>
          </cell>
          <cell r="AJ18">
            <v>19</v>
          </cell>
          <cell r="AK18">
            <v>1368</v>
          </cell>
          <cell r="AL18">
            <v>0.29490996968767458</v>
          </cell>
          <cell r="AM18">
            <v>0.41041934601157126</v>
          </cell>
          <cell r="AN18">
            <v>0.58288583824613971</v>
          </cell>
          <cell r="AO18">
            <v>1.9764873966907492</v>
          </cell>
        </row>
        <row r="19">
          <cell r="H19">
            <v>19.5</v>
          </cell>
          <cell r="I19">
            <v>1404</v>
          </cell>
          <cell r="J19">
            <v>0.32763992560004263</v>
          </cell>
          <cell r="K19">
            <v>0.63126336765494184</v>
          </cell>
          <cell r="L19">
            <v>0.79066673619284533</v>
          </cell>
          <cell r="M19">
            <v>2.4132185195220375</v>
          </cell>
          <cell r="V19">
            <v>25</v>
          </cell>
          <cell r="W19">
            <v>1800</v>
          </cell>
          <cell r="AJ19">
            <v>19.5</v>
          </cell>
          <cell r="AK19">
            <v>1404</v>
          </cell>
          <cell r="AL19">
            <v>0.30175226454146814</v>
          </cell>
          <cell r="AM19">
            <v>0.42403026176960806</v>
          </cell>
          <cell r="AN19">
            <v>0.60329139753225869</v>
          </cell>
          <cell r="AO19">
            <v>1.9992936869885585</v>
          </cell>
        </row>
        <row r="20">
          <cell r="H20">
            <v>20</v>
          </cell>
          <cell r="I20">
            <v>1440</v>
          </cell>
          <cell r="J20">
            <v>0.33243367392581358</v>
          </cell>
          <cell r="K20">
            <v>0.64820596084989024</v>
          </cell>
          <cell r="L20">
            <v>0.81280056875537487</v>
          </cell>
          <cell r="M20">
            <v>2.4450007099363851</v>
          </cell>
          <cell r="V20">
            <v>26</v>
          </cell>
          <cell r="W20">
            <v>1872</v>
          </cell>
          <cell r="AJ20">
            <v>20</v>
          </cell>
          <cell r="AK20">
            <v>1440</v>
          </cell>
          <cell r="AL20">
            <v>0.30859196194810762</v>
          </cell>
          <cell r="AM20">
            <v>0.43761900702372741</v>
          </cell>
          <cell r="AN20">
            <v>0.62367165527451762</v>
          </cell>
          <cell r="AO20">
            <v>2.0210236564081128</v>
          </cell>
        </row>
        <row r="21">
          <cell r="H21">
            <v>20.5</v>
          </cell>
          <cell r="I21">
            <v>1476</v>
          </cell>
          <cell r="J21">
            <v>0.33722464716162159</v>
          </cell>
          <cell r="K21">
            <v>0.66511229094263358</v>
          </cell>
          <cell r="L21">
            <v>0.83489558862360569</v>
          </cell>
          <cell r="M21">
            <v>2.4757846013060409</v>
          </cell>
          <cell r="V21">
            <v>27</v>
          </cell>
          <cell r="W21">
            <v>1944</v>
          </cell>
          <cell r="X21">
            <v>0.63230763621977204</v>
          </cell>
          <cell r="Y21">
            <v>0.6259512970366562</v>
          </cell>
          <cell r="Z21">
            <v>1.2194753730509771</v>
          </cell>
          <cell r="AA21">
            <v>1.9286108583814767</v>
          </cell>
          <cell r="AJ21">
            <v>20.5</v>
          </cell>
          <cell r="AK21">
            <v>1476</v>
          </cell>
          <cell r="AL21">
            <v>0.31542906310013047</v>
          </cell>
          <cell r="AM21">
            <v>0.45118565156003571</v>
          </cell>
          <cell r="AN21">
            <v>0.64402668296875909</v>
          </cell>
          <cell r="AO21">
            <v>2.0417480768546614</v>
          </cell>
        </row>
        <row r="22">
          <cell r="H22">
            <v>21</v>
          </cell>
          <cell r="I22">
            <v>1512</v>
          </cell>
          <cell r="J22">
            <v>0.34201283742748989</v>
          </cell>
          <cell r="K22">
            <v>0.68198251851062197</v>
          </cell>
          <cell r="L22">
            <v>0.85695195156398019</v>
          </cell>
          <cell r="M22">
            <v>2.5056134091623461</v>
          </cell>
          <cell r="V22">
            <v>28</v>
          </cell>
          <cell r="W22">
            <v>2016</v>
          </cell>
          <cell r="X22">
            <v>0.64476093999405726</v>
          </cell>
          <cell r="Y22">
            <v>0.66326177947293319</v>
          </cell>
          <cell r="Z22">
            <v>1.2686112478366689</v>
          </cell>
          <cell r="AA22">
            <v>1.967568394959474</v>
          </cell>
          <cell r="AJ22">
            <v>21</v>
          </cell>
          <cell r="AK22">
            <v>1512</v>
          </cell>
          <cell r="AL22">
            <v>0.32226356919890531</v>
          </cell>
          <cell r="AM22">
            <v>0.46473026482092605</v>
          </cell>
          <cell r="AN22">
            <v>0.66435655177366537</v>
          </cell>
          <cell r="AO22">
            <v>2.0615316631201828</v>
          </cell>
        </row>
        <row r="23">
          <cell r="H23">
            <v>21.5</v>
          </cell>
          <cell r="I23">
            <v>1548</v>
          </cell>
          <cell r="J23">
            <v>0.34679823693454098</v>
          </cell>
          <cell r="K23">
            <v>0.69881680302472438</v>
          </cell>
          <cell r="L23">
            <v>0.87896981229941473</v>
          </cell>
          <cell r="M23">
            <v>2.5345279147578896</v>
          </cell>
          <cell r="V23">
            <v>29</v>
          </cell>
          <cell r="W23">
            <v>2088</v>
          </cell>
          <cell r="X23">
            <v>0.65751816985212785</v>
          </cell>
          <cell r="Y23">
            <v>0.7003386259197355</v>
          </cell>
          <cell r="Z23">
            <v>1.317800876105903</v>
          </cell>
          <cell r="AA23">
            <v>2.00420450191098</v>
          </cell>
          <cell r="AJ23">
            <v>21.5</v>
          </cell>
          <cell r="AK23">
            <v>1548</v>
          </cell>
          <cell r="AL23">
            <v>0.32909548145453238</v>
          </cell>
          <cell r="AM23">
            <v>0.47825291590738939</v>
          </cell>
          <cell r="AN23">
            <v>0.684661332512987</v>
          </cell>
          <cell r="AO23">
            <v>2.0804337072235959</v>
          </cell>
        </row>
        <row r="24">
          <cell r="H24">
            <v>22</v>
          </cell>
          <cell r="I24">
            <v>1584</v>
          </cell>
          <cell r="J24">
            <v>0.35158083798401152</v>
          </cell>
          <cell r="K24">
            <v>0.7156153028595782</v>
          </cell>
          <cell r="L24">
            <v>0.90094932451894871</v>
          </cell>
          <cell r="M24">
            <v>2.5625666338502788</v>
          </cell>
          <cell r="V24">
            <v>30</v>
          </cell>
          <cell r="W24">
            <v>2160</v>
          </cell>
          <cell r="X24">
            <v>0.67057469873343412</v>
          </cell>
          <cell r="Y24">
            <v>0.7371816369179216</v>
          </cell>
          <cell r="Z24">
            <v>1.3670395738759857</v>
          </cell>
          <cell r="AA24">
            <v>2.0386089371669081</v>
          </cell>
          <cell r="AJ24">
            <v>22</v>
          </cell>
          <cell r="AK24">
            <v>1584</v>
          </cell>
          <cell r="AL24">
            <v>0.33592480108574485</v>
          </cell>
          <cell r="AM24">
            <v>0.49175367358130351</v>
          </cell>
          <cell r="AN24">
            <v>0.70494109567774876</v>
          </cell>
          <cell r="AO24">
            <v>2.0985086346685442</v>
          </cell>
        </row>
        <row r="25">
          <cell r="H25">
            <v>22.5</v>
          </cell>
          <cell r="I25">
            <v>1620</v>
          </cell>
          <cell r="J25">
            <v>0.35636063296627762</v>
          </cell>
          <cell r="K25">
            <v>0.7323781753038211</v>
          </cell>
          <cell r="L25">
            <v>0.92289064088728312</v>
          </cell>
          <cell r="M25">
            <v>2.5897659716375467</v>
          </cell>
          <cell r="V25">
            <v>31</v>
          </cell>
          <cell r="W25">
            <v>2232</v>
          </cell>
          <cell r="X25">
            <v>0.6839258916330615</v>
          </cell>
          <cell r="Y25">
            <v>0.77379061786096492</v>
          </cell>
          <cell r="Z25">
            <v>1.416322654725914</v>
          </cell>
          <cell r="AA25">
            <v>2.0708715257789896</v>
          </cell>
          <cell r="AJ25">
            <v>22.5</v>
          </cell>
          <cell r="AK25">
            <v>1620</v>
          </cell>
          <cell r="AL25">
            <v>0.3427515293198119</v>
          </cell>
          <cell r="AM25">
            <v>0.50523260626770805</v>
          </cell>
          <cell r="AN25">
            <v>0.72519591142843975</v>
          </cell>
          <cell r="AO25">
            <v>2.1158064936065673</v>
          </cell>
        </row>
        <row r="26">
          <cell r="H26">
            <v>23</v>
          </cell>
          <cell r="I26">
            <v>1656</v>
          </cell>
          <cell r="J26">
            <v>0.3611376143598955</v>
          </cell>
          <cell r="K26">
            <v>0.74910557657019483</v>
          </cell>
          <cell r="L26">
            <v>0.94479391305420335</v>
          </cell>
          <cell r="M26">
            <v>2.6161603651528225</v>
          </cell>
          <cell r="V26">
            <v>32</v>
          </cell>
          <cell r="W26">
            <v>2304</v>
          </cell>
          <cell r="X26">
            <v>0.69756710543850831</v>
          </cell>
          <cell r="Y26">
            <v>0.81016537908739195</v>
          </cell>
          <cell r="Z26">
            <v>1.4656454298509112</v>
          </cell>
          <cell r="AA26">
            <v>2.1010816284543257</v>
          </cell>
          <cell r="AJ26">
            <v>23</v>
          </cell>
          <cell r="AK26">
            <v>1656</v>
          </cell>
          <cell r="AL26">
            <v>0.34957566739244123</v>
          </cell>
          <cell r="AM26">
            <v>0.51868978205705241</v>
          </cell>
          <cell r="AN26">
            <v>0.74542584959718738</v>
          </cell>
          <cell r="AO26">
            <v>2.1323733861612175</v>
          </cell>
        </row>
        <row r="27">
          <cell r="H27">
            <v>23.5</v>
          </cell>
          <cell r="I27">
            <v>1692</v>
          </cell>
          <cell r="J27">
            <v>0.36591177473065123</v>
          </cell>
          <cell r="K27">
            <v>0.7657976618055371</v>
          </cell>
          <cell r="L27">
            <v>0.96665929166389153</v>
          </cell>
          <cell r="M27">
            <v>2.6417824142867565</v>
          </cell>
          <cell r="V27">
            <v>33</v>
          </cell>
          <cell r="W27">
            <v>2376</v>
          </cell>
          <cell r="X27">
            <v>0.71149368876376584</v>
          </cell>
          <cell r="Y27">
            <v>0.84630573597420566</v>
          </cell>
          <cell r="Z27">
            <v>1.5150032081175748</v>
          </cell>
          <cell r="AA27">
            <v>2.1293276834962831</v>
          </cell>
          <cell r="AJ27">
            <v>23.5</v>
          </cell>
          <cell r="AK27">
            <v>1692</v>
          </cell>
          <cell r="AL27">
            <v>0.3563972165476838</v>
          </cell>
          <cell r="AM27">
            <v>0.53212526870743149</v>
          </cell>
          <cell r="AN27">
            <v>0.76563097968990379</v>
          </cell>
          <cell r="AO27">
            <v>2.1482518497376284</v>
          </cell>
        </row>
        <row r="28">
          <cell r="H28">
            <v>24</v>
          </cell>
          <cell r="I28">
            <v>1728</v>
          </cell>
          <cell r="J28">
            <v>0.37068310673062449</v>
          </cell>
          <cell r="K28">
            <v>0.78245458510065313</v>
          </cell>
          <cell r="L28">
            <v>0.98848692636413904</v>
          </cell>
          <cell r="M28">
            <v>2.6666630024833387</v>
          </cell>
          <cell r="V28">
            <v>34</v>
          </cell>
          <cell r="W28">
            <v>2448</v>
          </cell>
          <cell r="X28">
            <v>0.72570098178088294</v>
          </cell>
          <cell r="Y28">
            <v>0.88221150903125001</v>
          </cell>
          <cell r="Z28">
            <v>1.5643912961195925</v>
          </cell>
          <cell r="AA28">
            <v>2.1556968164498671</v>
          </cell>
          <cell r="AJ28">
            <v>24</v>
          </cell>
          <cell r="AK28">
            <v>1728</v>
          </cell>
          <cell r="AL28">
            <v>0.36321617803784001</v>
          </cell>
          <cell r="AM28">
            <v>0.54553913364680029</v>
          </cell>
          <cell r="AN28">
            <v>0.78581137088842967</v>
          </cell>
          <cell r="AO28">
            <v>2.1634811949553732</v>
          </cell>
        </row>
        <row r="29">
          <cell r="H29">
            <v>24.5</v>
          </cell>
          <cell r="I29">
            <v>1764</v>
          </cell>
          <cell r="J29">
            <v>0.37545160309726389</v>
          </cell>
          <cell r="K29">
            <v>0.79907649950006887</v>
          </cell>
          <cell r="L29">
            <v>1.0102769658154369</v>
          </cell>
          <cell r="M29">
            <v>2.6908314080462619</v>
          </cell>
          <cell r="V29">
            <v>35</v>
          </cell>
          <cell r="W29">
            <v>2520</v>
          </cell>
          <cell r="X29">
            <v>0.74018431604921942</v>
          </cell>
          <cell r="Y29">
            <v>0.91788252399648207</v>
          </cell>
          <cell r="Z29">
            <v>1.6138049982340084</v>
          </cell>
          <cell r="AA29">
            <v>2.1802745116889191</v>
          </cell>
          <cell r="AJ29">
            <v>24.5</v>
          </cell>
          <cell r="AK29">
            <v>1764</v>
          </cell>
          <cell r="AL29">
            <v>0.37003255312336436</v>
          </cell>
          <cell r="AM29">
            <v>0.55893144397516636</v>
          </cell>
          <cell r="AN29">
            <v>0.80596709205264294</v>
          </cell>
          <cell r="AO29">
            <v>2.1780978058542413</v>
          </cell>
        </row>
        <row r="30">
          <cell r="H30">
            <v>25</v>
          </cell>
          <cell r="I30">
            <v>1800</v>
          </cell>
          <cell r="J30">
            <v>0.38021725665247263</v>
          </cell>
          <cell r="K30">
            <v>0.81566355701167792</v>
          </cell>
          <cell r="L30">
            <v>1.0320295576999752</v>
          </cell>
          <cell r="M30">
            <v>2.714315406897152</v>
          </cell>
          <cell r="V30">
            <v>36</v>
          </cell>
          <cell r="W30">
            <v>2592</v>
          </cell>
          <cell r="X30">
            <v>0.75493901434259947</v>
          </cell>
          <cell r="Y30">
            <v>0.95331861193211831</v>
          </cell>
          <cell r="Z30">
            <v>1.6632396166780101</v>
          </cell>
          <cell r="AA30">
            <v>2.2031443402436399</v>
          </cell>
          <cell r="AJ30">
            <v>25</v>
          </cell>
          <cell r="AK30">
            <v>1800</v>
          </cell>
          <cell r="AL30">
            <v>0.37684634307277498</v>
          </cell>
          <cell r="AM30">
            <v>0.57230226646677107</v>
          </cell>
          <cell r="AN30">
            <v>0.82609821172256237</v>
          </cell>
          <cell r="AO30">
            <v>2.1921354071970649</v>
          </cell>
        </row>
        <row r="31">
          <cell r="H31">
            <v>25.5</v>
          </cell>
          <cell r="I31">
            <v>1836</v>
          </cell>
          <cell r="J31">
            <v>0.38540608092881967</v>
          </cell>
          <cell r="K31">
            <v>0.83221590861625927</v>
          </cell>
          <cell r="L31">
            <v>1.0537448487305423</v>
          </cell>
          <cell r="M31">
            <v>2.734115782997097</v>
          </cell>
          <cell r="V31">
            <v>37</v>
          </cell>
          <cell r="W31">
            <v>2664</v>
          </cell>
          <cell r="X31">
            <v>0.7699603904745993</v>
          </cell>
          <cell r="Y31">
            <v>0.98851960932161775</v>
          </cell>
          <cell r="Z31">
            <v>1.7126904515662109</v>
          </cell>
          <cell r="AA31">
            <v>2.2243877383231596</v>
          </cell>
          <cell r="AJ31">
            <v>25.5</v>
          </cell>
          <cell r="AK31">
            <v>1836</v>
          </cell>
          <cell r="AL31">
            <v>0.38402155930379445</v>
          </cell>
          <cell r="AM31">
            <v>0.58565166757224607</v>
          </cell>
          <cell r="AN31">
            <v>0.84620479812042637</v>
          </cell>
          <cell r="AO31">
            <v>2.2035346131465623</v>
          </cell>
        </row>
        <row r="32">
          <cell r="H32">
            <v>26</v>
          </cell>
          <cell r="I32">
            <v>1872</v>
          </cell>
          <cell r="J32">
            <v>0.39059202751326927</v>
          </cell>
          <cell r="K32">
            <v>0.84873370427692363</v>
          </cell>
          <cell r="L32">
            <v>1.0754229846592733</v>
          </cell>
          <cell r="M32">
            <v>2.7533152468728739</v>
          </cell>
          <cell r="V32">
            <v>38</v>
          </cell>
          <cell r="W32">
            <v>2736</v>
          </cell>
          <cell r="X32">
            <v>0.78524374912221251</v>
          </cell>
          <cell r="Y32">
            <v>1.023485358167461</v>
          </cell>
          <cell r="Z32">
            <v>1.7621528009683949</v>
          </cell>
          <cell r="AA32">
            <v>2.2440838312157512</v>
          </cell>
          <cell r="AJ32">
            <v>26</v>
          </cell>
          <cell r="AK32">
            <v>1872</v>
          </cell>
          <cell r="AL32">
            <v>0.39119416033152249</v>
          </cell>
          <cell r="AM32">
            <v>0.59897971342075096</v>
          </cell>
          <cell r="AN32">
            <v>0.86628691915276745</v>
          </cell>
          <cell r="AO32">
            <v>2.2144679215523606</v>
          </cell>
        </row>
        <row r="33">
          <cell r="H33">
            <v>26.5</v>
          </cell>
          <cell r="I33">
            <v>1908</v>
          </cell>
          <cell r="J33">
            <v>0.3957750906618181</v>
          </cell>
          <cell r="K33">
            <v>0.86521709294839799</v>
          </cell>
          <cell r="L33">
            <v>1.0970641102863758</v>
          </cell>
          <cell r="M33">
            <v>2.7719382451580188</v>
          </cell>
          <cell r="V33">
            <v>39</v>
          </cell>
          <cell r="W33">
            <v>2808</v>
          </cell>
          <cell r="X33">
            <v>0.80078438564815346</v>
          </cell>
          <cell r="Y33">
            <v>1.0582157060896935</v>
          </cell>
          <cell r="Z33">
            <v>1.8116219609677007</v>
          </cell>
          <cell r="AA33">
            <v>2.2623092975287937</v>
          </cell>
          <cell r="AJ33">
            <v>26.5</v>
          </cell>
          <cell r="AK33">
            <v>1908</v>
          </cell>
          <cell r="AL33">
            <v>0.39836414777923174</v>
          </cell>
          <cell r="AM33">
            <v>0.61228646982210122</v>
          </cell>
          <cell r="AN33">
            <v>0.88634464241244793</v>
          </cell>
          <cell r="AO33">
            <v>2.2249608739982509</v>
          </cell>
        </row>
        <row r="34">
          <cell r="H34">
            <v>27</v>
          </cell>
          <cell r="I34">
            <v>1944</v>
          </cell>
          <cell r="J34">
            <v>0.40095526470167075</v>
          </cell>
          <cell r="K34">
            <v>0.88166622258623684</v>
          </cell>
          <cell r="L34">
            <v>1.1186683694686992</v>
          </cell>
          <cell r="M34">
            <v>2.7900079334312773</v>
          </cell>
          <cell r="V34">
            <v>40</v>
          </cell>
          <cell r="W34">
            <v>2880</v>
          </cell>
          <cell r="X34">
            <v>0.81657758592207774</v>
          </cell>
          <cell r="Y34">
            <v>1.0927105064251901</v>
          </cell>
          <cell r="Z34">
            <v>1.8610932257192174</v>
          </cell>
          <cell r="AA34">
            <v>2.2791382690447897</v>
          </cell>
          <cell r="AJ34">
            <v>27</v>
          </cell>
          <cell r="AK34">
            <v>1944</v>
          </cell>
          <cell r="AL34">
            <v>0.4055315232757159</v>
          </cell>
          <cell r="AM34">
            <v>0.62557200226887044</v>
          </cell>
          <cell r="AN34">
            <v>0.9063780351806956</v>
          </cell>
          <cell r="AO34">
            <v>2.2350371873913741</v>
          </cell>
        </row>
        <row r="35">
          <cell r="H35">
            <v>27.5</v>
          </cell>
          <cell r="I35">
            <v>1980</v>
          </cell>
          <cell r="J35">
            <v>0.40613254403047572</v>
          </cell>
          <cell r="K35">
            <v>0.89808124015591817</v>
          </cell>
          <cell r="L35">
            <v>1.1402359051282249</v>
          </cell>
          <cell r="M35">
            <v>2.8075462601752568</v>
          </cell>
          <cell r="V35">
            <v>41</v>
          </cell>
          <cell r="W35">
            <v>2952</v>
          </cell>
          <cell r="X35">
            <v>0.83261862614099902</v>
          </cell>
          <cell r="Y35">
            <v>1.1269696183276048</v>
          </cell>
          <cell r="Z35">
            <v>1.9105618875089605</v>
          </cell>
          <cell r="AA35">
            <v>2.2946422618047682</v>
          </cell>
          <cell r="AJ35">
            <v>27.5</v>
          </cell>
          <cell r="AK35">
            <v>1980</v>
          </cell>
          <cell r="AL35">
            <v>0.41269628845521772</v>
          </cell>
          <cell r="AM35">
            <v>0.6388363759384782</v>
          </cell>
          <cell r="AN35">
            <v>0.92638716442911573</v>
          </cell>
          <cell r="AO35">
            <v>2.2447189139905226</v>
          </cell>
        </row>
        <row r="36">
          <cell r="H36">
            <v>28</v>
          </cell>
          <cell r="I36">
            <v>2016</v>
          </cell>
          <cell r="J36">
            <v>0.41130692311557115</v>
          </cell>
          <cell r="K36">
            <v>0.91446229164183568</v>
          </cell>
          <cell r="L36">
            <v>1.1617668592604546</v>
          </cell>
          <cell r="M36">
            <v>2.8245740442691631</v>
          </cell>
          <cell r="V36">
            <v>42</v>
          </cell>
          <cell r="W36">
            <v>3024</v>
          </cell>
          <cell r="X36">
            <v>0.84890277264921266</v>
          </cell>
          <cell r="Y36">
            <v>1.1609929068679599</v>
          </cell>
          <cell r="Z36">
            <v>1.9600232368131967</v>
          </cell>
          <cell r="AA36">
            <v>2.3088901343748187</v>
          </cell>
          <cell r="AJ36">
            <v>28</v>
          </cell>
          <cell r="AK36">
            <v>2016</v>
          </cell>
          <cell r="AL36">
            <v>0.41985844495735725</v>
          </cell>
          <cell r="AM36">
            <v>0.65207965569525972</v>
          </cell>
          <cell r="AN36">
            <v>0.9463720968216911</v>
          </cell>
          <cell r="AO36">
            <v>2.2540265848834098</v>
          </cell>
        </row>
        <row r="37">
          <cell r="H37">
            <v>28.5</v>
          </cell>
          <cell r="I37">
            <v>2052</v>
          </cell>
          <cell r="J37">
            <v>0.41647839649323914</v>
          </cell>
          <cell r="K37">
            <v>0.93080952205618539</v>
          </cell>
          <cell r="L37">
            <v>1.1832613729427064</v>
          </cell>
          <cell r="M37">
            <v>2.8411110465892189</v>
          </cell>
          <cell r="V37">
            <v>43</v>
          </cell>
          <cell r="W37">
            <v>3096</v>
          </cell>
          <cell r="X37">
            <v>0.86542528175803346</v>
          </cell>
          <cell r="Y37">
            <v>1.1947802431358407</v>
          </cell>
          <cell r="Z37">
            <v>2.0094725623580962</v>
          </cell>
          <cell r="AA37">
            <v>2.3219480695965271</v>
          </cell>
          <cell r="AJ37">
            <v>28.5</v>
          </cell>
          <cell r="AK37">
            <v>2052</v>
          </cell>
          <cell r="AL37">
            <v>0.42701799442706107</v>
          </cell>
          <cell r="AM37">
            <v>0.66530190609251827</v>
          </cell>
          <cell r="AN37">
            <v>0.96633289871675965</v>
          </cell>
          <cell r="AO37">
            <v>2.2629793388761255</v>
          </cell>
        </row>
        <row r="38">
          <cell r="H38">
            <v>29</v>
          </cell>
          <cell r="I38">
            <v>2088</v>
          </cell>
          <cell r="J38">
            <v>0.42164695876796959</v>
          </cell>
          <cell r="K38">
            <v>0.94712307544775642</v>
          </cell>
          <cell r="L38">
            <v>1.2047195863423161</v>
          </cell>
          <cell r="M38">
            <v>2.8571760362328806</v>
          </cell>
          <cell r="V38">
            <v>44</v>
          </cell>
          <cell r="W38">
            <v>3168</v>
          </cell>
          <cell r="X38">
            <v>0.88218139956567432</v>
          </cell>
          <cell r="Y38">
            <v>1.2283315043411525</v>
          </cell>
          <cell r="Z38">
            <v>2.058905151179681</v>
          </cell>
          <cell r="AA38">
            <v>2.3338795764605158</v>
          </cell>
          <cell r="AJ38">
            <v>29</v>
          </cell>
          <cell r="AK38">
            <v>2088</v>
          </cell>
          <cell r="AL38">
            <v>0.43417493851449412</v>
          </cell>
          <cell r="AM38">
            <v>0.67850319137456272</v>
          </cell>
          <cell r="AN38">
            <v>0.98626963616898045</v>
          </cell>
          <cell r="AO38">
            <v>2.2715950384963448</v>
          </cell>
        </row>
        <row r="39">
          <cell r="H39">
            <v>29.5</v>
          </cell>
          <cell r="I39">
            <v>2124</v>
          </cell>
          <cell r="J39">
            <v>0.42681260461173448</v>
          </cell>
          <cell r="K39">
            <v>0.96340309491061349</v>
          </cell>
          <cell r="L39">
            <v>1.2261416387247395</v>
          </cell>
          <cell r="M39">
            <v>2.8727868518319499</v>
          </cell>
          <cell r="V39">
            <v>45</v>
          </cell>
          <cell r="W39">
            <v>3240</v>
          </cell>
          <cell r="X39">
            <v>0.89916636177759823</v>
          </cell>
          <cell r="Y39">
            <v>1.2616465739163907</v>
          </cell>
          <cell r="Z39">
            <v>2.1083162886840294</v>
          </cell>
          <cell r="AA39">
            <v>2.3447455090691047</v>
          </cell>
          <cell r="AJ39">
            <v>29.5</v>
          </cell>
          <cell r="AK39">
            <v>2124</v>
          </cell>
          <cell r="AL39">
            <v>0.44132927887498807</v>
          </cell>
          <cell r="AM39">
            <v>0.69168357547872394</v>
          </cell>
          <cell r="AN39">
            <v>1.0061823749312817</v>
          </cell>
          <cell r="AO39">
            <v>2.2798903745887551</v>
          </cell>
        </row>
        <row r="40">
          <cell r="H40">
            <v>30</v>
          </cell>
          <cell r="I40">
            <v>2160</v>
          </cell>
          <cell r="J40">
            <v>0.43197532876326811</v>
          </cell>
          <cell r="K40">
            <v>0.97964972259268657</v>
          </cell>
          <cell r="L40">
            <v>1.247527668461575</v>
          </cell>
          <cell r="M40">
            <v>2.8879604583743426</v>
          </cell>
          <cell r="V40">
            <v>46</v>
          </cell>
          <cell r="W40">
            <v>3312</v>
          </cell>
          <cell r="X40">
            <v>0.91637539352769271</v>
          </cell>
          <cell r="Y40">
            <v>1.2947253416193956</v>
          </cell>
          <cell r="Z40">
            <v>2.1577012587077262</v>
          </cell>
          <cell r="AA40">
            <v>2.3546040999654152</v>
          </cell>
          <cell r="AJ40">
            <v>30</v>
          </cell>
          <cell r="AK40">
            <v>2160</v>
          </cell>
          <cell r="AL40">
            <v>0.44848101716897454</v>
          </cell>
          <cell r="AM40">
            <v>0.70484312203735844</v>
          </cell>
          <cell r="AN40">
            <v>1.0260711804567924</v>
          </cell>
          <cell r="AO40">
            <v>2.2878809607903623</v>
          </cell>
        </row>
        <row r="41">
          <cell r="H41">
            <v>30.5</v>
          </cell>
          <cell r="I41">
            <v>2196</v>
          </cell>
          <cell r="J41">
            <v>0.43713512602735949</v>
          </cell>
          <cell r="K41">
            <v>0.9958630997042599</v>
          </cell>
          <cell r="L41">
            <v>1.2688778130384826</v>
          </cell>
          <cell r="M41">
            <v>2.9027129999135917</v>
          </cell>
          <cell r="V41">
            <v>47</v>
          </cell>
          <cell r="W41">
            <v>3384</v>
          </cell>
          <cell r="X41">
            <v>0.93380370920061373</v>
          </cell>
          <cell r="Y41">
            <v>1.3275677036365281</v>
          </cell>
          <cell r="Z41">
            <v>2.2070553435785065</v>
          </cell>
          <cell r="AA41">
            <v>2.3635110053994803</v>
          </cell>
          <cell r="AJ41">
            <v>30.5</v>
          </cell>
          <cell r="AK41">
            <v>2196</v>
          </cell>
          <cell r="AL41">
            <v>0.45563015506191695</v>
          </cell>
          <cell r="AM41">
            <v>0.71798189437983384</v>
          </cell>
          <cell r="AN41">
            <v>1.0459361179007607</v>
          </cell>
          <cell r="AO41">
            <v>2.2955814190099542</v>
          </cell>
        </row>
        <row r="42">
          <cell r="H42">
            <v>31</v>
          </cell>
          <cell r="I42">
            <v>2232</v>
          </cell>
          <cell r="J42">
            <v>0.44229199127415098</v>
          </cell>
          <cell r="K42">
            <v>1.0120433665263648</v>
          </cell>
          <cell r="L42">
            <v>1.2901922090630238</v>
          </cell>
          <cell r="M42">
            <v>2.9170598485092376</v>
          </cell>
          <cell r="V42">
            <v>48</v>
          </cell>
          <cell r="W42">
            <v>3456</v>
          </cell>
          <cell r="X42">
            <v>0.95144651225565968</v>
          </cell>
          <cell r="Y42">
            <v>1.3601735626862452</v>
          </cell>
          <cell r="Z42">
            <v>2.2563738241760811</v>
          </cell>
          <cell r="AA42">
            <v>2.3715193603755407</v>
          </cell>
          <cell r="AJ42">
            <v>31</v>
          </cell>
          <cell r="AK42">
            <v>2232</v>
          </cell>
          <cell r="AL42">
            <v>0.46277669422424317</v>
          </cell>
          <cell r="AM42">
            <v>0.73109995553449658</v>
          </cell>
          <cell r="AN42">
            <v>1.0657772521224522</v>
          </cell>
          <cell r="AO42">
            <v>2.3030054568954137</v>
          </cell>
        </row>
        <row r="43">
          <cell r="H43">
            <v>31.5</v>
          </cell>
          <cell r="I43">
            <v>2268</v>
          </cell>
          <cell r="J43">
            <v>0.44744591943844775</v>
          </cell>
          <cell r="K43">
            <v>1.028190662419082</v>
          </cell>
          <cell r="L43">
            <v>1.311470992272405</v>
          </cell>
          <cell r="M43">
            <v>2.931015649708737</v>
          </cell>
          <cell r="V43">
            <v>49</v>
          </cell>
          <cell r="W43">
            <v>3528</v>
          </cell>
          <cell r="X43">
            <v>0.96929899505254458</v>
          </cell>
          <cell r="Y43">
            <v>1.392542828123013</v>
          </cell>
          <cell r="Z43">
            <v>2.3056519799931072</v>
          </cell>
          <cell r="AA43">
            <v>2.3786798415777999</v>
          </cell>
          <cell r="AJ43">
            <v>31.5</v>
          </cell>
          <cell r="AK43">
            <v>2268</v>
          </cell>
          <cell r="AL43">
            <v>0.46992063633128012</v>
          </cell>
          <cell r="AM43">
            <v>0.74419736823062732</v>
          </cell>
          <cell r="AN43">
            <v>1.0855946476870373</v>
          </cell>
          <cell r="AO43">
            <v>2.310165938151576</v>
          </cell>
        </row>
        <row r="44">
          <cell r="H44">
            <v>32</v>
          </cell>
          <cell r="I44">
            <v>2304</v>
          </cell>
          <cell r="J44">
            <v>0.45259690551903281</v>
          </cell>
          <cell r="K44">
            <v>1.0443051258297416</v>
          </cell>
          <cell r="L44">
            <v>1.3327142975411443</v>
          </cell>
          <cell r="M44">
            <v>2.9445943648527675</v>
          </cell>
          <cell r="V44">
            <v>50</v>
          </cell>
          <cell r="W44">
            <v>3600</v>
          </cell>
          <cell r="X44">
            <v>0.98735633867943529</v>
          </cell>
          <cell r="Y44">
            <v>1.424675416041508</v>
          </cell>
          <cell r="Z44">
            <v>2.3548850891962578</v>
          </cell>
          <cell r="AA44">
            <v>2.3850407365043691</v>
          </cell>
          <cell r="AJ44">
            <v>32</v>
          </cell>
          <cell r="AK44">
            <v>2304</v>
          </cell>
          <cell r="AL44">
            <v>0.47706198306318687</v>
          </cell>
          <cell r="AM44">
            <v>0.7572741949003764</v>
          </cell>
          <cell r="AN44">
            <v>1.1053883688674591</v>
          </cell>
          <cell r="AO44">
            <v>2.3170749464667577</v>
          </cell>
        </row>
        <row r="45">
          <cell r="H45">
            <v>32.5</v>
          </cell>
          <cell r="I45">
            <v>2340</v>
          </cell>
          <cell r="J45">
            <v>0.45774494457799408</v>
          </cell>
          <cell r="K45">
            <v>1.0603868943010386</v>
          </cell>
          <cell r="L45">
            <v>1.3539222588886413</v>
          </cell>
          <cell r="M45">
            <v>2.9578093104596803</v>
          </cell>
          <cell r="V45">
            <v>51</v>
          </cell>
          <cell r="W45">
            <v>3672</v>
          </cell>
          <cell r="X45">
            <v>1.0056137127836271</v>
          </cell>
          <cell r="Y45">
            <v>1.4565712493810927</v>
          </cell>
          <cell r="Z45">
            <v>2.4040684286873977</v>
          </cell>
          <cell r="AA45">
            <v>2.3906480173512401</v>
          </cell>
          <cell r="AJ45">
            <v>32.5</v>
          </cell>
          <cell r="AK45">
            <v>2340</v>
          </cell>
          <cell r="AL45">
            <v>0.48420073610489095</v>
          </cell>
          <cell r="AM45">
            <v>0.77033049768068429</v>
          </cell>
          <cell r="AN45">
            <v>1.125158479646293</v>
          </cell>
          <cell r="AO45">
            <v>2.3237438437155808</v>
          </cell>
        </row>
        <row r="46">
          <cell r="H46">
            <v>33</v>
          </cell>
          <cell r="I46">
            <v>2376</v>
          </cell>
          <cell r="J46">
            <v>0.46289003174005533</v>
          </cell>
          <cell r="K46">
            <v>1.0764361044790551</v>
          </cell>
          <cell r="L46">
            <v>1.3750950094866694</v>
          </cell>
          <cell r="M46">
            <v>2.9706731949217695</v>
          </cell>
          <cell r="V46">
            <v>52</v>
          </cell>
          <cell r="W46">
            <v>3744</v>
          </cell>
          <cell r="X46">
            <v>1.0240662754052303</v>
          </cell>
          <cell r="Y46">
            <v>1.4882302580304658</v>
          </cell>
          <cell r="Z46">
            <v>2.4531972741647783</v>
          </cell>
          <cell r="AA46">
            <v>2.3955454183803004</v>
          </cell>
          <cell r="AJ46">
            <v>33</v>
          </cell>
          <cell r="AK46">
            <v>2376</v>
          </cell>
          <cell r="AL46">
            <v>0.49133689714602335</v>
          </cell>
          <cell r="AM46">
            <v>0.78336633841518977</v>
          </cell>
          <cell r="AN46">
            <v>1.1449050437175787</v>
          </cell>
          <cell r="AO46">
            <v>2.3301833230271685</v>
          </cell>
        </row>
        <row r="47">
          <cell r="H47">
            <v>33.5</v>
          </cell>
          <cell r="I47">
            <v>2412</v>
          </cell>
          <cell r="J47">
            <v>0.46817412904296063</v>
          </cell>
          <cell r="K47">
            <v>1.0924528921211918</v>
          </cell>
          <cell r="L47">
            <v>1.3962326816667807</v>
          </cell>
          <cell r="M47">
            <v>2.982293542193271</v>
          </cell>
          <cell r="V47">
            <v>53</v>
          </cell>
          <cell r="W47">
            <v>3816</v>
          </cell>
          <cell r="X47">
            <v>1.0427091728142475</v>
          </cell>
          <cell r="Y47">
            <v>1.5196523789324861</v>
          </cell>
          <cell r="Z47">
            <v>2.5022669001842752</v>
          </cell>
          <cell r="AA47">
            <v>2.3997745156789172</v>
          </cell>
          <cell r="AJ47">
            <v>33.5</v>
          </cell>
          <cell r="AK47">
            <v>2412</v>
          </cell>
          <cell r="AL47">
            <v>0.4985917219015229</v>
          </cell>
          <cell r="AM47">
            <v>0.79638177865611526</v>
          </cell>
          <cell r="AN47">
            <v>1.164628124488654</v>
          </cell>
          <cell r="AO47">
            <v>2.3358352602546426</v>
          </cell>
        </row>
        <row r="48">
          <cell r="H48">
            <v>34</v>
          </cell>
          <cell r="I48">
            <v>2448</v>
          </cell>
          <cell r="J48">
            <v>0.47373919279621107</v>
          </cell>
          <cell r="K48">
            <v>1.10843739210401</v>
          </cell>
          <cell r="L48">
            <v>1.4173354069276345</v>
          </cell>
          <cell r="M48">
            <v>2.9918052558875603</v>
          </cell>
          <cell r="V48">
            <v>54</v>
          </cell>
          <cell r="W48">
            <v>3888</v>
          </cell>
          <cell r="X48">
            <v>1.061537539351403</v>
          </cell>
          <cell r="Y48">
            <v>1.5508375561891026</v>
          </cell>
          <cell r="Z48">
            <v>2.5512725802206031</v>
          </cell>
          <cell r="AA48">
            <v>2.4033748083741107</v>
          </cell>
          <cell r="AJ48">
            <v>34</v>
          </cell>
          <cell r="AK48">
            <v>2448</v>
          </cell>
          <cell r="AL48">
            <v>0.50608644660858737</v>
          </cell>
          <cell r="AM48">
            <v>0.80937687966614502</v>
          </cell>
          <cell r="AN48">
            <v>1.18432778508196</v>
          </cell>
          <cell r="AO48">
            <v>2.3401689435044912</v>
          </cell>
        </row>
        <row r="49">
          <cell r="H49">
            <v>34.5</v>
          </cell>
          <cell r="I49">
            <v>2484</v>
          </cell>
          <cell r="J49">
            <v>0.47930128254860588</v>
          </cell>
          <cell r="K49">
            <v>1.1243897384309831</v>
          </cell>
          <cell r="L49">
            <v>1.4384033159422518</v>
          </cell>
          <cell r="M49">
            <v>3.0010420758604659</v>
          </cell>
          <cell r="V49">
            <v>55</v>
          </cell>
          <cell r="W49">
            <v>3960</v>
          </cell>
          <cell r="X49">
            <v>1.0805464972731054</v>
          </cell>
          <cell r="Y49">
            <v>1.581785741166331</v>
          </cell>
          <cell r="Z49">
            <v>2.6002095867284769</v>
          </cell>
          <cell r="AA49">
            <v>2.406383800503201</v>
          </cell>
          <cell r="AJ49">
            <v>34.5</v>
          </cell>
          <cell r="AK49">
            <v>2484</v>
          </cell>
          <cell r="AL49">
            <v>0.51357855542613218</v>
          </cell>
          <cell r="AM49">
            <v>0.82235170242028455</v>
          </cell>
          <cell r="AN49">
            <v>1.204004088336831</v>
          </cell>
          <cell r="AO49">
            <v>2.3443426046826104</v>
          </cell>
        </row>
        <row r="50">
          <cell r="H50">
            <v>35</v>
          </cell>
          <cell r="I50">
            <v>2520</v>
          </cell>
          <cell r="J50">
            <v>0.48486039473783116</v>
          </cell>
          <cell r="K50">
            <v>1.1403100642401716</v>
          </cell>
          <cell r="L50">
            <v>1.45943653856516</v>
          </cell>
          <cell r="M50">
            <v>3.0100139223668534</v>
          </cell>
          <cell r="V50">
            <v>56</v>
          </cell>
          <cell r="W50">
            <v>4032</v>
          </cell>
          <cell r="X50">
            <v>1.0997311566009038</v>
          </cell>
          <cell r="Y50">
            <v>1.612496892599258</v>
          </cell>
          <cell r="Z50">
            <v>2.6490731912037235</v>
          </cell>
          <cell r="AA50">
            <v>2.4088370828663184</v>
          </cell>
          <cell r="AJ50">
            <v>35</v>
          </cell>
          <cell r="AK50">
            <v>2520</v>
          </cell>
          <cell r="AL50">
            <v>0.52106805036637727</v>
          </cell>
          <cell r="AM50">
            <v>0.83530630760770064</v>
          </cell>
          <cell r="AN50">
            <v>1.2236570968112874</v>
          </cell>
          <cell r="AO50">
            <v>2.3483633202052987</v>
          </cell>
        </row>
        <row r="51">
          <cell r="H51">
            <v>35.5</v>
          </cell>
          <cell r="I51">
            <v>2556</v>
          </cell>
          <cell r="J51">
            <v>0.49041652585247597</v>
          </cell>
          <cell r="K51">
            <v>1.1561985018118075</v>
          </cell>
          <cell r="L51">
            <v>1.4804352038394872</v>
          </cell>
          <cell r="M51">
            <v>3.0187302543814001</v>
          </cell>
          <cell r="V51">
            <v>57</v>
          </cell>
          <cell r="W51">
            <v>4104</v>
          </cell>
          <cell r="X51">
            <v>1.1190866149757839</v>
          </cell>
          <cell r="Y51">
            <v>1.642970976696976</v>
          </cell>
          <cell r="Z51">
            <v>2.6978586642442322</v>
          </cell>
          <cell r="AA51">
            <v>2.4107684142952701</v>
          </cell>
          <cell r="AJ51">
            <v>35.5</v>
          </cell>
          <cell r="AK51">
            <v>2556</v>
          </cell>
          <cell r="AL51">
            <v>0.52855493344396054</v>
          </cell>
          <cell r="AM51">
            <v>0.8482407556335525</v>
          </cell>
          <cell r="AN51">
            <v>1.2432868727837934</v>
          </cell>
          <cell r="AO51">
            <v>2.3522377601941566</v>
          </cell>
        </row>
        <row r="52">
          <cell r="H52">
            <v>36</v>
          </cell>
          <cell r="I52">
            <v>2592</v>
          </cell>
          <cell r="J52">
            <v>0.49596967243149181</v>
          </cell>
          <cell r="K52">
            <v>1.1720551825757921</v>
          </cell>
          <cell r="L52">
            <v>1.5013994400039687</v>
          </cell>
          <cell r="M52">
            <v>3.0272000960126384</v>
          </cell>
          <cell r="V52">
            <v>58</v>
          </cell>
          <cell r="W52">
            <v>4176</v>
          </cell>
          <cell r="X52">
            <v>1.1386079575176766</v>
          </cell>
          <cell r="Y52">
            <v>1.6732079672474487</v>
          </cell>
          <cell r="Z52">
            <v>2.7465612756108131</v>
          </cell>
          <cell r="AA52">
            <v>2.4122098018695546</v>
          </cell>
          <cell r="AJ52">
            <v>36</v>
          </cell>
          <cell r="AK52">
            <v>2592</v>
          </cell>
          <cell r="AL52">
            <v>0.53603920667589045</v>
          </cell>
          <cell r="AM52">
            <v>0.86115510662080719</v>
          </cell>
          <cell r="AN52">
            <v>1.2628934782550172</v>
          </cell>
          <cell r="AO52">
            <v>2.355972217193826</v>
          </cell>
        </row>
        <row r="53">
          <cell r="H53">
            <v>36.5</v>
          </cell>
          <cell r="I53">
            <v>2628</v>
          </cell>
          <cell r="J53">
            <v>0.50151983106365849</v>
          </cell>
          <cell r="K53">
            <v>1.1878802371191135</v>
          </cell>
          <cell r="L53">
            <v>1.5223293744998745</v>
          </cell>
          <cell r="M53">
            <v>3.0354320611235082</v>
          </cell>
          <cell r="V53">
            <v>59</v>
          </cell>
          <cell r="W53">
            <v>4248</v>
          </cell>
          <cell r="X53">
            <v>1.1582902566904933</v>
          </cell>
          <cell r="Y53">
            <v>1.7032078457222208</v>
          </cell>
          <cell r="Z53">
            <v>2.7951762942878475</v>
          </cell>
          <cell r="AA53">
            <v>2.413191579694645</v>
          </cell>
          <cell r="AJ53">
            <v>36.5</v>
          </cell>
          <cell r="AK53">
            <v>2628</v>
          </cell>
          <cell r="AL53">
            <v>0.54352087208150002</v>
          </cell>
          <cell r="AM53">
            <v>0.87404942041203837</v>
          </cell>
          <cell r="AN53">
            <v>1.2824769749495619</v>
          </cell>
          <cell r="AO53">
            <v>2.3595726324880797</v>
          </cell>
        </row>
        <row r="54">
          <cell r="H54">
            <v>37</v>
          </cell>
          <cell r="I54">
            <v>2664</v>
          </cell>
          <cell r="J54">
            <v>0.5070669983870576</v>
          </cell>
          <cell r="K54">
            <v>1.2036737951931842</v>
          </cell>
          <cell r="L54">
            <v>1.5432251339778686</v>
          </cell>
          <cell r="M54">
            <v>3.0434343762988973</v>
          </cell>
          <cell r="V54">
            <v>60</v>
          </cell>
          <cell r="W54">
            <v>4320</v>
          </cell>
          <cell r="X54">
            <v>1.1781285721730386</v>
          </cell>
          <cell r="Y54">
            <v>1.7329706013809274</v>
          </cell>
          <cell r="Z54">
            <v>2.8436989885437369</v>
          </cell>
          <cell r="AA54">
            <v>2.4137424859313796</v>
          </cell>
          <cell r="AJ54">
            <v>37</v>
          </cell>
          <cell r="AK54">
            <v>2664</v>
          </cell>
          <cell r="AL54">
            <v>0.55099993168240402</v>
          </cell>
          <cell r="AM54">
            <v>0.88692375657120959</v>
          </cell>
          <cell r="AN54">
            <v>1.3020374243176953</v>
          </cell>
          <cell r="AO54">
            <v>2.3630446202454136</v>
          </cell>
        </row>
        <row r="55">
          <cell r="H55">
            <v>37.5</v>
          </cell>
          <cell r="I55">
            <v>2700</v>
          </cell>
          <cell r="J55">
            <v>0.51261117108855148</v>
          </cell>
          <cell r="K55">
            <v>1.2194359857210915</v>
          </cell>
          <cell r="L55">
            <v>1.5640868443047828</v>
          </cell>
          <cell r="M55">
            <v>3.0512149022881774</v>
          </cell>
          <cell r="V55">
            <v>61</v>
          </cell>
          <cell r="W55">
            <v>4392</v>
          </cell>
          <cell r="X55">
            <v>1.1981179507360964</v>
          </cell>
          <cell r="Y55">
            <v>1.7624962313755608</v>
          </cell>
          <cell r="Z55">
            <v>2.8921246259911131</v>
          </cell>
          <cell r="AA55">
            <v>2.4138897378294497</v>
          </cell>
          <cell r="AJ55">
            <v>37.5</v>
          </cell>
          <cell r="AK55">
            <v>2700</v>
          </cell>
          <cell r="AL55">
            <v>0.55847638750245054</v>
          </cell>
          <cell r="AM55">
            <v>0.89977817438544716</v>
          </cell>
          <cell r="AN55">
            <v>1.3215748875370574</v>
          </cell>
          <cell r="AO55">
            <v>2.3663934897001506</v>
          </cell>
        </row>
        <row r="56">
          <cell r="H56">
            <v>38</v>
          </cell>
          <cell r="I56">
            <v>2736</v>
          </cell>
          <cell r="J56">
            <v>0.51815234590326709</v>
          </cell>
          <cell r="K56">
            <v>1.23516693680478</v>
          </cell>
          <cell r="L56">
            <v>1.5849146305703283</v>
          </cell>
          <cell r="M56">
            <v>3.0587811540396137</v>
          </cell>
          <cell r="V56">
            <v>62</v>
          </cell>
          <cell r="W56">
            <v>4464</v>
          </cell>
          <cell r="X56">
            <v>1.2182534261260003</v>
          </cell>
          <cell r="Y56">
            <v>1.7917847408544221</v>
          </cell>
          <cell r="Z56">
            <v>2.9404484736467564</v>
          </cell>
          <cell r="AA56">
            <v>2.4136591045733984</v>
          </cell>
          <cell r="AJ56">
            <v>38</v>
          </cell>
          <cell r="AK56">
            <v>2736</v>
          </cell>
          <cell r="AL56">
            <v>0.56595024156767915</v>
          </cell>
          <cell r="AM56">
            <v>0.91261273286679534</v>
          </cell>
          <cell r="AN56">
            <v>1.3410894255143626</v>
          </cell>
          <cell r="AO56">
            <v>2.3696242655530142</v>
          </cell>
        </row>
        <row r="57">
          <cell r="H57">
            <v>38.5</v>
          </cell>
          <cell r="I57">
            <v>2772</v>
          </cell>
          <cell r="J57">
            <v>0.52369051961408952</v>
          </cell>
          <cell r="K57">
            <v>1.2508667757321403</v>
          </cell>
          <cell r="L57">
            <v>1.6057086170937247</v>
          </cell>
          <cell r="M57">
            <v>3.0661403194332797</v>
          </cell>
          <cell r="V57">
            <v>63</v>
          </cell>
          <cell r="W57">
            <v>4536</v>
          </cell>
          <cell r="X57">
            <v>1.2385300189549673</v>
          </cell>
          <cell r="Y57">
            <v>1.8208361430657287</v>
          </cell>
          <cell r="Z57">
            <v>2.9886657979912212</v>
          </cell>
          <cell r="AA57">
            <v>2.4130749777974403</v>
          </cell>
          <cell r="AJ57">
            <v>38.5</v>
          </cell>
          <cell r="AK57">
            <v>2772</v>
          </cell>
          <cell r="AL57">
            <v>0.573421495906277</v>
          </cell>
          <cell r="AM57">
            <v>0.9254274907539588</v>
          </cell>
          <cell r="AN57">
            <v>1.3605810988870766</v>
          </cell>
          <cell r="AO57">
            <v>2.3727417067557179</v>
          </cell>
        </row>
        <row r="58">
          <cell r="H58">
            <v>39</v>
          </cell>
          <cell r="I58">
            <v>2808</v>
          </cell>
          <cell r="J58">
            <v>0.52922568905115841</v>
          </cell>
          <cell r="K58">
            <v>1.2665356289840344</v>
          </cell>
          <cell r="L58">
            <v>1.6264689274302604</v>
          </cell>
          <cell r="M58">
            <v>3.0732992768101157</v>
          </cell>
          <cell r="V58">
            <v>64</v>
          </cell>
          <cell r="W58">
            <v>4608</v>
          </cell>
          <cell r="X58">
            <v>1.2589427365984653</v>
          </cell>
          <cell r="Y58">
            <v>1.8496504594607956</v>
          </cell>
          <cell r="Z58">
            <v>3.0367718650281041</v>
          </cell>
          <cell r="AA58">
            <v>2.4121604396663439</v>
          </cell>
          <cell r="AJ58">
            <v>39</v>
          </cell>
          <cell r="AK58">
            <v>2808</v>
          </cell>
          <cell r="AL58">
            <v>0.5808901525485336</v>
          </cell>
          <cell r="AM58">
            <v>0.93822250651402961</v>
          </cell>
          <cell r="AN58">
            <v>1.3800499680250946</v>
          </cell>
          <cell r="AO58">
            <v>2.3757503238270008</v>
          </cell>
        </row>
        <row r="59">
          <cell r="H59">
            <v>39.5</v>
          </cell>
          <cell r="I59">
            <v>2844</v>
          </cell>
          <cell r="J59">
            <v>0.53475785109137142</v>
          </cell>
          <cell r="K59">
            <v>1.2821736222412361</v>
          </cell>
          <cell r="L59">
            <v>1.6471956843777851</v>
          </cell>
          <cell r="M59">
            <v>3.0802646113863918</v>
          </cell>
          <cell r="V59">
            <v>65</v>
          </cell>
          <cell r="W59">
            <v>4680</v>
          </cell>
          <cell r="X59">
            <v>1.2794865730998475</v>
          </cell>
          <cell r="Y59">
            <v>1.8782277197967621</v>
          </cell>
          <cell r="Z59">
            <v>3.0847619403429385</v>
          </cell>
          <cell r="AA59">
            <v>2.4109373284546476</v>
          </cell>
          <cell r="AJ59">
            <v>39.5</v>
          </cell>
          <cell r="AK59">
            <v>2844</v>
          </cell>
          <cell r="AL59">
            <v>0.58835621352680034</v>
          </cell>
          <cell r="AM59">
            <v>0.95099783834420559</v>
          </cell>
          <cell r="AN59">
            <v>1.3994960930323899</v>
          </cell>
          <cell r="AO59">
            <v>2.3786543948322576</v>
          </cell>
        </row>
        <row r="60">
          <cell r="H60">
            <v>40</v>
          </cell>
          <cell r="I60">
            <v>2880</v>
          </cell>
          <cell r="J60">
            <v>0.54028700265789453</v>
          </cell>
          <cell r="K60">
            <v>1.2977808803912987</v>
          </cell>
          <cell r="L60">
            <v>1.6678890099831278</v>
          </cell>
          <cell r="M60">
            <v>3.0870426306353735</v>
          </cell>
          <cell r="V60">
            <v>66</v>
          </cell>
          <cell r="W60">
            <v>4752</v>
          </cell>
          <cell r="X60">
            <v>1.3001565090824934</v>
          </cell>
          <cell r="Y60">
            <v>1.9065679622387743</v>
          </cell>
          <cell r="Z60">
            <v>3.1326312891616594</v>
          </cell>
          <cell r="AA60">
            <v>2.4094263015860484</v>
          </cell>
          <cell r="AJ60">
            <v>40</v>
          </cell>
          <cell r="AK60">
            <v>2880</v>
          </cell>
          <cell r="AL60">
            <v>0.59581968087544634</v>
          </cell>
          <cell r="AM60">
            <v>0.96375354417348547</v>
          </cell>
          <cell r="AN60">
            <v>1.4189195337486664</v>
          </cell>
          <cell r="AO60">
            <v>2.3814579801456501</v>
          </cell>
        </row>
        <row r="61">
          <cell r="H61">
            <v>40.5</v>
          </cell>
          <cell r="I61">
            <v>2916</v>
          </cell>
          <cell r="J61">
            <v>0.5458131407196769</v>
          </cell>
          <cell r="K61">
            <v>1.3133575275353475</v>
          </cell>
          <cell r="L61">
            <v>1.6885490255484468</v>
          </cell>
          <cell r="M61">
            <v>3.0936393787112308</v>
          </cell>
          <cell r="V61">
            <v>67</v>
          </cell>
          <cell r="W61">
            <v>4824</v>
          </cell>
          <cell r="X61">
            <v>1.3209475116696556</v>
          </cell>
          <cell r="Y61">
            <v>1.9346712334616238</v>
          </cell>
          <cell r="Z61">
            <v>3.1803751764086607</v>
          </cell>
          <cell r="AA61">
            <v>2.407646896119831</v>
          </cell>
          <cell r="AJ61">
            <v>40.5</v>
          </cell>
          <cell r="AK61">
            <v>2916</v>
          </cell>
          <cell r="AL61">
            <v>0.60328055663081748</v>
          </cell>
          <cell r="AM61">
            <v>0.97648968166435979</v>
          </cell>
          <cell r="AN61">
            <v>1.4383203497509818</v>
          </cell>
          <cell r="AO61">
            <v>2.3841649361014858</v>
          </cell>
        </row>
        <row r="62">
          <cell r="H62">
            <v>41</v>
          </cell>
          <cell r="I62">
            <v>2952</v>
          </cell>
          <cell r="J62">
            <v>0.55133626229097166</v>
          </cell>
          <cell r="K62">
            <v>1.328903686994801</v>
          </cell>
          <cell r="L62">
            <v>1.7091758516375153</v>
          </cell>
          <cell r="M62">
            <v>3.1000606499840302</v>
          </cell>
          <cell r="V62">
            <v>68</v>
          </cell>
          <cell r="W62">
            <v>4896</v>
          </cell>
          <cell r="X62">
            <v>1.3418545344121793</v>
          </cell>
          <cell r="Y62">
            <v>1.9625375887507148</v>
          </cell>
          <cell r="Z62">
            <v>3.2279888667643233</v>
          </cell>
          <cell r="AA62">
            <v>2.4056175866919847</v>
          </cell>
          <cell r="AJ62">
            <v>41</v>
          </cell>
          <cell r="AK62">
            <v>2952</v>
          </cell>
          <cell r="AL62">
            <v>0.61073884283119417</v>
          </cell>
          <cell r="AM62">
            <v>0.98920630821448519</v>
          </cell>
          <cell r="AN62">
            <v>1.4576986003553738</v>
          </cell>
          <cell r="AO62">
            <v>2.3867789276312266</v>
          </cell>
        </row>
        <row r="63">
          <cell r="H63">
            <v>41.5</v>
          </cell>
          <cell r="I63">
            <v>2988</v>
          </cell>
          <cell r="J63">
            <v>0.55685636443086362</v>
          </cell>
          <cell r="K63">
            <v>1.3444194813180141</v>
          </cell>
          <cell r="L63">
            <v>1.7297696080819329</v>
          </cell>
          <cell r="M63">
            <v>3.1063120017490471</v>
          </cell>
          <cell r="V63">
            <v>69</v>
          </cell>
          <cell r="W63">
            <v>4968</v>
          </cell>
          <cell r="X63">
            <v>1.3628725172242675</v>
          </cell>
          <cell r="Y63">
            <v>1.9901670921023571</v>
          </cell>
          <cell r="Z63">
            <v>3.2754676247220518</v>
          </cell>
          <cell r="AA63">
            <v>2.4033558409359701</v>
          </cell>
          <cell r="AJ63">
            <v>41.5</v>
          </cell>
          <cell r="AK63">
            <v>2988</v>
          </cell>
          <cell r="AL63">
            <v>0.61819454151675057</v>
          </cell>
          <cell r="AM63">
            <v>1.00190348095834</v>
          </cell>
          <cell r="AN63">
            <v>1.4770543446184579</v>
          </cell>
          <cell r="AO63">
            <v>2.389303439972926</v>
          </cell>
        </row>
        <row r="64">
          <cell r="H64">
            <v>42</v>
          </cell>
          <cell r="I64">
            <v>3024</v>
          </cell>
          <cell r="J64">
            <v>0.56278014147368083</v>
          </cell>
          <cell r="K64">
            <v>1.3599050322868638</v>
          </cell>
          <cell r="L64">
            <v>1.7503304139872788</v>
          </cell>
          <cell r="M64">
            <v>3.1101495681846751</v>
          </cell>
          <cell r="V64">
            <v>70</v>
          </cell>
          <cell r="W64">
            <v>5040</v>
          </cell>
          <cell r="X64">
            <v>1.3839963863274105</v>
          </cell>
          <cell r="Y64">
            <v>2.0175598163233115</v>
          </cell>
          <cell r="Z64">
            <v>3.322806714644762</v>
          </cell>
          <cell r="AA64">
            <v>2.4008781724222574</v>
          </cell>
          <cell r="AJ64">
            <v>42</v>
          </cell>
          <cell r="AK64">
            <v>3024</v>
          </cell>
          <cell r="AL64">
            <v>0.62598678095465443</v>
          </cell>
          <cell r="AM64">
            <v>1.0145812567688766</v>
          </cell>
          <cell r="AN64">
            <v>1.4963876413390267</v>
          </cell>
          <cell r="AO64">
            <v>2.3904460714920797</v>
          </cell>
        </row>
        <row r="65">
          <cell r="H65">
            <v>42.5</v>
          </cell>
          <cell r="I65">
            <v>3060</v>
          </cell>
          <cell r="J65">
            <v>0.56890297610259632</v>
          </cell>
          <cell r="K65">
            <v>1.3753604609232357</v>
          </cell>
          <cell r="L65">
            <v>1.7708583877391892</v>
          </cell>
          <cell r="M65">
            <v>3.1127599294186705</v>
          </cell>
          <cell r="V65">
            <v>71</v>
          </cell>
          <cell r="W65">
            <v>5112</v>
          </cell>
          <cell r="X65">
            <v>1.4052210542025814</v>
          </cell>
          <cell r="Y65">
            <v>2.0447158431295209</v>
          </cell>
          <cell r="Z65">
            <v>3.3700014008207684</v>
          </cell>
          <cell r="AA65">
            <v>2.3982001911671742</v>
          </cell>
          <cell r="AJ65">
            <v>42.5</v>
          </cell>
          <cell r="AK65">
            <v>3060</v>
          </cell>
          <cell r="AL65">
            <v>0.63394554729496755</v>
          </cell>
          <cell r="AM65">
            <v>1.0272396922591531</v>
          </cell>
          <cell r="AN65">
            <v>1.5156985490596238</v>
          </cell>
          <cell r="AO65">
            <v>2.3908970660446753</v>
          </cell>
        </row>
        <row r="66">
          <cell r="H66">
            <v>43</v>
          </cell>
          <cell r="I66">
            <v>3096</v>
          </cell>
          <cell r="J66">
            <v>0.57502126687204147</v>
          </cell>
          <cell r="K66">
            <v>1.3907858874954715</v>
          </cell>
          <cell r="L66">
            <v>1.7913536470093765</v>
          </cell>
          <cell r="M66">
            <v>3.1152824255594069</v>
          </cell>
          <cell r="V66">
            <v>72</v>
          </cell>
          <cell r="W66">
            <v>5184</v>
          </cell>
          <cell r="X66">
            <v>1.4265414195507833</v>
          </cell>
          <cell r="Y66">
            <v>2.0716352632439765</v>
          </cell>
          <cell r="Z66">
            <v>3.4170469475190597</v>
          </cell>
          <cell r="AA66">
            <v>2.3953366517707457</v>
          </cell>
          <cell r="AJ66">
            <v>43</v>
          </cell>
          <cell r="AK66">
            <v>3096</v>
          </cell>
          <cell r="AL66">
            <v>0.64190118926697504</v>
          </cell>
          <cell r="AM66">
            <v>1.0398788437839588</v>
          </cell>
          <cell r="AN66">
            <v>1.5349871260681196</v>
          </cell>
          <cell r="AO66">
            <v>2.3913137282406538</v>
          </cell>
        </row>
        <row r="67">
          <cell r="H67">
            <v>43.5</v>
          </cell>
          <cell r="I67">
            <v>3132</v>
          </cell>
          <cell r="J67">
            <v>0.58113501454406846</v>
          </cell>
          <cell r="K67">
            <v>1.406181431524733</v>
          </cell>
          <cell r="L67">
            <v>1.8118163087615895</v>
          </cell>
          <cell r="M67">
            <v>3.1177200881331446</v>
          </cell>
          <cell r="V67">
            <v>73</v>
          </cell>
          <cell r="W67">
            <v>5256</v>
          </cell>
          <cell r="X67">
            <v>1.4479523672619858</v>
          </cell>
          <cell r="Y67">
            <v>2.0983181764936778</v>
          </cell>
          <cell r="Z67">
            <v>3.4639386190439261</v>
          </cell>
          <cell r="AA67">
            <v>2.3923014992503391</v>
          </cell>
          <cell r="AJ67">
            <v>43.5</v>
          </cell>
          <cell r="AK67">
            <v>3132</v>
          </cell>
          <cell r="AL67">
            <v>0.6498537093144422</v>
          </cell>
          <cell r="AM67">
            <v>1.0524987674414148</v>
          </cell>
          <cell r="AN67">
            <v>1.554253430399261</v>
          </cell>
          <cell r="AO67">
            <v>2.3916974053112781</v>
          </cell>
        </row>
        <row r="68">
          <cell r="H68">
            <v>44</v>
          </cell>
          <cell r="I68">
            <v>3168</v>
          </cell>
          <cell r="J68">
            <v>0.58724421990792175</v>
          </cell>
          <cell r="K68">
            <v>1.4215472117913017</v>
          </cell>
          <cell r="L68">
            <v>1.8322464892574972</v>
          </cell>
          <cell r="M68">
            <v>3.1200758170847358</v>
          </cell>
          <cell r="V68">
            <v>74</v>
          </cell>
          <cell r="W68">
            <v>5328</v>
          </cell>
          <cell r="X68">
            <v>1.4694487683924797</v>
          </cell>
          <cell r="Y68">
            <v>2.1247646919055843</v>
          </cell>
          <cell r="Z68">
            <v>3.5106716797888806</v>
          </cell>
          <cell r="AA68">
            <v>2.389107912642249</v>
          </cell>
          <cell r="AJ68">
            <v>44</v>
          </cell>
          <cell r="AK68">
            <v>3168</v>
          </cell>
          <cell r="AL68">
            <v>0.65780310988268786</v>
          </cell>
          <cell r="AM68">
            <v>1.0650995190745751</v>
          </cell>
          <cell r="AN68">
            <v>1.5734975198362136</v>
          </cell>
          <cell r="AO68">
            <v>2.3920493779921927</v>
          </cell>
        </row>
        <row r="69">
          <cell r="H69">
            <v>44.5</v>
          </cell>
          <cell r="I69">
            <v>3204</v>
          </cell>
          <cell r="J69">
            <v>0.59334888377969897</v>
          </cell>
          <cell r="K69">
            <v>1.4368833463408079</v>
          </cell>
          <cell r="L69">
            <v>1.8526443040625249</v>
          </cell>
          <cell r="M69">
            <v>3.1223523877907593</v>
          </cell>
          <cell r="V69">
            <v>75</v>
          </cell>
          <cell r="W69">
            <v>5400</v>
          </cell>
          <cell r="X69">
            <v>1.4910254801506313</v>
          </cell>
          <cell r="Y69">
            <v>2.1509749278015535</v>
          </cell>
          <cell r="Z69">
            <v>3.5572413942898664</v>
          </cell>
          <cell r="AA69">
            <v>2.3857683464473691</v>
          </cell>
          <cell r="AJ69">
            <v>44.5</v>
          </cell>
          <cell r="AK69">
            <v>3204</v>
          </cell>
          <cell r="AL69">
            <v>0.66574939341854467</v>
          </cell>
          <cell r="AM69">
            <v>1.0776811542730105</v>
          </cell>
          <cell r="AN69">
            <v>1.592719451912102</v>
          </cell>
          <cell r="AO69">
            <v>2.3923708645586221</v>
          </cell>
        </row>
        <row r="70">
          <cell r="H70">
            <v>45</v>
          </cell>
          <cell r="I70">
            <v>3240</v>
          </cell>
          <cell r="J70">
            <v>0.59944900700201587</v>
          </cell>
          <cell r="K70">
            <v>1.452189952490395</v>
          </cell>
          <cell r="L70">
            <v>1.8730098680516156</v>
          </cell>
          <cell r="M70">
            <v>3.1245524576293393</v>
          </cell>
          <cell r="V70">
            <v>76</v>
          </cell>
          <cell r="W70">
            <v>5472</v>
          </cell>
          <cell r="X70">
            <v>1.5126773458910145</v>
          </cell>
          <cell r="Y70">
            <v>2.1769490118921611</v>
          </cell>
          <cell r="Z70">
            <v>3.6036430272777022</v>
          </cell>
          <cell r="AA70">
            <v>2.3822945699996869</v>
          </cell>
          <cell r="AJ70">
            <v>45</v>
          </cell>
          <cell r="AK70">
            <v>3240</v>
          </cell>
          <cell r="AL70">
            <v>0.67369256237031572</v>
          </cell>
          <cell r="AM70">
            <v>1.090243728374374</v>
          </cell>
          <cell r="AN70">
            <v>1.611919283911518</v>
          </cell>
          <cell r="AO70">
            <v>2.3926630245703637</v>
          </cell>
        </row>
        <row r="71">
          <cell r="H71">
            <v>45.5</v>
          </cell>
          <cell r="I71">
            <v>3276</v>
          </cell>
          <cell r="J71">
            <v>0.60554459044367592</v>
          </cell>
          <cell r="K71">
            <v>1.4674671468348186</v>
          </cell>
          <cell r="L71">
            <v>1.8933432954149405</v>
          </cell>
          <cell r="M71">
            <v>3.1266785721390202</v>
          </cell>
          <cell r="V71">
            <v>77</v>
          </cell>
          <cell r="W71">
            <v>5544</v>
          </cell>
          <cell r="X71">
            <v>1.5343991951168396</v>
          </cell>
          <cell r="Y71">
            <v>2.2026870813693886</v>
          </cell>
          <cell r="Z71">
            <v>3.6498718437297462</v>
          </cell>
          <cell r="AA71">
            <v>2.3786977048380296</v>
          </cell>
          <cell r="AJ71">
            <v>45.5</v>
          </cell>
          <cell r="AK71">
            <v>3276</v>
          </cell>
          <cell r="AL71">
            <v>0.68163261918773654</v>
          </cell>
          <cell r="AM71">
            <v>1.1027872964659649</v>
          </cell>
          <cell r="AN71">
            <v>1.63109707287204</v>
          </cell>
          <cell r="AO71">
            <v>2.3929269623506677</v>
          </cell>
        </row>
        <row r="72">
          <cell r="H72">
            <v>46</v>
          </cell>
          <cell r="I72">
            <v>3312</v>
          </cell>
          <cell r="J72">
            <v>0.61163563499934215</v>
          </cell>
          <cell r="K72">
            <v>1.4827150452524875</v>
          </cell>
          <cell r="L72">
            <v>1.9136446996635441</v>
          </cell>
          <cell r="M72">
            <v>3.1287331707963717</v>
          </cell>
          <cell r="V72">
            <v>78</v>
          </cell>
          <cell r="W72">
            <v>5616</v>
          </cell>
          <cell r="X72">
            <v>1.5561858434905931</v>
          </cell>
          <cell r="Y72">
            <v>2.2281892829980636</v>
          </cell>
          <cell r="Z72">
            <v>3.6959231089207032</v>
          </cell>
          <cell r="AA72">
            <v>2.3749882601621577</v>
          </cell>
          <cell r="AJ72">
            <v>46</v>
          </cell>
          <cell r="AK72">
            <v>3312</v>
          </cell>
          <cell r="AL72">
            <v>0.68956956632193322</v>
          </cell>
          <cell r="AM72">
            <v>1.1153119133862712</v>
          </cell>
          <cell r="AN72">
            <v>1.650252875585718</v>
          </cell>
          <cell r="AO72">
            <v>2.3931637302207722</v>
          </cell>
        </row>
        <row r="73">
          <cell r="H73">
            <v>46.5</v>
          </cell>
          <cell r="I73">
            <v>3348</v>
          </cell>
          <cell r="J73">
            <v>0.61772214158921723</v>
          </cell>
          <cell r="K73">
            <v>1.4979337629114244</v>
          </cell>
          <cell r="L73">
            <v>1.9339141936349329</v>
          </cell>
          <cell r="M73">
            <v>3.1307185924395409</v>
          </cell>
          <cell r="V73">
            <v>79</v>
          </cell>
          <cell r="W73">
            <v>5688</v>
          </cell>
          <cell r="X73">
            <v>1.578032092852774</v>
          </cell>
          <cell r="Y73">
            <v>2.2534557732060509</v>
          </cell>
          <cell r="Z73">
            <v>3.7417920884726028</v>
          </cell>
          <cell r="AA73">
            <v>2.3711761664543674</v>
          </cell>
          <cell r="AJ73">
            <v>46.5</v>
          </cell>
          <cell r="AK73">
            <v>3348</v>
          </cell>
          <cell r="AL73">
            <v>0.69750340622538398</v>
          </cell>
          <cell r="AM73">
            <v>1.1278176337265073</v>
          </cell>
          <cell r="AN73">
            <v>1.669386748600566</v>
          </cell>
          <cell r="AO73">
            <v>2.3933743315099134</v>
          </cell>
        </row>
        <row r="74">
          <cell r="H74">
            <v>47</v>
          </cell>
          <cell r="I74">
            <v>3384</v>
          </cell>
          <cell r="J74">
            <v>0.6238041111587217</v>
          </cell>
          <cell r="K74">
            <v>1.5131234142751862</v>
          </cell>
          <cell r="L74">
            <v>1.9541518894986034</v>
          </cell>
          <cell r="M74">
            <v>3.1326370803628545</v>
          </cell>
          <cell r="V74">
            <v>80</v>
          </cell>
          <cell r="W74">
            <v>5760</v>
          </cell>
          <cell r="X74">
            <v>1.5999327312485523</v>
          </cell>
          <cell r="Y74">
            <v>2.2784867181731019</v>
          </cell>
          <cell r="Z74">
            <v>3.7874740484038592</v>
          </cell>
          <cell r="AA74">
            <v>2.36727080734713</v>
          </cell>
          <cell r="AJ74">
            <v>47</v>
          </cell>
          <cell r="AK74">
            <v>3384</v>
          </cell>
          <cell r="AL74">
            <v>0.70543414135187921</v>
          </cell>
          <cell r="AM74">
            <v>1.1403045118321324</v>
          </cell>
          <cell r="AN74">
            <v>1.6884987482220306</v>
          </cell>
          <cell r="AO74">
            <v>2.3935597233587633</v>
          </cell>
        </row>
        <row r="75">
          <cell r="H75">
            <v>47.5</v>
          </cell>
          <cell r="I75">
            <v>3420</v>
          </cell>
          <cell r="J75">
            <v>0.6298815446781818</v>
          </cell>
          <cell r="K75">
            <v>1.5282841131086968</v>
          </cell>
          <cell r="L75">
            <v>1.9743578987615173</v>
          </cell>
          <cell r="M75">
            <v>3.1344907871054604</v>
          </cell>
          <cell r="V75">
            <v>81</v>
          </cell>
          <cell r="W75">
            <v>5832</v>
          </cell>
          <cell r="X75">
            <v>1.6218825329622097</v>
          </cell>
          <cell r="Y75">
            <v>2.3032822939182998</v>
          </cell>
          <cell r="Z75">
            <v>3.8329642551774064</v>
          </cell>
          <cell r="AA75">
            <v>2.3632810498161492</v>
          </cell>
          <cell r="AJ75">
            <v>47.5</v>
          </cell>
          <cell r="AK75">
            <v>3420</v>
          </cell>
          <cell r="AL75">
            <v>0.71336177415648228</v>
          </cell>
          <cell r="AM75">
            <v>1.1527726018043618</v>
          </cell>
          <cell r="AN75">
            <v>1.7075889305144591</v>
          </cell>
          <cell r="AO75">
            <v>2.3937208193326662</v>
          </cell>
        </row>
        <row r="76">
          <cell r="H76">
            <v>48</v>
          </cell>
          <cell r="I76">
            <v>3456</v>
          </cell>
          <cell r="J76">
            <v>0.63595444314251781</v>
          </cell>
          <cell r="K76">
            <v>1.5434159724840488</v>
          </cell>
          <cell r="L76">
            <v>1.9945323322735107</v>
          </cell>
          <cell r="M76">
            <v>3.1362817789552491</v>
          </cell>
          <cell r="V76">
            <v>82</v>
          </cell>
          <cell r="W76">
            <v>5904</v>
          </cell>
          <cell r="X76">
            <v>1.643876258559122</v>
          </cell>
          <cell r="Y76">
            <v>2.3278426863860813</v>
          </cell>
          <cell r="Z76">
            <v>3.878257975747879</v>
          </cell>
          <cell r="AA76">
            <v>2.359215272776809</v>
          </cell>
          <cell r="AJ76">
            <v>48</v>
          </cell>
          <cell r="AK76">
            <v>3456</v>
          </cell>
          <cell r="AL76">
            <v>0.72128630709549291</v>
          </cell>
          <cell r="AM76">
            <v>1.1652219575016673</v>
          </cell>
          <cell r="AN76">
            <v>1.7266573513025416</v>
          </cell>
          <cell r="AO76">
            <v>2.3938584918595232</v>
          </cell>
        </row>
        <row r="77">
          <cell r="H77">
            <v>48.5</v>
          </cell>
          <cell r="I77">
            <v>3492</v>
          </cell>
          <cell r="J77">
            <v>0.64202280757093733</v>
          </cell>
          <cell r="K77">
            <v>1.5585191047862113</v>
          </cell>
          <cell r="L77">
            <v>2.0146753002326556</v>
          </cell>
          <cell r="M77">
            <v>3.1380120401876117</v>
          </cell>
          <cell r="V77">
            <v>83</v>
          </cell>
          <cell r="W77">
            <v>5976</v>
          </cell>
          <cell r="X77">
            <v>1.6659086549350912</v>
          </cell>
          <cell r="Y77">
            <v>2.3521680915307139</v>
          </cell>
          <cell r="Z77">
            <v>3.9233504776077837</v>
          </cell>
          <cell r="AA77">
            <v>2.355081394160023</v>
          </cell>
          <cell r="AJ77">
            <v>48.5</v>
          </cell>
          <cell r="AK77">
            <v>3492</v>
          </cell>
          <cell r="AL77">
            <v>0.72920774262640708</v>
          </cell>
          <cell r="AM77">
            <v>1.1776526325412628</v>
          </cell>
          <cell r="AN77">
            <v>1.7457040661727539</v>
          </cell>
          <cell r="AO77">
            <v>2.3939735745059489</v>
          </cell>
        </row>
        <row r="78">
          <cell r="H78">
            <v>49</v>
          </cell>
          <cell r="I78">
            <v>3528</v>
          </cell>
          <cell r="J78">
            <v>0.6480866390066321</v>
          </cell>
          <cell r="K78">
            <v>1.5735936217187065</v>
          </cell>
          <cell r="L78">
            <v>2.0347869121905653</v>
          </cell>
          <cell r="M78">
            <v>3.1396834770570585</v>
          </cell>
          <cell r="V78">
            <v>84</v>
          </cell>
          <cell r="W78">
            <v>6048</v>
          </cell>
          <cell r="X78">
            <v>1.6879744553727378</v>
          </cell>
          <cell r="Y78">
            <v>2.3762587153992292</v>
          </cell>
          <cell r="Z78">
            <v>3.9682370288326387</v>
          </cell>
          <cell r="AA78">
            <v>2.3508868965415561</v>
          </cell>
          <cell r="AJ78">
            <v>49</v>
          </cell>
          <cell r="AK78">
            <v>3528</v>
          </cell>
          <cell r="AL78">
            <v>0.73712608320788042</v>
          </cell>
          <cell r="AM78">
            <v>1.1900646803005785</v>
          </cell>
          <cell r="AN78">
            <v>1.7647291304747894</v>
          </cell>
          <cell r="AO78">
            <v>2.3940668641040475</v>
          </cell>
        </row>
        <row r="79">
          <cell r="H79">
            <v>49.5</v>
          </cell>
          <cell r="I79">
            <v>3564</v>
          </cell>
          <cell r="J79">
            <v>0.6541459385164784</v>
          </cell>
          <cell r="K79">
            <v>1.5886396343092126</v>
          </cell>
          <cell r="L79">
            <v>2.0548672770576357</v>
          </cell>
          <cell r="M79">
            <v>3.1412979215583285</v>
          </cell>
          <cell r="V79">
            <v>85</v>
          </cell>
          <cell r="W79">
            <v>6120</v>
          </cell>
          <cell r="X79">
            <v>1.7100683796047214</v>
          </cell>
          <cell r="Y79">
            <v>2.4001147742127094</v>
          </cell>
          <cell r="Z79">
            <v>4.0129128981250615</v>
          </cell>
          <cell r="AA79">
            <v>2.3466388513964791</v>
          </cell>
          <cell r="AJ79">
            <v>49.5</v>
          </cell>
          <cell r="AK79">
            <v>3564</v>
          </cell>
          <cell r="AL79">
            <v>0.74504133129969274</v>
          </cell>
          <cell r="AM79">
            <v>1.2024581539187285</v>
          </cell>
          <cell r="AN79">
            <v>1.7837325993229667</v>
          </cell>
          <cell r="AO79">
            <v>2.3941391227401057</v>
          </cell>
        </row>
        <row r="80">
          <cell r="H80">
            <v>50</v>
          </cell>
          <cell r="I80">
            <v>3600</v>
          </cell>
          <cell r="J80">
            <v>0.66020070719074297</v>
          </cell>
          <cell r="K80">
            <v>1.6036572529151052</v>
          </cell>
          <cell r="L80">
            <v>2.0749165031082484</v>
          </cell>
          <cell r="M80">
            <v>3.1428571349723962</v>
          </cell>
          <cell r="V80">
            <v>86</v>
          </cell>
          <cell r="W80">
            <v>6192</v>
          </cell>
          <cell r="X80">
            <v>1.7321851338834493</v>
          </cell>
          <cell r="Y80">
            <v>2.4237364944459014</v>
          </cell>
          <cell r="Z80">
            <v>4.0573733548577424</v>
          </cell>
          <cell r="AA80">
            <v>2.3423439420481391</v>
          </cell>
          <cell r="AJ80">
            <v>50</v>
          </cell>
          <cell r="AK80">
            <v>3600</v>
          </cell>
          <cell r="AL80">
            <v>0.75295348936270878</v>
          </cell>
          <cell r="AM80">
            <v>1.214833106297956</v>
          </cell>
          <cell r="AN80">
            <v>1.8027145275976504</v>
          </cell>
          <cell r="AO80">
            <v>2.3941910796156178</v>
          </cell>
        </row>
        <row r="81">
          <cell r="H81">
            <v>50.5</v>
          </cell>
          <cell r="I81">
            <v>3636</v>
          </cell>
          <cell r="J81">
            <v>0.66633603222641924</v>
          </cell>
          <cell r="K81">
            <v>1.6183902759231423</v>
          </cell>
          <cell r="L81">
            <v>2.0947395844605929</v>
          </cell>
          <cell r="M81">
            <v>3.1436684842953322</v>
          </cell>
          <cell r="V81">
            <v>87</v>
          </cell>
          <cell r="W81">
            <v>6264</v>
          </cell>
          <cell r="X81">
            <v>1.7543194110569962</v>
          </cell>
          <cell r="Y81">
            <v>2.4471241129050902</v>
          </cell>
          <cell r="Z81">
            <v>4.10161366911532</v>
          </cell>
          <cell r="AA81">
            <v>2.3380084853784147</v>
          </cell>
          <cell r="AJ81">
            <v>50.5</v>
          </cell>
          <cell r="AK81">
            <v>3636</v>
          </cell>
          <cell r="AL81">
            <v>0.76094038463275149</v>
          </cell>
          <cell r="AM81">
            <v>1.2277096826575717</v>
          </cell>
          <cell r="AN81">
            <v>1.8227666395598894</v>
          </cell>
          <cell r="AO81">
            <v>2.3954131971055803</v>
          </cell>
        </row>
        <row r="82">
          <cell r="H82">
            <v>51</v>
          </cell>
          <cell r="I82">
            <v>3672</v>
          </cell>
          <cell r="J82">
            <v>0.67246985051892794</v>
          </cell>
          <cell r="K82">
            <v>1.6330982161914658</v>
          </cell>
          <cell r="L82">
            <v>2.1145358547368445</v>
          </cell>
          <cell r="M82">
            <v>3.1444322048120235</v>
          </cell>
          <cell r="V82">
            <v>88</v>
          </cell>
          <cell r="W82">
            <v>6336</v>
          </cell>
          <cell r="X82">
            <v>1.7764658906508595</v>
          </cell>
          <cell r="Y82">
            <v>2.4702778768041402</v>
          </cell>
          <cell r="Z82">
            <v>4.1456291117350395</v>
          </cell>
          <cell r="AA82">
            <v>2.3336384523635121</v>
          </cell>
          <cell r="AJ82">
            <v>51</v>
          </cell>
          <cell r="AK82">
            <v>3672</v>
          </cell>
          <cell r="AL82">
            <v>0.76892510673831749</v>
          </cell>
          <cell r="AM82">
            <v>1.2405691762583557</v>
          </cell>
          <cell r="AN82">
            <v>1.8427999232914909</v>
          </cell>
          <cell r="AO82">
            <v>2.3965922131329718</v>
          </cell>
        </row>
        <row r="83">
          <cell r="H83">
            <v>51.5</v>
          </cell>
          <cell r="I83">
            <v>3708</v>
          </cell>
          <cell r="J83">
            <v>0.67860215889384723</v>
          </cell>
          <cell r="K83">
            <v>1.6477811643325355</v>
          </cell>
          <cell r="L83">
            <v>2.1343054042513065</v>
          </cell>
          <cell r="M83">
            <v>3.1451497409473657</v>
          </cell>
          <cell r="V83">
            <v>89</v>
          </cell>
          <cell r="W83">
            <v>6408</v>
          </cell>
          <cell r="X83">
            <v>1.7986192389552509</v>
          </cell>
          <cell r="Y83">
            <v>2.493198043838718</v>
          </cell>
          <cell r="Z83">
            <v>4.1894149543462902</v>
          </cell>
          <cell r="AA83">
            <v>2.3292394874969542</v>
          </cell>
          <cell r="AJ83">
            <v>51.5</v>
          </cell>
          <cell r="AK83">
            <v>3708</v>
          </cell>
          <cell r="AL83">
            <v>0.77690765760778446</v>
          </cell>
          <cell r="AM83">
            <v>1.2534116349264837</v>
          </cell>
          <cell r="AN83">
            <v>1.8628144285271562</v>
          </cell>
          <cell r="AO83">
            <v>2.3977295245911745</v>
          </cell>
        </row>
        <row r="84">
          <cell r="H84">
            <v>52</v>
          </cell>
          <cell r="I84">
            <v>3744</v>
          </cell>
          <cell r="J84">
            <v>0.6847329542046805</v>
          </cell>
          <cell r="K84">
            <v>1.6624392104542873</v>
          </cell>
          <cell r="L84">
            <v>2.1540483228312741</v>
          </cell>
          <cell r="M84">
            <v>3.1458224839393165</v>
          </cell>
          <cell r="V84">
            <v>90</v>
          </cell>
          <cell r="W84">
            <v>6480</v>
          </cell>
          <cell r="X84">
            <v>1.8207741091174938</v>
          </cell>
          <cell r="Y84">
            <v>2.5158848822585553</v>
          </cell>
          <cell r="Z84">
            <v>4.2329664694088383</v>
          </cell>
          <cell r="AA84">
            <v>2.3248169271588024</v>
          </cell>
          <cell r="AJ84">
            <v>52</v>
          </cell>
          <cell r="AK84">
            <v>3744</v>
          </cell>
          <cell r="AL84">
            <v>0.78488803916712535</v>
          </cell>
          <cell r="AM84">
            <v>1.2662371062809639</v>
          </cell>
          <cell r="AN84">
            <v>1.8828102047931938</v>
          </cell>
          <cell r="AO84">
            <v>2.3988264705767661</v>
          </cell>
        </row>
        <row r="85">
          <cell r="H85">
            <v>52.5</v>
          </cell>
          <cell r="I85">
            <v>3780</v>
          </cell>
          <cell r="J85">
            <v>0.6908622333326131</v>
          </cell>
          <cell r="K85">
            <v>1.6770724441639244</v>
          </cell>
          <cell r="L85">
            <v>2.1737646998206284</v>
          </cell>
          <cell r="M85">
            <v>3.1464517742339484</v>
          </cell>
          <cell r="V85">
            <v>91</v>
          </cell>
          <cell r="W85">
            <v>6552</v>
          </cell>
          <cell r="X85">
            <v>1.8429251412392071</v>
          </cell>
          <cell r="Y85">
            <v>2.5383386709377875</v>
          </cell>
          <cell r="Z85">
            <v>4.2762789302498874</v>
          </cell>
          <cell r="AA85">
            <v>2.3203758169875859</v>
          </cell>
          <cell r="AJ85">
            <v>52.5</v>
          </cell>
          <cell r="AK85">
            <v>3780</v>
          </cell>
          <cell r="AL85">
            <v>0.79286625333990901</v>
          </cell>
          <cell r="AM85">
            <v>1.2790456377348514</v>
          </cell>
          <cell r="AN85">
            <v>1.9027873014087098</v>
          </cell>
          <cell r="AO85">
            <v>2.3998843353381663</v>
          </cell>
        </row>
        <row r="86">
          <cell r="H86">
            <v>53</v>
          </cell>
          <cell r="I86">
            <v>3816</v>
          </cell>
          <cell r="J86">
            <v>0.69698999318627508</v>
          </cell>
          <cell r="K86">
            <v>1.6916809545716882</v>
          </cell>
          <cell r="L86">
            <v>2.1934546240834196</v>
          </cell>
          <cell r="M86">
            <v>3.1470389037525317</v>
          </cell>
          <cell r="V86">
            <v>92</v>
          </cell>
          <cell r="W86">
            <v>6624</v>
          </cell>
          <cell r="X86">
            <v>1.865066962477842</v>
          </cell>
          <cell r="Y86">
            <v>2.5605596994432016</v>
          </cell>
          <cell r="Z86">
            <v>4.3193476110997722</v>
          </cell>
          <cell r="AA86">
            <v>2.3159209283088078</v>
          </cell>
          <cell r="AJ86">
            <v>53</v>
          </cell>
          <cell r="AK86">
            <v>3816</v>
          </cell>
          <cell r="AL86">
            <v>0.80084230204729678</v>
          </cell>
          <cell r="AM86">
            <v>1.2918372764964554</v>
          </cell>
          <cell r="AN86">
            <v>1.9227457674868147</v>
          </cell>
          <cell r="AO86">
            <v>2.4009043510457064</v>
          </cell>
        </row>
        <row r="87">
          <cell r="H87">
            <v>53.5</v>
          </cell>
          <cell r="I87">
            <v>3852</v>
          </cell>
          <cell r="J87">
            <v>0.70311623070150486</v>
          </cell>
          <cell r="K87">
            <v>1.7062648302945853</v>
          </cell>
          <cell r="L87">
            <v>2.2131181840073979</v>
          </cell>
          <cell r="M87">
            <v>3.1475851180385237</v>
          </cell>
          <cell r="V87">
            <v>93</v>
          </cell>
          <cell r="W87">
            <v>6696</v>
          </cell>
          <cell r="X87">
            <v>1.8871941871521851</v>
          </cell>
          <cell r="Y87">
            <v>2.5825482681004668</v>
          </cell>
          <cell r="Z87">
            <v>4.3621677871264044</v>
          </cell>
          <cell r="AA87">
            <v>2.311456773671503</v>
          </cell>
          <cell r="AJ87">
            <v>53.5</v>
          </cell>
          <cell r="AK87">
            <v>3852</v>
          </cell>
          <cell r="AL87">
            <v>0.80881618720804549</v>
          </cell>
          <cell r="AM87">
            <v>1.3046120695705437</v>
          </cell>
          <cell r="AN87">
            <v>1.9426856519357967</v>
          </cell>
          <cell r="AO87">
            <v>2.4018877003955099</v>
          </cell>
        </row>
        <row r="88">
          <cell r="H88">
            <v>54</v>
          </cell>
          <cell r="I88">
            <v>3888</v>
          </cell>
          <cell r="J88">
            <v>0.70924094284111427</v>
          </cell>
          <cell r="K88">
            <v>1.7208241594600819</v>
          </cell>
          <cell r="L88">
            <v>2.2327554675075225</v>
          </cell>
          <cell r="M88">
            <v>3.1480916182918524</v>
          </cell>
          <cell r="V88">
            <v>94</v>
          </cell>
          <cell r="W88">
            <v>6768</v>
          </cell>
          <cell r="X88">
            <v>1.909301416851432</v>
          </cell>
          <cell r="Y88">
            <v>2.604304688058154</v>
          </cell>
          <cell r="Z88">
            <v>4.4047347344683105</v>
          </cell>
          <cell r="AA88">
            <v>2.3069876215417144</v>
          </cell>
          <cell r="AJ88">
            <v>54</v>
          </cell>
          <cell r="AK88">
            <v>3888</v>
          </cell>
          <cell r="AL88">
            <v>0.81678791073850365</v>
          </cell>
          <cell r="AM88">
            <v>1.3173700637595214</v>
          </cell>
          <cell r="AN88">
            <v>1.9626070034603031</v>
          </cell>
          <cell r="AO88">
            <v>2.4028355190587973</v>
          </cell>
        </row>
        <row r="89">
          <cell r="H89">
            <v>54.5</v>
          </cell>
          <cell r="I89">
            <v>3924</v>
          </cell>
          <cell r="J89">
            <v>0.71536412659465809</v>
          </cell>
          <cell r="K89">
            <v>1.7353590297097596</v>
          </cell>
          <cell r="L89">
            <v>2.2523665620294322</v>
          </cell>
          <cell r="M89">
            <v>3.1485595632973014</v>
          </cell>
          <cell r="V89">
            <v>95</v>
          </cell>
          <cell r="W89">
            <v>6840</v>
          </cell>
          <cell r="X89">
            <v>1.9313832405473961</v>
          </cell>
          <cell r="Y89">
            <v>2.6258292813496187</v>
          </cell>
          <cell r="Z89">
            <v>4.4470437302663495</v>
          </cell>
          <cell r="AA89">
            <v>2.3025175101995607</v>
          </cell>
          <cell r="AJ89">
            <v>54.5</v>
          </cell>
          <cell r="AK89">
            <v>3924</v>
          </cell>
          <cell r="AL89">
            <v>0.82475747455261483</v>
          </cell>
          <cell r="AM89">
            <v>1.330111305664619</v>
          </cell>
          <cell r="AN89">
            <v>1.9825098705625042</v>
          </cell>
          <cell r="AO89">
            <v>2.4037488979871395</v>
          </cell>
        </row>
        <row r="90">
          <cell r="H90">
            <v>55</v>
          </cell>
          <cell r="I90">
            <v>3960</v>
          </cell>
          <cell r="J90">
            <v>0.72148577897820387</v>
          </cell>
          <cell r="K90">
            <v>1.7498695282029404</v>
          </cell>
          <cell r="L90">
            <v>2.2719515545528854</v>
          </cell>
          <cell r="M90">
            <v>3.1489900712533951</v>
          </cell>
          <cell r="V90">
            <v>96</v>
          </cell>
          <cell r="W90">
            <v>6912</v>
          </cell>
          <cell r="X90">
            <v>1.95343423470945</v>
          </cell>
          <cell r="Y90">
            <v>2.647122380952601</v>
          </cell>
          <cell r="Z90">
            <v>4.4890900526939843</v>
          </cell>
          <cell r="AA90">
            <v>2.2980502608841005</v>
          </cell>
          <cell r="AJ90">
            <v>55</v>
          </cell>
          <cell r="AK90">
            <v>3960</v>
          </cell>
          <cell r="AL90">
            <v>0.83272488056191396</v>
          </cell>
          <cell r="AM90">
            <v>1.3428358416870585</v>
          </cell>
          <cell r="AN90">
            <v>2.0023943015432493</v>
          </cell>
          <cell r="AO90">
            <v>2.404628885583501</v>
          </cell>
        </row>
        <row r="91">
          <cell r="H91">
            <v>55.5</v>
          </cell>
          <cell r="I91">
            <v>3996</v>
          </cell>
          <cell r="J91">
            <v>0.72760589703410661</v>
          </cell>
          <cell r="K91">
            <v>1.7643557416202804</v>
          </cell>
          <cell r="L91">
            <v>2.2915105315951663</v>
          </cell>
          <cell r="M91">
            <v>3.1493842215076926</v>
          </cell>
          <cell r="V91">
            <v>97</v>
          </cell>
          <cell r="W91">
            <v>6984</v>
          </cell>
          <cell r="X91">
            <v>1.9754489634217824</v>
          </cell>
          <cell r="Y91">
            <v>2.6681843308465369</v>
          </cell>
          <cell r="Z91">
            <v>4.5308689809861464</v>
          </cell>
          <cell r="AA91">
            <v>2.2935894902280758</v>
          </cell>
          <cell r="AJ91">
            <v>55.5</v>
          </cell>
          <cell r="AK91">
            <v>3996</v>
          </cell>
          <cell r="AL91">
            <v>0.84069013067552922</v>
          </cell>
          <cell r="AM91">
            <v>1.3555437180292214</v>
          </cell>
          <cell r="AN91">
            <v>2.0222603445032203</v>
          </cell>
          <cell r="AO91">
            <v>2.4054764897480725</v>
          </cell>
        </row>
        <row r="92">
          <cell r="H92">
            <v>56</v>
          </cell>
          <cell r="I92">
            <v>4032</v>
          </cell>
          <cell r="J92">
            <v>0.73372447783078243</v>
          </cell>
          <cell r="K92">
            <v>1.7788177561673226</v>
          </cell>
          <cell r="L92">
            <v>2.3110435792144708</v>
          </cell>
          <cell r="M92">
            <v>3.1497430562040791</v>
          </cell>
          <cell r="V92">
            <v>98</v>
          </cell>
          <cell r="W92">
            <v>7056</v>
          </cell>
          <cell r="X92">
            <v>1.9974219785025444</v>
          </cell>
          <cell r="Y92">
            <v>2.6890154860675062</v>
          </cell>
          <cell r="Z92">
            <v>4.5723757954666233</v>
          </cell>
          <cell r="AA92">
            <v>2.2891386220224264</v>
          </cell>
          <cell r="AJ92">
            <v>56</v>
          </cell>
          <cell r="AK92">
            <v>4032</v>
          </cell>
          <cell r="AL92">
            <v>0.84865322680018029</v>
          </cell>
          <cell r="AM92">
            <v>1.3682349806958023</v>
          </cell>
          <cell r="AN92">
            <v>2.042108047344076</v>
          </cell>
          <cell r="AO92">
            <v>2.4062926798072501</v>
          </cell>
        </row>
        <row r="93">
          <cell r="H93">
            <v>56.5</v>
          </cell>
          <cell r="I93">
            <v>4068</v>
          </cell>
          <cell r="J93">
            <v>0.73984151846248658</v>
          </cell>
          <cell r="K93">
            <v>1.7932556575780165</v>
          </cell>
          <cell r="L93">
            <v>2.330550783013233</v>
          </cell>
          <cell r="M93">
            <v>3.1500675818471287</v>
          </cell>
          <cell r="V93">
            <v>99</v>
          </cell>
          <cell r="W93">
            <v>7128</v>
          </cell>
          <cell r="X93">
            <v>2.0193478196244827</v>
          </cell>
          <cell r="Y93">
            <v>2.7096162127607895</v>
          </cell>
          <cell r="Z93">
            <v>4.61360577757398</v>
          </cell>
          <cell r="AA93">
            <v>2.2847008983484205</v>
          </cell>
          <cell r="AJ93">
            <v>56.5</v>
          </cell>
          <cell r="AK93">
            <v>4068</v>
          </cell>
          <cell r="AL93">
            <v>0.85661417084018043</v>
          </cell>
          <cell r="AM93">
            <v>1.3809096754949475</v>
          </cell>
          <cell r="AN93">
            <v>2.0619374577695755</v>
          </cell>
          <cell r="AO93">
            <v>2.4070783883334492</v>
          </cell>
        </row>
        <row r="94">
          <cell r="H94">
            <v>57</v>
          </cell>
          <cell r="I94">
            <v>4104</v>
          </cell>
          <cell r="J94">
            <v>0.74595701604909481</v>
          </cell>
          <cell r="K94">
            <v>1.8076695311182156</v>
          </cell>
          <cell r="L94">
            <v>2.3500322281414574</v>
          </cell>
          <cell r="M94">
            <v>3.1503587707884648</v>
          </cell>
          <cell r="V94">
            <v>100</v>
          </cell>
          <cell r="W94">
            <v>7200</v>
          </cell>
          <cell r="X94">
            <v>2.0412210144366396</v>
          </cell>
          <cell r="Y94">
            <v>2.7299868882309348</v>
          </cell>
          <cell r="Z94">
            <v>4.6545542098859238</v>
          </cell>
          <cell r="AA94">
            <v>2.2802793901132468</v>
          </cell>
          <cell r="AJ94">
            <v>57</v>
          </cell>
          <cell r="AK94">
            <v>4104</v>
          </cell>
          <cell r="AL94">
            <v>0.86457296469743428</v>
          </cell>
          <cell r="AM94">
            <v>1.3935678480394056</v>
          </cell>
          <cell r="AN94">
            <v>2.0817486232867095</v>
          </cell>
          <cell r="AO94">
            <v>2.4078345128629342</v>
          </cell>
        </row>
        <row r="95">
          <cell r="H95">
            <v>57.5</v>
          </cell>
          <cell r="J95">
            <v>0.752070967735882</v>
          </cell>
          <cell r="K95">
            <v>1.8220594615891286</v>
          </cell>
          <cell r="L95">
            <v>2.3694879992999924</v>
          </cell>
          <cell r="M95">
            <v>3.1506175626395505</v>
          </cell>
          <cell r="AJ95">
            <v>57.5</v>
          </cell>
          <cell r="AL95">
            <v>0.87252961027143872</v>
          </cell>
          <cell r="AM95">
            <v>1.4062095437476441</v>
          </cell>
          <cell r="AN95">
            <v>2.1015415912068183</v>
          </cell>
          <cell r="AO95">
            <v>2.4085619175182389</v>
          </cell>
        </row>
        <row r="96">
          <cell r="H96">
            <v>58</v>
          </cell>
          <cell r="J96">
            <v>0.75818337069331099</v>
          </cell>
          <cell r="K96">
            <v>1.8364255333307484</v>
          </cell>
          <cell r="L96">
            <v>2.3889181807437834</v>
          </cell>
          <cell r="M96">
            <v>3.1508448656151189</v>
          </cell>
          <cell r="AJ96">
            <v>58</v>
          </cell>
          <cell r="AL96">
            <v>0.88048410945928335</v>
          </cell>
          <cell r="AM96">
            <v>1.4188348078449804</v>
          </cell>
          <cell r="AN96">
            <v>2.1213164086466954</v>
          </cell>
          <cell r="AO96">
            <v>2.4092614345413037</v>
          </cell>
        </row>
        <row r="97">
          <cell r="H97">
            <v>58.5</v>
          </cell>
          <cell r="J97">
            <v>0.76448948074703926</v>
          </cell>
          <cell r="K97">
            <v>1.8507678302252466</v>
          </cell>
          <cell r="L97">
            <v>2.4083228562850989</v>
          </cell>
          <cell r="M97">
            <v>3.1502367487538852</v>
          </cell>
          <cell r="AJ97">
            <v>58.5</v>
          </cell>
          <cell r="AL97">
            <v>0.88860299437478552</v>
          </cell>
          <cell r="AM97">
            <v>1.4314436853646857</v>
          </cell>
          <cell r="AN97">
            <v>2.1410731225297002</v>
          </cell>
          <cell r="AO97">
            <v>2.4094822278155199</v>
          </cell>
        </row>
        <row r="98">
          <cell r="H98">
            <v>59</v>
          </cell>
          <cell r="J98">
            <v>0.77118360379755979</v>
          </cell>
          <cell r="K98">
            <v>1.8650864357003321</v>
          </cell>
          <cell r="L98">
            <v>2.4277021092967117</v>
          </cell>
          <cell r="M98">
            <v>3.1480209088236757</v>
          </cell>
          <cell r="AJ98">
            <v>59</v>
          </cell>
          <cell r="AL98">
            <v>0.8970524241062855</v>
          </cell>
          <cell r="AM98">
            <v>1.4440362211490954</v>
          </cell>
          <cell r="AN98">
            <v>2.1608117795868313</v>
          </cell>
          <cell r="AO98">
            <v>2.4087909708728592</v>
          </cell>
        </row>
        <row r="99">
          <cell r="H99">
            <v>59.5</v>
          </cell>
          <cell r="J99">
            <v>0.77787474703306547</v>
          </cell>
          <cell r="K99">
            <v>1.8793814327325662</v>
          </cell>
          <cell r="L99">
            <v>2.4470560227151088</v>
          </cell>
          <cell r="M99">
            <v>3.1458226816702286</v>
          </cell>
          <cell r="AJ99">
            <v>59.5</v>
          </cell>
          <cell r="AL99">
            <v>0.90549915377334289</v>
          </cell>
          <cell r="AM99">
            <v>1.4566124598507071</v>
          </cell>
          <cell r="AN99">
            <v>2.1805324263578258</v>
          </cell>
          <cell r="AO99">
            <v>2.4080999051973038</v>
          </cell>
        </row>
        <row r="100">
          <cell r="H100">
            <v>60</v>
          </cell>
          <cell r="J100">
            <v>0.78456291051513849</v>
          </cell>
          <cell r="K100">
            <v>1.8936529038506893</v>
          </cell>
          <cell r="L100">
            <v>2.4663846790435691</v>
          </cell>
          <cell r="M100">
            <v>3.1436416965264877</v>
          </cell>
          <cell r="AJ100">
            <v>60</v>
          </cell>
          <cell r="AL100">
            <v>0.91394318549416365</v>
          </cell>
          <cell r="AM100">
            <v>1.4691724459332665</v>
          </cell>
          <cell r="AN100">
            <v>2.2002351091922283</v>
          </cell>
          <cell r="AO100">
            <v>2.4074090644951571</v>
          </cell>
        </row>
        <row r="101">
          <cell r="H101">
            <v>60.5</v>
          </cell>
          <cell r="J101">
            <v>0.79124809431887988</v>
          </cell>
          <cell r="K101">
            <v>1.9079009311388755</v>
          </cell>
          <cell r="L101">
            <v>2.4856881603553012</v>
          </cell>
          <cell r="M101">
            <v>3.1414775949571476</v>
          </cell>
          <cell r="AJ101">
            <v>60.5</v>
          </cell>
          <cell r="AL101">
            <v>0.92238452138449767</v>
          </cell>
          <cell r="AM101">
            <v>1.4817162236728467</v>
          </cell>
          <cell r="AN101">
            <v>2.2199198742504671</v>
          </cell>
          <cell r="AO101">
            <v>2.4067184810499325</v>
          </cell>
        </row>
        <row r="102">
          <cell r="H102">
            <v>61</v>
          </cell>
          <cell r="J102">
            <v>0.79793029853276942</v>
          </cell>
          <cell r="K102">
            <v>1.9221255962399761</v>
          </cell>
          <cell r="L102">
            <v>2.5049665482965064</v>
          </cell>
          <cell r="M102">
            <v>3.1393300303330096</v>
          </cell>
          <cell r="AJ102">
            <v>61</v>
          </cell>
          <cell r="AL102">
            <v>0.93082316355764283</v>
          </cell>
          <cell r="AM102">
            <v>1.4942438371589233</v>
          </cell>
          <cell r="AN102">
            <v>2.2395867675049184</v>
          </cell>
          <cell r="AO102">
            <v>2.4060281857889412</v>
          </cell>
        </row>
        <row r="103">
          <cell r="H103">
            <v>61.5</v>
          </cell>
          <cell r="J103">
            <v>0.80460952325852442</v>
          </cell>
          <cell r="K103">
            <v>1.9363269803587282</v>
          </cell>
          <cell r="L103">
            <v>2.5242199240894445</v>
          </cell>
          <cell r="M103">
            <v>3.1371986673322061</v>
          </cell>
          <cell r="AJ103">
            <v>61.5</v>
          </cell>
          <cell r="AL103">
            <v>0.93925911412443708</v>
          </cell>
          <cell r="AM103">
            <v>1.5067553302954417</v>
          </cell>
          <cell r="AN103">
            <v>2.2592358347409505</v>
          </cell>
          <cell r="AO103">
            <v>2.4053382083462402</v>
          </cell>
        </row>
        <row r="104">
          <cell r="H104">
            <v>62</v>
          </cell>
          <cell r="J104">
            <v>0.81128576861095947</v>
          </cell>
          <cell r="K104">
            <v>1.9505051642649307</v>
          </cell>
          <cell r="L104">
            <v>2.5434483685354481</v>
          </cell>
          <cell r="M104">
            <v>3.1350831814666313</v>
          </cell>
          <cell r="AJ104">
            <v>62</v>
          </cell>
          <cell r="AL104">
            <v>0.94769237519326177</v>
          </cell>
          <cell r="AM104">
            <v>1.5192507468018683</v>
          </cell>
          <cell r="AN104">
            <v>2.2788671215579765</v>
          </cell>
          <cell r="AO104">
            <v>2.4046485771221384</v>
          </cell>
        </row>
        <row r="105">
          <cell r="H105">
            <v>62.5</v>
          </cell>
          <cell r="J105">
            <v>0.81795903471784948</v>
          </cell>
          <cell r="K105">
            <v>1.9646602282966006</v>
          </cell>
          <cell r="L105">
            <v>2.5626519620179153</v>
          </cell>
          <cell r="M105">
            <v>3.1329832586321249</v>
          </cell>
          <cell r="AJ105">
            <v>62.5</v>
          </cell>
          <cell r="AL105">
            <v>0.95612294887003513</v>
          </cell>
          <cell r="AM105">
            <v>1.5317301302142485</v>
          </cell>
          <cell r="AN105">
            <v>2.2984806733704923</v>
          </cell>
          <cell r="AO105">
            <v>2.4039593193395072</v>
          </cell>
        </row>
        <row r="106">
          <cell r="H106">
            <v>63</v>
          </cell>
          <cell r="J106">
            <v>0.82462932171979331</v>
          </cell>
          <cell r="K106">
            <v>1.9787922523630908</v>
          </cell>
          <cell r="L106">
            <v>2.581830784505283</v>
          </cell>
          <cell r="M106">
            <v>3.1308985946810437</v>
          </cell>
          <cell r="AJ106">
            <v>63</v>
          </cell>
          <cell r="AL106">
            <v>0.96455083725821411</v>
          </cell>
          <cell r="AM106">
            <v>1.5441935238862428</v>
          </cell>
          <cell r="AN106">
            <v>2.3180765354091095</v>
          </cell>
          <cell r="AO106">
            <v>2.4032704610970663</v>
          </cell>
        </row>
        <row r="107">
          <cell r="H107">
            <v>63.5</v>
          </cell>
          <cell r="J107">
            <v>0.83129662977007834</v>
          </cell>
          <cell r="K107">
            <v>1.9929013159481854</v>
          </cell>
          <cell r="L107">
            <v>2.6009849155539708</v>
          </cell>
          <cell r="M107">
            <v>3.1288288950159178</v>
          </cell>
          <cell r="AJ107">
            <v>63.5</v>
          </cell>
          <cell r="AL107">
            <v>0.97297604245879032</v>
          </cell>
          <cell r="AM107">
            <v>1.5566409709901647</v>
          </cell>
          <cell r="AN107">
            <v>2.337654752721583</v>
          </cell>
          <cell r="AO107">
            <v>2.4025820274198506</v>
          </cell>
        </row>
        <row r="108">
          <cell r="H108">
            <v>64</v>
          </cell>
          <cell r="J108">
            <v>0.83796095903454748</v>
          </cell>
          <cell r="K108">
            <v>2.006987498113165</v>
          </cell>
          <cell r="L108">
            <v>2.6201144343112892</v>
          </cell>
          <cell r="M108">
            <v>3.1267738742029709</v>
          </cell>
          <cell r="AJ108">
            <v>64</v>
          </cell>
          <cell r="AL108">
            <v>0.98139856657028901</v>
          </cell>
          <cell r="AM108">
            <v>1.5690725145180093</v>
          </cell>
          <cell r="AN108">
            <v>2.3572153701738165</v>
          </cell>
          <cell r="AO108">
            <v>2.4018940423070099</v>
          </cell>
        </row>
        <row r="109">
          <cell r="H109">
            <v>64.5</v>
          </cell>
          <cell r="J109">
            <v>0.84462230969146723</v>
          </cell>
          <cell r="K109">
            <v>2.021050877499841</v>
          </cell>
          <cell r="L109">
            <v>2.6392194195183341</v>
          </cell>
          <cell r="M109">
            <v>3.1247332556044092</v>
          </cell>
          <cell r="AJ109">
            <v>64.5</v>
          </cell>
          <cell r="AL109">
            <v>0.98981841168876838</v>
          </cell>
          <cell r="AM109">
            <v>1.581488197282469</v>
          </cell>
          <cell r="AN109">
            <v>2.3767584324508881</v>
          </cell>
          <cell r="AO109">
            <v>2.4012065287771387</v>
          </cell>
        </row>
        <row r="110">
          <cell r="H110">
            <v>65</v>
          </cell>
          <cell r="J110">
            <v>0.85128068193139639</v>
          </cell>
          <cell r="K110">
            <v>2.035091532333571</v>
          </cell>
          <cell r="L110">
            <v>2.6582999495128417</v>
          </cell>
          <cell r="M110">
            <v>3.1227067710283958</v>
          </cell>
          <cell r="AJ110">
            <v>65</v>
          </cell>
          <cell r="AL110">
            <v>0.99823557990781608</v>
          </cell>
          <cell r="AM110">
            <v>1.5938880619179516</v>
          </cell>
          <cell r="AN110">
            <v>2.3962839840580399</v>
          </cell>
          <cell r="AO110">
            <v>2.4005195089112425</v>
          </cell>
        </row>
        <row r="111">
          <cell r="H111">
            <v>65.5</v>
          </cell>
          <cell r="J111">
            <v>0.85793607595705879</v>
          </cell>
          <cell r="K111">
            <v>2.0491095404262385</v>
          </cell>
          <cell r="L111">
            <v>2.6773561022320376</v>
          </cell>
          <cell r="M111">
            <v>3.1206941603957494</v>
          </cell>
          <cell r="AJ111">
            <v>65.5</v>
          </cell>
          <cell r="AL111">
            <v>1.0066500733185499</v>
          </cell>
          <cell r="AM111">
            <v>1.6062721508815816</v>
          </cell>
          <cell r="AN111">
            <v>2.4157920693216828</v>
          </cell>
          <cell r="AO111">
            <v>2.3998330038935149</v>
          </cell>
        </row>
        <row r="112">
          <cell r="H112">
            <v>66</v>
          </cell>
          <cell r="J112">
            <v>0.86458849198321264</v>
          </cell>
          <cell r="K112">
            <v>2.0631049791792035</v>
          </cell>
          <cell r="L112">
            <v>2.6963879552154411</v>
          </cell>
          <cell r="M112">
            <v>3.1186951714224249</v>
          </cell>
          <cell r="AJ112">
            <v>66</v>
          </cell>
          <cell r="AL112">
            <v>1.015061894009615</v>
          </cell>
          <cell r="AM112">
            <v>1.6186405064542027</v>
          </cell>
          <cell r="AN112">
            <v>2.4352827323903852</v>
          </cell>
          <cell r="AO112">
            <v>2.3991470340500411</v>
          </cell>
        </row>
        <row r="113">
          <cell r="H113">
            <v>66.5</v>
          </cell>
          <cell r="J113">
            <v>0.87123793023652663</v>
          </cell>
          <cell r="K113">
            <v>2.0770779255862415</v>
          </cell>
          <cell r="L113">
            <v>2.7153955856076522</v>
          </cell>
          <cell r="M113">
            <v>3.1167095593168992</v>
          </cell>
          <cell r="AJ113">
            <v>66.5</v>
          </cell>
          <cell r="AL113">
            <v>1.023471044067183</v>
          </cell>
          <cell r="AM113">
            <v>1.6309931707413652</v>
          </cell>
          <cell r="AN113">
            <v>2.4547560172358454</v>
          </cell>
          <cell r="AO113">
            <v>2.3984616188855359</v>
          </cell>
        </row>
        <row r="114">
          <cell r="H114">
            <v>67</v>
          </cell>
          <cell r="J114">
            <v>0.87807026468428595</v>
          </cell>
          <cell r="K114">
            <v>2.0910284562364341</v>
          </cell>
          <cell r="L114">
            <v>2.7343790701611388</v>
          </cell>
          <cell r="M114">
            <v>3.1140777454117488</v>
          </cell>
          <cell r="AJ114">
            <v>67</v>
          </cell>
          <cell r="AL114">
            <v>1.0320315795815962</v>
          </cell>
          <cell r="AM114">
            <v>1.6433301856743123</v>
          </cell>
          <cell r="AN114">
            <v>2.4742119676538676</v>
          </cell>
          <cell r="AO114">
            <v>2.3974188548154283</v>
          </cell>
        </row>
        <row r="115">
          <cell r="H115">
            <v>67.5</v>
          </cell>
          <cell r="J115">
            <v>0.88499377096885157</v>
          </cell>
          <cell r="K115">
            <v>2.1049566473170591</v>
          </cell>
          <cell r="L115">
            <v>2.7533384852389156</v>
          </cell>
          <cell r="M115">
            <v>3.1111388300786387</v>
          </cell>
          <cell r="AJ115">
            <v>67.5</v>
          </cell>
          <cell r="AL115">
            <v>1.0406669084713069</v>
          </cell>
          <cell r="AM115">
            <v>1.6556515930109588</v>
          </cell>
          <cell r="AN115">
            <v>2.4936506272653496</v>
          </cell>
          <cell r="AO115">
            <v>2.3962044021640034</v>
          </cell>
        </row>
        <row r="116">
          <cell r="H116">
            <v>68</v>
          </cell>
          <cell r="J116">
            <v>0.89191575385229205</v>
          </cell>
          <cell r="K116">
            <v>2.1188625746164318</v>
          </cell>
          <cell r="L116">
            <v>2.7722739068172881</v>
          </cell>
          <cell r="M116">
            <v>3.1082239492278299</v>
          </cell>
          <cell r="AJ116">
            <v>68</v>
          </cell>
          <cell r="AL116">
            <v>1.0493000925938125</v>
          </cell>
          <cell r="AM116">
            <v>1.6679574343368584</v>
          </cell>
          <cell r="AN116">
            <v>2.5130720395172275</v>
          </cell>
          <cell r="AO116">
            <v>2.394998396793286</v>
          </cell>
        </row>
        <row r="117">
          <cell r="H117">
            <v>68.5</v>
          </cell>
          <cell r="J117">
            <v>0.89883621238564815</v>
          </cell>
          <cell r="K117">
            <v>2.1327463135267331</v>
          </cell>
          <cell r="L117">
            <v>2.7911854104885623</v>
          </cell>
          <cell r="M117">
            <v>3.1053326201448108</v>
          </cell>
          <cell r="AJ117">
            <v>68.5</v>
          </cell>
          <cell r="AL117">
            <v>1.0579311342636553</v>
          </cell>
          <cell r="AM117">
            <v>1.6802477510661682</v>
          </cell>
          <cell r="AN117">
            <v>2.5324762476834346</v>
          </cell>
          <cell r="AO117">
            <v>2.393800660234938</v>
          </cell>
        </row>
        <row r="118">
          <cell r="H118">
            <v>69</v>
          </cell>
          <cell r="J118">
            <v>0.90575514563158688</v>
          </cell>
          <cell r="K118">
            <v>2.1466079390468096</v>
          </cell>
          <cell r="L118">
            <v>2.8100730714636928</v>
          </cell>
          <cell r="M118">
            <v>3.1024643746342915</v>
          </cell>
          <cell r="AJ118">
            <v>69</v>
          </cell>
          <cell r="AL118">
            <v>1.0665600357902636</v>
          </cell>
          <cell r="AM118">
            <v>1.6925225844426106</v>
          </cell>
          <cell r="AN118">
            <v>2.5518632948658393</v>
          </cell>
          <cell r="AO118">
            <v>2.3926110197585322</v>
          </cell>
        </row>
        <row r="119">
          <cell r="H119">
            <v>69.5</v>
          </cell>
          <cell r="J119">
            <v>0.91267255266430158</v>
          </cell>
          <cell r="K119">
            <v>2.1604475257849431</v>
          </cell>
          <cell r="L119">
            <v>2.8289369645749205</v>
          </cell>
          <cell r="M119">
            <v>3.099618758465565</v>
          </cell>
          <cell r="AJ119">
            <v>69.5</v>
          </cell>
          <cell r="AL119">
            <v>1.0751867994779694</v>
          </cell>
          <cell r="AM119">
            <v>1.7047819755404121</v>
          </cell>
          <cell r="AN119">
            <v>2.5712332239952</v>
          </cell>
          <cell r="AO119">
            <v>2.3914293081384552</v>
          </cell>
        </row>
        <row r="120">
          <cell r="H120">
            <v>70</v>
          </cell>
          <cell r="J120">
            <v>0.91958843256941203</v>
          </cell>
          <cell r="K120">
            <v>2.1742651479616089</v>
          </cell>
          <cell r="L120">
            <v>2.8477771642784027</v>
          </cell>
          <cell r="M120">
            <v>3.0967953308432334</v>
          </cell>
          <cell r="AJ120">
            <v>70</v>
          </cell>
          <cell r="AL120">
            <v>1.0838114276260284</v>
          </cell>
          <cell r="AM120">
            <v>1.7170259652652584</v>
          </cell>
          <cell r="AN120">
            <v>2.5905860778320973</v>
          </cell>
          <cell r="AO120">
            <v>2.3902553634320829</v>
          </cell>
        </row>
        <row r="121">
          <cell r="H121">
            <v>70.5</v>
          </cell>
          <cell r="J121">
            <v>0.9265027844438668</v>
          </cell>
          <cell r="K121">
            <v>2.1880608794121952</v>
          </cell>
          <cell r="L121">
            <v>2.8665937446567984</v>
          </cell>
          <cell r="M121">
            <v>3.093993663901907</v>
          </cell>
          <cell r="AJ121">
            <v>70.5</v>
          </cell>
          <cell r="AL121">
            <v>1.0924339225286364</v>
          </cell>
          <cell r="AM121">
            <v>1.7292545943552229</v>
          </cell>
          <cell r="AN121">
            <v>2.609921898967853</v>
          </cell>
          <cell r="AO121">
            <v>2.3890890287686375</v>
          </cell>
        </row>
        <row r="122">
          <cell r="H122">
            <v>71</v>
          </cell>
          <cell r="J122">
            <v>0.93341560739584473</v>
          </cell>
          <cell r="K122">
            <v>2.2018347935897125</v>
          </cell>
          <cell r="L122">
            <v>2.8853867794218444</v>
          </cell>
          <cell r="M122">
            <v>3.0912133422236683</v>
          </cell>
          <cell r="AJ122">
            <v>71</v>
          </cell>
          <cell r="AL122">
            <v>1.1010542864749457</v>
          </cell>
          <cell r="AM122">
            <v>1.7414679033817033</v>
          </cell>
          <cell r="AN122">
            <v>2.6292407298254679</v>
          </cell>
          <cell r="AO122">
            <v>2.38793015214813</v>
          </cell>
        </row>
        <row r="123">
          <cell r="H123">
            <v>71.5</v>
          </cell>
          <cell r="J123">
            <v>0.94032690054465917</v>
          </cell>
          <cell r="K123">
            <v>2.2155869635674619</v>
          </cell>
          <cell r="L123">
            <v>2.9041563419169112</v>
          </cell>
          <cell r="M123">
            <v>3.0884539623770801</v>
          </cell>
          <cell r="AJ123">
            <v>71.5</v>
          </cell>
          <cell r="AL123">
            <v>1.1096725217490866</v>
          </cell>
          <cell r="AM123">
            <v>1.7536659327503374</v>
          </cell>
          <cell r="AN123">
            <v>2.6485426126605187</v>
          </cell>
          <cell r="AO123">
            <v>2.3867785862497852</v>
          </cell>
        </row>
        <row r="124">
          <cell r="H124">
            <v>72</v>
          </cell>
          <cell r="J124">
            <v>0.94723666302066178</v>
          </cell>
          <cell r="K124">
            <v>2.2293174620416933</v>
          </cell>
          <cell r="L124">
            <v>2.9229025051195245</v>
          </cell>
          <cell r="M124">
            <v>3.0857151324766323</v>
          </cell>
          <cell r="AJ124">
            <v>72</v>
          </cell>
          <cell r="AL124">
            <v>1.118288630630182</v>
          </cell>
          <cell r="AM124">
            <v>1.7658487227019273</v>
          </cell>
          <cell r="AN124">
            <v>2.6678275895620867</v>
          </cell>
          <cell r="AO124">
            <v>2.3856341882495067</v>
          </cell>
        </row>
        <row r="125">
          <cell r="H125">
            <v>72.5</v>
          </cell>
          <cell r="J125">
            <v>0.95414489396514823</v>
          </cell>
          <cell r="K125">
            <v>2.2430263613342367</v>
          </cell>
          <cell r="L125">
            <v>2.9416253416438667</v>
          </cell>
          <cell r="M125">
            <v>3.0829964717615672</v>
          </cell>
          <cell r="AJ125">
            <v>72.5</v>
          </cell>
          <cell r="AL125">
            <v>1.126902615392366</v>
          </cell>
          <cell r="AM125">
            <v>1.7780163133133438</v>
          </cell>
          <cell r="AN125">
            <v>2.6870957024536435</v>
          </cell>
          <cell r="AO125">
            <v>2.3844968196458112</v>
          </cell>
        </row>
        <row r="126">
          <cell r="H126">
            <v>73</v>
          </cell>
          <cell r="J126">
            <v>0.96105159253026584</v>
          </cell>
          <cell r="K126">
            <v>2.2567137333951122</v>
          </cell>
          <cell r="L126">
            <v>2.9603249237432769</v>
          </cell>
          <cell r="M126">
            <v>3.0802976101931274</v>
          </cell>
          <cell r="AJ126">
            <v>73</v>
          </cell>
          <cell r="AL126">
            <v>1.135514478304801</v>
          </cell>
          <cell r="AM126">
            <v>1.790168744498442</v>
          </cell>
          <cell r="AN126">
            <v>2.706346993093959</v>
          </cell>
          <cell r="AO126">
            <v>2.3833663460938332</v>
          </cell>
        </row>
        <row r="127">
          <cell r="H127">
            <v>73.5</v>
          </cell>
          <cell r="J127">
            <v>0.96795675787891822</v>
          </cell>
          <cell r="K127">
            <v>2.2703796498051068</v>
          </cell>
          <cell r="L127">
            <v>2.9790013233126977</v>
          </cell>
          <cell r="M127">
            <v>3.0776181880692457</v>
          </cell>
          <cell r="AJ127">
            <v>73.5</v>
          </cell>
          <cell r="AL127">
            <v>1.1441242216316971</v>
          </cell>
          <cell r="AM127">
            <v>1.8023060560089439</v>
          </cell>
          <cell r="AN127">
            <v>2.7255815030779873</v>
          </cell>
          <cell r="AO127">
            <v>2.3822426372469319</v>
          </cell>
        </row>
        <row r="128">
          <cell r="H128">
            <v>74</v>
          </cell>
          <cell r="J128">
            <v>0.97486038918467566</v>
          </cell>
          <cell r="K128">
            <v>2.2840241817783418</v>
          </cell>
          <cell r="L128">
            <v>2.9976546118911309</v>
          </cell>
          <cell r="M128">
            <v>3.074957855655843</v>
          </cell>
          <cell r="AJ128">
            <v>74</v>
          </cell>
          <cell r="AL128">
            <v>1.1527318476323263</v>
          </cell>
          <cell r="AM128">
            <v>1.8144282874353388</v>
          </cell>
          <cell r="AN128">
            <v>2.7447992738377511</v>
          </cell>
          <cell r="AO128">
            <v>2.3811255666055202</v>
          </cell>
        </row>
        <row r="129">
          <cell r="H129">
            <v>74.5</v>
          </cell>
          <cell r="J129">
            <v>0.98176248563168134</v>
          </cell>
          <cell r="K129">
            <v>2.2976474001648137</v>
          </cell>
          <cell r="L129">
            <v>3.0162848606640411</v>
          </cell>
          <cell r="M129">
            <v>3.0723162728338682</v>
          </cell>
          <cell r="AJ129">
            <v>74.5</v>
          </cell>
          <cell r="AL129">
            <v>1.1613373585610423</v>
          </cell>
          <cell r="AM129">
            <v>1.8265354782077727</v>
          </cell>
          <cell r="AN129">
            <v>2.764000346643221</v>
          </cell>
          <cell r="AO129">
            <v>2.3800150113727176</v>
          </cell>
        </row>
        <row r="130">
          <cell r="H130">
            <v>75</v>
          </cell>
          <cell r="J130">
            <v>0.98866304641456493</v>
          </cell>
          <cell r="K130">
            <v>2.3112493754529044</v>
          </cell>
          <cell r="L130">
            <v>3.0348921404657676</v>
          </cell>
          <cell r="M130">
            <v>3.0696931087613248</v>
          </cell>
          <cell r="AJ130">
            <v>75</v>
          </cell>
          <cell r="AL130">
            <v>1.1699407566672959</v>
          </cell>
          <cell r="AM130">
            <v>1.8386276675969182</v>
          </cell>
          <cell r="AN130">
            <v>2.7831847626031871</v>
          </cell>
          <cell r="AO130">
            <v>2.3789108523164821</v>
          </cell>
        </row>
        <row r="131">
          <cell r="H131">
            <v>75.5</v>
          </cell>
          <cell r="J131">
            <v>0.99625277639002685</v>
          </cell>
          <cell r="K131">
            <v>2.32563125227442</v>
          </cell>
          <cell r="L131">
            <v>3.0551457509891047</v>
          </cell>
          <cell r="M131">
            <v>3.0666371260309884</v>
          </cell>
          <cell r="AJ131">
            <v>75.5</v>
          </cell>
          <cell r="AL131">
            <v>1.1791548948675297</v>
          </cell>
          <cell r="AM131">
            <v>1.851238843646841</v>
          </cell>
          <cell r="AN131">
            <v>2.80405492178014</v>
          </cell>
          <cell r="AO131">
            <v>2.3780208469517121</v>
          </cell>
        </row>
        <row r="132">
          <cell r="H132">
            <v>76</v>
          </cell>
          <cell r="J132">
            <v>1.00383798736648</v>
          </cell>
          <cell r="K132">
            <v>2.3399864872770832</v>
          </cell>
          <cell r="L132">
            <v>3.0753689491957208</v>
          </cell>
          <cell r="M132">
            <v>3.0636108494596836</v>
          </cell>
          <cell r="AJ132">
            <v>76</v>
          </cell>
          <cell r="AL132">
            <v>1.1883657662134115</v>
          </cell>
          <cell r="AM132">
            <v>1.8638310411751924</v>
          </cell>
          <cell r="AN132">
            <v>2.8249020681671335</v>
          </cell>
          <cell r="AO132">
            <v>2.3771318128494676</v>
          </cell>
        </row>
        <row r="133">
          <cell r="H133">
            <v>76.5</v>
          </cell>
          <cell r="J133">
            <v>1.0114186849686719</v>
          </cell>
          <cell r="K133">
            <v>2.3543151765860411</v>
          </cell>
          <cell r="L133">
            <v>3.0955618324521184</v>
          </cell>
          <cell r="M133">
            <v>3.0606136493790417</v>
          </cell>
          <cell r="AJ133">
            <v>76.5</v>
          </cell>
          <cell r="AL133">
            <v>1.1975733743713051</v>
          </cell>
          <cell r="AM133">
            <v>1.8764043141310403</v>
          </cell>
          <cell r="AN133">
            <v>2.8457262600300073</v>
          </cell>
          <cell r="AO133">
            <v>2.3762437617018159</v>
          </cell>
        </row>
        <row r="134">
          <cell r="H134">
            <v>77</v>
          </cell>
          <cell r="J134">
            <v>1.0189948748127957</v>
          </cell>
          <cell r="K134">
            <v>2.3686174157937772</v>
          </cell>
          <cell r="L134">
            <v>3.1157244976087539</v>
          </cell>
          <cell r="M134">
            <v>3.0576449152221281</v>
          </cell>
          <cell r="AJ134">
            <v>77</v>
          </cell>
          <cell r="AL134">
            <v>1.2067777230015624</v>
          </cell>
          <cell r="AM134">
            <v>1.8889587162276635</v>
          </cell>
          <cell r="AN134">
            <v>2.8665275553928984</v>
          </cell>
          <cell r="AO134">
            <v>2.3753567046822153</v>
          </cell>
        </row>
        <row r="135">
          <cell r="H135">
            <v>77.5</v>
          </cell>
          <cell r="J135">
            <v>1.0265665625064724</v>
          </cell>
          <cell r="K135">
            <v>2.3828932999640959</v>
          </cell>
          <cell r="L135">
            <v>3.1358570410038253</v>
          </cell>
          <cell r="M135">
            <v>3.0547040547933824</v>
          </cell>
          <cell r="AJ135">
            <v>77.5</v>
          </cell>
          <cell r="AL135">
            <v>1.2159788157585336</v>
          </cell>
          <cell r="AM135">
            <v>1.9014943009439482</v>
          </cell>
          <cell r="AN135">
            <v>2.8873060120396259</v>
          </cell>
          <cell r="AO135">
            <v>2.3744706524665151</v>
          </cell>
        </row>
        <row r="136">
          <cell r="H136">
            <v>78</v>
          </cell>
          <cell r="J136">
            <v>1.0341337536487392</v>
          </cell>
          <cell r="K136">
            <v>2.3971429236360939</v>
          </cell>
          <cell r="L136">
            <v>3.1559595584670332</v>
          </cell>
          <cell r="M136">
            <v>3.0517904935718865</v>
          </cell>
          <cell r="AJ136">
            <v>78</v>
          </cell>
          <cell r="AL136">
            <v>1.2251766562905737</v>
          </cell>
          <cell r="AM136">
            <v>1.9140111215257791</v>
          </cell>
          <cell r="AN136">
            <v>2.9080616875150955</v>
          </cell>
          <cell r="AO136">
            <v>2.3735856152530168</v>
          </cell>
        </row>
        <row r="137">
          <cell r="H137">
            <v>78.5</v>
          </cell>
          <cell r="J137">
            <v>1.0416964538300348</v>
          </cell>
          <cell r="K137">
            <v>2.4113663808280665</v>
          </cell>
          <cell r="L137">
            <v>3.1760321453233114</v>
          </cell>
          <cell r="M137">
            <v>3.0489036740462194</v>
          </cell>
          <cell r="AJ137">
            <v>78.5</v>
          </cell>
          <cell r="AL137">
            <v>1.2343712482400542</v>
          </cell>
          <cell r="AM137">
            <v>1.9265092309874097</v>
          </cell>
          <cell r="AN137">
            <v>2.9287946391266702</v>
          </cell>
          <cell r="AO137">
            <v>2.372701602781575</v>
          </cell>
        </row>
        <row r="138">
          <cell r="H138">
            <v>79</v>
          </cell>
          <cell r="J138">
            <v>1.0492546686321873</v>
          </cell>
          <cell r="K138">
            <v>2.4255637650413995</v>
          </cell>
          <cell r="L138">
            <v>3.196074896396508</v>
          </cell>
          <cell r="M138">
            <v>3.0460430550792061</v>
          </cell>
          <cell r="AJ138">
            <v>79</v>
          </cell>
          <cell r="AL138">
            <v>1.2435625952433709</v>
          </cell>
          <cell r="AM138">
            <v>1.9389886821128401</v>
          </cell>
          <cell r="AN138">
            <v>2.9495049239455384</v>
          </cell>
          <cell r="AO138">
            <v>2.371818624351842</v>
          </cell>
        </row>
        <row r="139">
          <cell r="H139">
            <v>79.5</v>
          </cell>
          <cell r="J139">
            <v>1.0568084036283998</v>
          </cell>
          <cell r="K139">
            <v>2.4397351692644085</v>
          </cell>
          <cell r="L139">
            <v>3.2160879060130498</v>
          </cell>
          <cell r="M139">
            <v>3.0432081113010403</v>
          </cell>
          <cell r="AJ139">
            <v>79.5</v>
          </cell>
          <cell r="AL139">
            <v>1.2527507009309544</v>
          </cell>
          <cell r="AM139">
            <v>1.9514495274571673</v>
          </cell>
          <cell r="AN139">
            <v>2.9701925988080746</v>
          </cell>
          <cell r="AO139">
            <v>2.3709366888406773</v>
          </cell>
        </row>
        <row r="140">
          <cell r="H140">
            <v>80</v>
          </cell>
          <cell r="J140">
            <v>1.0643576643832411</v>
          </cell>
          <cell r="K140">
            <v>2.4538806859761539</v>
          </cell>
          <cell r="L140">
            <v>3.2360712680055581</v>
          </cell>
          <cell r="M140">
            <v>3.0403983325292732</v>
          </cell>
          <cell r="AJ140">
            <v>80</v>
          </cell>
          <cell r="AL140">
            <v>1.2619355689272764</v>
          </cell>
          <cell r="AM140">
            <v>1.963891819347928</v>
          </cell>
          <cell r="AN140">
            <v>2.9908577203171909</v>
          </cell>
          <cell r="AO140">
            <v>2.3700558047187825</v>
          </cell>
        </row>
        <row r="141">
          <cell r="H141">
            <v>80.5</v>
          </cell>
          <cell r="J141">
            <v>1.071902456452634</v>
          </cell>
          <cell r="K141">
            <v>2.4680004071502131</v>
          </cell>
          <cell r="L141">
            <v>3.2560250757164386</v>
          </cell>
          <cell r="M141">
            <v>3.0376132232143251</v>
          </cell>
          <cell r="AJ141">
            <v>80.5</v>
          </cell>
          <cell r="AL141">
            <v>1.2711172028508626</v>
          </cell>
          <cell r="AM141">
            <v>1.9763156098864481</v>
          </cell>
          <cell r="AN141">
            <v>3.0115003448436695</v>
          </cell>
          <cell r="AO141">
            <v>2.3691759800665699</v>
          </cell>
        </row>
        <row r="142">
          <cell r="H142">
            <v>81</v>
          </cell>
          <cell r="J142">
            <v>1.0794427853838409</v>
          </cell>
          <cell r="K142">
            <v>2.4820944242584217</v>
          </cell>
          <cell r="L142">
            <v>3.2759494220014393</v>
          </cell>
          <cell r="M142">
            <v>3.0348523019092104</v>
          </cell>
          <cell r="AJ142">
            <v>81</v>
          </cell>
          <cell r="AL142">
            <v>1.2802956063142996</v>
          </cell>
          <cell r="AM142">
            <v>1.9887209509491577</v>
          </cell>
          <cell r="AN142">
            <v>3.0321205285274999</v>
          </cell>
          <cell r="AO142">
            <v>2.3682972225893471</v>
          </cell>
        </row>
        <row r="143">
          <cell r="H143">
            <v>81.5</v>
          </cell>
          <cell r="J143">
            <v>1.0869786567154585</v>
          </cell>
          <cell r="K143">
            <v>2.4961628282745734</v>
          </cell>
          <cell r="L143">
            <v>3.2958443992331663</v>
          </cell>
          <cell r="M143">
            <v>3.032115100762212</v>
          </cell>
          <cell r="AJ143">
            <v>81.5</v>
          </cell>
          <cell r="AL143">
            <v>1.2894707829242438</v>
          </cell>
          <cell r="AM143">
            <v>2.0011078941889133</v>
          </cell>
          <cell r="AN143">
            <v>3.0527183272791873</v>
          </cell>
          <cell r="AO143">
            <v>2.3674195396318134</v>
          </cell>
        </row>
        <row r="144">
          <cell r="H144">
            <v>82</v>
          </cell>
          <cell r="J144">
            <v>1.0945100759774049</v>
          </cell>
          <cell r="K144">
            <v>2.5102057096780941</v>
          </cell>
          <cell r="L144">
            <v>3.3157100993045834</v>
          </cell>
          <cell r="M144">
            <v>3.0294011650314245</v>
          </cell>
          <cell r="AJ144">
            <v>82</v>
          </cell>
          <cell r="AL144">
            <v>1.2986427362814339</v>
          </cell>
          <cell r="AM144">
            <v>2.0134764910363057</v>
          </cell>
          <cell r="AN144">
            <v>3.0732937967810723</v>
          </cell>
          <cell r="AO144">
            <v>2.3665429381919298</v>
          </cell>
        </row>
        <row r="145">
          <cell r="H145">
            <v>82.5</v>
          </cell>
          <cell r="J145">
            <v>1.1020370486909097</v>
          </cell>
          <cell r="K145">
            <v>2.524223158457676</v>
          </cell>
          <cell r="L145">
            <v>3.3355466136324585</v>
          </cell>
          <cell r="M145">
            <v>3.0267100526200053</v>
          </cell>
          <cell r="AJ145">
            <v>82.5</v>
          </cell>
          <cell r="AL145">
            <v>1.3078114699806951</v>
          </cell>
          <cell r="AM145">
            <v>2.0258267927009563</v>
          </cell>
          <cell r="AN145">
            <v>3.0938469924886238</v>
          </cell>
          <cell r="AO145">
            <v>2.3656674249341862</v>
          </cell>
        </row>
        <row r="146">
          <cell r="H146">
            <v>83</v>
          </cell>
          <cell r="J146">
            <v>1.1095595803685072</v>
          </cell>
          <cell r="K146">
            <v>2.538215264114875</v>
          </cell>
          <cell r="L146">
            <v>3.3553540331607965</v>
          </cell>
          <cell r="M146">
            <v>3.0240413336311471</v>
          </cell>
          <cell r="AJ146">
            <v>83</v>
          </cell>
          <cell r="AL146">
            <v>1.3169769876109532</v>
          </cell>
          <cell r="AM146">
            <v>2.0381588501728021</v>
          </cell>
          <cell r="AN146">
            <v>3.1143779696317337</v>
          </cell>
          <cell r="AO146">
            <v>2.3647930062022837</v>
          </cell>
        </row>
        <row r="147">
          <cell r="H147">
            <v>83.5</v>
          </cell>
          <cell r="J147">
            <v>1.1171787759706562</v>
          </cell>
          <cell r="K147">
            <v>2.5521821156676912</v>
          </cell>
          <cell r="L147">
            <v>3.3751324483642309</v>
          </cell>
          <cell r="M147">
            <v>3.0211211678558438</v>
          </cell>
          <cell r="AJ147">
            <v>83.5</v>
          </cell>
          <cell r="AL147">
            <v>1.3262192462210558</v>
          </cell>
          <cell r="AM147">
            <v>2.0504727142233832</v>
          </cell>
          <cell r="AN147">
            <v>3.1348867832160003</v>
          </cell>
          <cell r="AO147">
            <v>2.3637771749645333</v>
          </cell>
        </row>
        <row r="148">
          <cell r="H148">
            <v>84</v>
          </cell>
          <cell r="J148">
            <v>1.1249967446802807</v>
          </cell>
          <cell r="K148">
            <v>2.5661238016540922</v>
          </cell>
          <cell r="L148">
            <v>3.3948819492513889</v>
          </cell>
          <cell r="M148">
            <v>3.017681575795315</v>
          </cell>
          <cell r="AJ148">
            <v>84</v>
          </cell>
          <cell r="AL148">
            <v>1.3356185649609142</v>
          </cell>
          <cell r="AM148">
            <v>2.0627684354071003</v>
          </cell>
          <cell r="AN148">
            <v>3.155373488023991</v>
          </cell>
          <cell r="AO148">
            <v>2.3624810037859354</v>
          </cell>
        </row>
        <row r="149">
          <cell r="H149">
            <v>84.5</v>
          </cell>
          <cell r="J149">
            <v>1.1328117937444073</v>
          </cell>
          <cell r="K149">
            <v>2.580040410135513</v>
          </cell>
          <cell r="L149">
            <v>3.4146026253682313</v>
          </cell>
          <cell r="M149">
            <v>3.0142717830307628</v>
          </cell>
          <cell r="AJ149">
            <v>84.5</v>
          </cell>
          <cell r="AL149">
            <v>1.3450152215439557</v>
          </cell>
          <cell r="AM149">
            <v>2.0750460640624881</v>
          </cell>
          <cell r="AN149">
            <v>3.1758381386165153</v>
          </cell>
          <cell r="AO149">
            <v>2.3611912250115212</v>
          </cell>
        </row>
        <row r="150">
          <cell r="H150">
            <v>85</v>
          </cell>
          <cell r="J150">
            <v>1.1406239267887721</v>
          </cell>
          <cell r="K150">
            <v>2.59393202870034</v>
          </cell>
          <cell r="L150">
            <v>3.4342945658013382</v>
          </cell>
          <cell r="M150">
            <v>3.0108912193960338</v>
          </cell>
          <cell r="AJ150">
            <v>85</v>
          </cell>
          <cell r="AL150">
            <v>1.354409219559441</v>
          </cell>
          <cell r="AM150">
            <v>2.0873056503134535</v>
          </cell>
          <cell r="AN150">
            <v>3.1962807893338692</v>
          </cell>
          <cell r="AO150">
            <v>2.3599077318548876</v>
          </cell>
        </row>
        <row r="151">
          <cell r="H151">
            <v>85.5</v>
          </cell>
          <cell r="J151">
            <v>1.1484331474324048</v>
          </cell>
          <cell r="K151">
            <v>2.6077987444673441</v>
          </cell>
          <cell r="L151">
            <v>3.4539578591811977</v>
          </cell>
          <cell r="M151">
            <v>3.0075393303505225</v>
          </cell>
          <cell r="AJ151">
            <v>85.5</v>
          </cell>
          <cell r="AL151">
            <v>1.3638005625880911</v>
          </cell>
          <cell r="AM151">
            <v>2.0995472440705241</v>
          </cell>
          <cell r="AN151">
            <v>3.2167014942970886</v>
          </cell>
          <cell r="AO151">
            <v>2.3586304204133324</v>
          </cell>
        </row>
        <row r="152">
          <cell r="H152">
            <v>86</v>
          </cell>
          <cell r="J152">
            <v>1.1562394592876368</v>
          </cell>
          <cell r="K152">
            <v>2.621640644089084</v>
          </cell>
          <cell r="L152">
            <v>3.4735925936854377</v>
          </cell>
          <cell r="M152">
            <v>3.0042155764390972</v>
          </cell>
          <cell r="AJ152">
            <v>86</v>
          </cell>
          <cell r="AL152">
            <v>1.3731892542021189</v>
          </cell>
          <cell r="AM152">
            <v>2.1117708950320782</v>
          </cell>
          <cell r="AN152">
            <v>3.2371003074091806</v>
          </cell>
          <cell r="AO152">
            <v>2.3573591895678452</v>
          </cell>
        </row>
        <row r="153">
          <cell r="H153">
            <v>86.5</v>
          </cell>
          <cell r="J153">
            <v>1.1640428659601123</v>
          </cell>
          <cell r="K153">
            <v>2.6354578137552882</v>
          </cell>
          <cell r="L153">
            <v>3.493198857042048</v>
          </cell>
          <cell r="M153">
            <v>3.0009194327743494</v>
          </cell>
          <cell r="AJ153">
            <v>86.5</v>
          </cell>
          <cell r="AL153">
            <v>1.3825752979652586</v>
          </cell>
          <cell r="AM153">
            <v>2.123976652685569</v>
          </cell>
          <cell r="AN153">
            <v>3.257477282356346</v>
          </cell>
          <cell r="AO153">
            <v>2.3560939408872614</v>
          </cell>
        </row>
        <row r="154">
          <cell r="H154">
            <v>87</v>
          </cell>
          <cell r="J154">
            <v>1.1718433710487937</v>
          </cell>
          <cell r="K154">
            <v>2.6492503391961941</v>
          </cell>
          <cell r="L154">
            <v>3.5127767365325546</v>
          </cell>
          <cell r="M154">
            <v>2.997650388540098</v>
          </cell>
          <cell r="AJ154">
            <v>87</v>
          </cell>
          <cell r="AL154">
            <v>1.3919586974328033</v>
          </cell>
          <cell r="AM154">
            <v>2.1361645663087385</v>
          </cell>
          <cell r="AN154">
            <v>3.2778324726092034</v>
          </cell>
          <cell r="AO154">
            <v>2.3548345785363654</v>
          </cell>
        </row>
        <row r="155">
          <cell r="H155">
            <v>87.5</v>
          </cell>
          <cell r="J155">
            <v>1.1796409781459694</v>
          </cell>
          <cell r="K155">
            <v>2.6630183056858687</v>
          </cell>
          <cell r="L155">
            <v>3.5323263189951821</v>
          </cell>
          <cell r="M155">
            <v>2.994407946515139</v>
          </cell>
          <cell r="AJ155">
            <v>87.5</v>
          </cell>
          <cell r="AL155">
            <v>1.401339456151629</v>
          </cell>
          <cell r="AM155">
            <v>2.1483346849708251</v>
          </cell>
          <cell r="AN155">
            <v>3.2981659314239988</v>
          </cell>
          <cell r="AO155">
            <v>2.3535810091877751</v>
          </cell>
        </row>
        <row r="156">
          <cell r="H156">
            <v>88</v>
          </cell>
          <cell r="J156">
            <v>1.187435690837267</v>
          </cell>
          <cell r="K156">
            <v>2.6767617980454887</v>
          </cell>
          <cell r="L156">
            <v>3.5518476908279859</v>
          </cell>
          <cell r="M156">
            <v>2.9911916226162614</v>
          </cell>
          <cell r="AJ156">
            <v>88</v>
          </cell>
          <cell r="AL156">
            <v>1.4107175776602325</v>
          </cell>
          <cell r="AM156">
            <v>2.1604870575337571</v>
          </cell>
          <cell r="AN156">
            <v>3.3184777118438005</v>
          </cell>
          <cell r="AO156">
            <v>2.3523331419373914</v>
          </cell>
        </row>
        <row r="157">
          <cell r="H157">
            <v>88.5</v>
          </cell>
          <cell r="J157">
            <v>1.1952275127016561</v>
          </cell>
          <cell r="K157">
            <v>2.6904809006465955</v>
          </cell>
          <cell r="L157">
            <v>3.5713409379919394</v>
          </cell>
          <cell r="M157">
            <v>2.9880009454596546</v>
          </cell>
          <cell r="AJ157">
            <v>88.5</v>
          </cell>
          <cell r="AL157">
            <v>1.4200930654887587</v>
          </cell>
          <cell r="AM157">
            <v>2.1726217326533415</v>
          </cell>
          <cell r="AN157">
            <v>3.3387678666996927</v>
          </cell>
          <cell r="AO157">
            <v>2.3510908882232844</v>
          </cell>
        </row>
        <row r="158">
          <cell r="H158">
            <v>89</v>
          </cell>
          <cell r="J158">
            <v>1.2030164473114608</v>
          </cell>
          <cell r="K158">
            <v>2.7041756974143247</v>
          </cell>
          <cell r="L158">
            <v>3.5908061460140153</v>
          </cell>
          <cell r="M158">
            <v>2.9848354559398271</v>
          </cell>
          <cell r="AJ158">
            <v>89</v>
          </cell>
          <cell r="AL158">
            <v>1.4294659231590328</v>
          </cell>
          <cell r="AM158">
            <v>2.1847387587804494</v>
          </cell>
          <cell r="AN158">
            <v>3.3590364486119615</v>
          </cell>
          <cell r="AO158">
            <v>2.349854161747833</v>
          </cell>
        </row>
        <row r="159">
          <cell r="H159">
            <v>89.5</v>
          </cell>
          <cell r="J159">
            <v>1.2108024982323702</v>
          </cell>
          <cell r="K159">
            <v>2.7178462718305938</v>
          </cell>
          <cell r="L159">
            <v>3.6102433999902188</v>
          </cell>
          <cell r="M159">
            <v>2.9816947068252264</v>
          </cell>
          <cell r="AJ159">
            <v>89.5</v>
          </cell>
          <cell r="AL159">
            <v>1.4388361541845909</v>
          </cell>
          <cell r="AM159">
            <v>2.1968381841621798</v>
          </cell>
          <cell r="AN159">
            <v>3.3792835099912688</v>
          </cell>
          <cell r="AO159">
            <v>2.348622878402967</v>
          </cell>
        </row>
        <row r="160">
          <cell r="H160">
            <v>90</v>
          </cell>
          <cell r="J160">
            <v>1.2185856690234411</v>
          </cell>
          <cell r="K160">
            <v>2.7314927069372787</v>
          </cell>
          <cell r="L160">
            <v>3.6296527845886222</v>
          </cell>
          <cell r="M160">
            <v>2.9785782623698336</v>
          </cell>
          <cell r="AJ160">
            <v>90</v>
          </cell>
          <cell r="AL160">
            <v>1.4482037620707111</v>
          </cell>
          <cell r="AM160">
            <v>2.2089200568430267</v>
          </cell>
          <cell r="AN160">
            <v>3.3995091030398172</v>
          </cell>
          <cell r="AO160">
            <v>2.347396956198371</v>
          </cell>
        </row>
        <row r="161">
          <cell r="H161">
            <v>90.5</v>
          </cell>
          <cell r="J161">
            <v>1.2263659632371129</v>
          </cell>
          <cell r="K161">
            <v>2.7451150853393447</v>
          </cell>
          <cell r="L161">
            <v>3.6490343840523356</v>
          </cell>
          <cell r="M161">
            <v>2.9754856979399138</v>
          </cell>
          <cell r="AJ161">
            <v>90.5</v>
          </cell>
          <cell r="AL161">
            <v>1.4575687503144439</v>
          </cell>
          <cell r="AM161">
            <v>2.2209844246660282</v>
          </cell>
          <cell r="AN161">
            <v>3.4197132797525081</v>
          </cell>
          <cell r="AO161">
            <v>2.3461763151925199</v>
          </cell>
        </row>
        <row r="162">
          <cell r="H162">
            <v>91</v>
          </cell>
          <cell r="J162">
            <v>1.2341433844192158</v>
          </cell>
          <cell r="K162">
            <v>2.758713489207961</v>
          </cell>
          <cell r="L162">
            <v>3.6683882822024803</v>
          </cell>
          <cell r="M162">
            <v>2.9724165996553253</v>
          </cell>
          <cell r="AJ162">
            <v>91</v>
          </cell>
          <cell r="AL162">
            <v>1.4669311224046431</v>
          </cell>
          <cell r="AM162">
            <v>2.2330313352739202</v>
          </cell>
          <cell r="AN162">
            <v>3.4398960919180963</v>
          </cell>
          <cell r="AO162">
            <v>2.3449608774264075</v>
          </cell>
        </row>
        <row r="163">
          <cell r="H163">
            <v>91.5</v>
          </cell>
          <cell r="J163">
            <v>1.2419179361089783</v>
          </cell>
          <cell r="K163">
            <v>2.7722880002835817</v>
          </cell>
          <cell r="L163">
            <v>3.6877145624411236</v>
          </cell>
          <cell r="M163">
            <v>2.9693705640446817</v>
          </cell>
          <cell r="AJ163">
            <v>91.5</v>
          </cell>
          <cell r="AL163">
            <v>1.4762908818219931</v>
          </cell>
          <cell r="AM163">
            <v>2.245060836110266</v>
          </cell>
          <cell r="AN163">
            <v>3.4600575911203242</v>
          </cell>
          <cell r="AO163">
            <v>2.3437505668598502</v>
          </cell>
        </row>
        <row r="164">
          <cell r="H164">
            <v>92</v>
          </cell>
          <cell r="J164">
            <v>1.2499992821155252</v>
          </cell>
          <cell r="K164">
            <v>2.7858386998790041</v>
          </cell>
          <cell r="L164">
            <v>3.7070133077542011</v>
          </cell>
          <cell r="M164">
            <v>2.9656123493770119</v>
          </cell>
          <cell r="AJ164">
            <v>92</v>
          </cell>
          <cell r="AL164">
            <v>1.4859159658113026</v>
          </cell>
          <cell r="AM164">
            <v>2.2570729744205957</v>
          </cell>
          <cell r="AN164">
            <v>3.4801978287390525</v>
          </cell>
          <cell r="AO164">
            <v>2.3421229119365994</v>
          </cell>
        </row>
        <row r="165">
          <cell r="H165">
            <v>92.5</v>
          </cell>
          <cell r="J165">
            <v>1.2582322440289211</v>
          </cell>
          <cell r="K165">
            <v>2.7993656688823885</v>
          </cell>
          <cell r="L165">
            <v>3.726284600714374</v>
          </cell>
          <cell r="M165">
            <v>2.9615236919876007</v>
          </cell>
          <cell r="AJ165">
            <v>92.5</v>
          </cell>
          <cell r="AL165">
            <v>1.4956722447143271</v>
          </cell>
          <cell r="AM165">
            <v>2.2690677972535136</v>
          </cell>
          <cell r="AN165">
            <v>3.5003168559514091</v>
          </cell>
          <cell r="AO165">
            <v>2.3402967249819953</v>
          </cell>
        </row>
        <row r="166">
          <cell r="H166">
            <v>93</v>
          </cell>
          <cell r="J166">
            <v>1.2664619261352312</v>
          </cell>
          <cell r="K166">
            <v>2.8128689877602575</v>
          </cell>
          <cell r="L166">
            <v>3.7455285234839044</v>
          </cell>
          <cell r="M166">
            <v>2.9574742407881605</v>
          </cell>
          <cell r="AJ166">
            <v>93</v>
          </cell>
          <cell r="AL166">
            <v>1.5054257220961196</v>
          </cell>
          <cell r="AM166">
            <v>2.2810453514618256</v>
          </cell>
          <cell r="AN166">
            <v>3.5204147237328836</v>
          </cell>
          <cell r="AO166">
            <v>2.3384845044570786</v>
          </cell>
        </row>
        <row r="167">
          <cell r="H167">
            <v>93.5</v>
          </cell>
          <cell r="J167">
            <v>1.2746883333634518</v>
          </cell>
          <cell r="K167">
            <v>2.8263487365604845</v>
          </cell>
          <cell r="L167">
            <v>3.7647451578175053</v>
          </cell>
          <cell r="M167">
            <v>2.9534632578645117</v>
          </cell>
          <cell r="AJ167">
            <v>93.5</v>
          </cell>
          <cell r="AL167">
            <v>1.5151764016764753</v>
          </cell>
          <cell r="AM167">
            <v>2.2930056837036399</v>
          </cell>
          <cell r="AN167">
            <v>3.5404914828584411</v>
          </cell>
          <cell r="AO167">
            <v>2.3366859983702524</v>
          </cell>
        </row>
        <row r="168">
          <cell r="H168">
            <v>94</v>
          </cell>
          <cell r="J168">
            <v>1.2829114706291429</v>
          </cell>
          <cell r="K168">
            <v>2.8398049949152235</v>
          </cell>
          <cell r="L168">
            <v>3.7839345850651211</v>
          </cell>
          <cell r="M168">
            <v>2.949490024599648</v>
          </cell>
          <cell r="AJ168">
            <v>94</v>
          </cell>
          <cell r="AL168">
            <v>1.5249242871661786</v>
          </cell>
          <cell r="AM168">
            <v>2.3049488404434579</v>
          </cell>
          <cell r="AN168">
            <v>3.5605471839036325</v>
          </cell>
          <cell r="AO168">
            <v>2.3349009612276062</v>
          </cell>
        </row>
        <row r="169">
          <cell r="H169">
            <v>94.5</v>
          </cell>
          <cell r="J169">
            <v>1.2911313428344844</v>
          </cell>
          <cell r="K169">
            <v>2.853237842043844</v>
          </cell>
          <cell r="L169">
            <v>3.8030968861747385</v>
          </cell>
          <cell r="M169">
            <v>2.9455538410411539</v>
          </cell>
          <cell r="AJ169">
            <v>94.5</v>
          </cell>
          <cell r="AL169">
            <v>1.5346693822670401</v>
          </cell>
          <cell r="AM169">
            <v>2.3168748679532736</v>
          </cell>
          <cell r="AN169">
            <v>3.5805818772456832</v>
          </cell>
          <cell r="AO169">
            <v>2.3331291538222949</v>
          </cell>
        </row>
        <row r="170">
          <cell r="H170">
            <v>95</v>
          </cell>
          <cell r="J170">
            <v>1.2993479548683302</v>
          </cell>
          <cell r="K170">
            <v>2.8666473567558119</v>
          </cell>
          <cell r="L170">
            <v>3.8222321416951321</v>
          </cell>
          <cell r="M170">
            <v>2.9416540252933703</v>
          </cell>
          <cell r="AJ170">
            <v>95</v>
          </cell>
          <cell r="AL170">
            <v>1.5444116906719283</v>
          </cell>
          <cell r="AM170">
            <v>2.3287838123136475</v>
          </cell>
          <cell r="AN170">
            <v>3.6005956130645789</v>
          </cell>
          <cell r="AO170">
            <v>2.3313703430320869</v>
          </cell>
        </row>
        <row r="171">
          <cell r="H171">
            <v>95.5</v>
          </cell>
          <cell r="J171">
            <v>1.3075613116062645</v>
          </cell>
          <cell r="K171">
            <v>2.8800336174535754</v>
          </cell>
          <cell r="L171">
            <v>3.8413404317785966</v>
          </cell>
          <cell r="M171">
            <v>2.9377899129332059</v>
          </cell>
          <cell r="AJ171">
            <v>95.5</v>
          </cell>
          <cell r="AL171">
            <v>1.5541512160648043</v>
          </cell>
          <cell r="AM171">
            <v>2.34067571941479</v>
          </cell>
          <cell r="AN171">
            <v>3.6205884413441445</v>
          </cell>
          <cell r="AO171">
            <v>2.3296243016246976</v>
          </cell>
        </row>
        <row r="172">
          <cell r="H172">
            <v>96</v>
          </cell>
          <cell r="J172">
            <v>1.3157714179106554</v>
          </cell>
          <cell r="K172">
            <v>2.8933967021353952</v>
          </cell>
          <cell r="L172">
            <v>3.8604218361836806</v>
          </cell>
          <cell r="M172">
            <v>2.9339608564485582</v>
          </cell>
          <cell r="AJ172">
            <v>96</v>
          </cell>
          <cell r="AL172">
            <v>1.5638879621207582</v>
          </cell>
          <cell r="AM172">
            <v>2.352550634957622</v>
          </cell>
          <cell r="AN172">
            <v>3.6405604118731207</v>
          </cell>
          <cell r="AO172">
            <v>2.3278908080705647</v>
          </cell>
        </row>
        <row r="173">
          <cell r="H173">
            <v>96.5</v>
          </cell>
          <cell r="J173">
            <v>1.323978278630709</v>
          </cell>
          <cell r="K173">
            <v>2.9067366883981722</v>
          </cell>
          <cell r="L173">
            <v>3.8794764342778514</v>
          </cell>
          <cell r="M173">
            <v>2.9301662246982643</v>
          </cell>
          <cell r="AJ173">
            <v>96.5</v>
          </cell>
          <cell r="AL173">
            <v>1.5736219325060401</v>
          </cell>
          <cell r="AM173">
            <v>2.3644086044548311</v>
          </cell>
          <cell r="AN173">
            <v>3.6605115742462249</v>
          </cell>
          <cell r="AO173">
            <v>2.3261696463627386</v>
          </cell>
        </row>
        <row r="174">
          <cell r="H174">
            <v>97</v>
          </cell>
          <cell r="J174">
            <v>1.3321818986025233</v>
          </cell>
          <cell r="K174">
            <v>2.9200536534402355</v>
          </cell>
          <cell r="L174">
            <v>3.8985043050401709</v>
          </cell>
          <cell r="M174">
            <v>2.9264054023926866</v>
          </cell>
          <cell r="AJ174">
            <v>97</v>
          </cell>
          <cell r="AL174">
            <v>1.5833531308780968</v>
          </cell>
          <cell r="AM174">
            <v>2.3762496732319325</v>
          </cell>
          <cell r="AN174">
            <v>3.680441977865204</v>
          </cell>
          <cell r="AO174">
            <v>2.3244606058435635</v>
          </cell>
        </row>
        <row r="175">
          <cell r="H175">
            <v>97.5</v>
          </cell>
          <cell r="J175">
            <v>1.3403822826491434</v>
          </cell>
          <cell r="K175">
            <v>2.9333476740641147</v>
          </cell>
          <cell r="L175">
            <v>3.9175055270639469</v>
          </cell>
          <cell r="M175">
            <v>2.9226777895939913</v>
          </cell>
          <cell r="AJ175">
            <v>97.5</v>
          </cell>
          <cell r="AL175">
            <v>1.5930815608856026</v>
          </cell>
          <cell r="AM175">
            <v>2.3880738864283049</v>
          </cell>
          <cell r="AN175">
            <v>3.7003516719398926</v>
          </cell>
          <cell r="AO175">
            <v>2.3227634810378741</v>
          </cell>
        </row>
        <row r="176">
          <cell r="H176">
            <v>98</v>
          </cell>
          <cell r="J176">
            <v>1.348579435580612</v>
          </cell>
          <cell r="K176">
            <v>2.9466188266792877</v>
          </cell>
          <cell r="L176">
            <v>3.9364801785593309</v>
          </cell>
          <cell r="M176">
            <v>2.9189828012352379</v>
          </cell>
          <cell r="AJ176">
            <v>98</v>
          </cell>
          <cell r="AL176">
            <v>1.6028072261684947</v>
          </cell>
          <cell r="AM176">
            <v>2.3998812889982291</v>
          </cell>
          <cell r="AN176">
            <v>3.7202407054892475</v>
          </cell>
          <cell r="AO176">
            <v>2.3210780714923969</v>
          </cell>
        </row>
        <row r="177">
          <cell r="H177">
            <v>98.5</v>
          </cell>
          <cell r="J177">
            <v>1.3567733621940252</v>
          </cell>
          <cell r="K177">
            <v>2.9598671873049018</v>
          </cell>
          <cell r="L177">
            <v>3.9554283373559374</v>
          </cell>
          <cell r="M177">
            <v>2.9153198666575029</v>
          </cell>
          <cell r="AJ177">
            <v>98.5</v>
          </cell>
          <cell r="AL177">
            <v>1.612530130358006</v>
          </cell>
          <cell r="AM177">
            <v>2.4116719257119241</v>
          </cell>
          <cell r="AN177">
            <v>3.7401091273423841</v>
          </cell>
          <cell r="AO177">
            <v>2.3194041816211048</v>
          </cell>
        </row>
        <row r="178">
          <cell r="H178">
            <v>99</v>
          </cell>
          <cell r="J178">
            <v>1.3649640672735839</v>
          </cell>
          <cell r="K178">
            <v>2.9730928315724641</v>
          </cell>
          <cell r="L178">
            <v>3.9743500809054018</v>
          </cell>
          <cell r="M178">
            <v>2.9116884291642022</v>
          </cell>
          <cell r="AJ178">
            <v>99</v>
          </cell>
          <cell r="AL178">
            <v>1.6222502770766976</v>
          </cell>
          <cell r="AM178">
            <v>2.4234458411565583</v>
          </cell>
          <cell r="AN178">
            <v>3.759956986139608</v>
          </cell>
          <cell r="AO178">
            <v>2.3177416205562733</v>
          </cell>
        </row>
        <row r="179">
          <cell r="H179">
            <v>99.5</v>
          </cell>
          <cell r="J179">
            <v>1.3731515555906462</v>
          </cell>
          <cell r="K179">
            <v>2.9862958347285251</v>
          </cell>
          <cell r="L179">
            <v>3.9932454862839402</v>
          </cell>
          <cell r="M179">
            <v>2.908087945591912</v>
          </cell>
          <cell r="AJ179">
            <v>99.5</v>
          </cell>
          <cell r="AL179">
            <v>1.6319676699384926</v>
          </cell>
          <cell r="AM179">
            <v>2.4352030797372741</v>
          </cell>
          <cell r="AN179">
            <v>3.7797843303334275</v>
          </cell>
          <cell r="AO179">
            <v>2.3160902020049723</v>
          </cell>
        </row>
      </sheetData>
      <sheetData sheetId="3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J5">
            <v>0.25801556189955388</v>
          </cell>
          <cell r="K5">
            <v>0.53724722433734284</v>
          </cell>
          <cell r="L5">
            <v>0.62714618026337332</v>
          </cell>
          <cell r="M5">
            <v>2.4306525375687338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  <cell r="AL5">
            <v>0.21889831140515595</v>
          </cell>
          <cell r="AM5">
            <v>0.32611732650516684</v>
          </cell>
          <cell r="AN5">
            <v>0.4177894989449335</v>
          </cell>
          <cell r="AO5">
            <v>1.9086008305091606</v>
          </cell>
        </row>
        <row r="6">
          <cell r="H6">
            <v>13</v>
          </cell>
          <cell r="I6">
            <v>936</v>
          </cell>
          <cell r="J6">
            <v>0.26272259800872799</v>
          </cell>
          <cell r="K6">
            <v>0.56059170587497864</v>
          </cell>
          <cell r="L6">
            <v>0.65603059752862647</v>
          </cell>
          <cell r="M6">
            <v>2.4970467043981968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  <cell r="AL6">
            <v>0.22604635193735451</v>
          </cell>
          <cell r="AM6">
            <v>0.34512672788601179</v>
          </cell>
          <cell r="AN6">
            <v>0.44434090017402705</v>
          </cell>
          <cell r="AO6">
            <v>1.9657070170155622</v>
          </cell>
        </row>
        <row r="7">
          <cell r="H7">
            <v>13.5</v>
          </cell>
          <cell r="I7">
            <v>972</v>
          </cell>
          <cell r="J7">
            <v>0.26743081730486068</v>
          </cell>
          <cell r="K7">
            <v>0.58387126109487386</v>
          </cell>
          <cell r="L7">
            <v>0.68485016487908301</v>
          </cell>
          <cell r="M7">
            <v>2.5608498369070927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  <cell r="AL7">
            <v>0.23319336075349006</v>
          </cell>
          <cell r="AM7">
            <v>0.36409722326709448</v>
          </cell>
          <cell r="AN7">
            <v>0.47085142033383054</v>
          </cell>
          <cell r="AO7">
            <v>2.0191459088390173</v>
          </cell>
        </row>
        <row r="8">
          <cell r="H8">
            <v>14</v>
          </cell>
          <cell r="I8">
            <v>1008</v>
          </cell>
          <cell r="J8">
            <v>0.27214018052447198</v>
          </cell>
          <cell r="K8">
            <v>0.60708626546806177</v>
          </cell>
          <cell r="L8">
            <v>0.71360523232541706</v>
          </cell>
          <cell r="M8">
            <v>2.6221972475734678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  <cell r="AL8">
            <v>0.2403393298297091</v>
          </cell>
          <cell r="AM8">
            <v>0.38302897232127003</v>
          </cell>
          <cell r="AN8">
            <v>0.49732121333402829</v>
          </cell>
          <cell r="AO8">
            <v>2.0692460684083711</v>
          </cell>
        </row>
        <row r="9">
          <cell r="H9">
            <v>14.5</v>
          </cell>
          <cell r="I9">
            <v>1044</v>
          </cell>
          <cell r="J9">
            <v>0.27685064882398136</v>
          </cell>
          <cell r="K9">
            <v>0.63023709110989479</v>
          </cell>
          <cell r="L9">
            <v>0.74229614680439926</v>
          </cell>
          <cell r="M9">
            <v>2.6812151243190443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  <cell r="AL9">
            <v>0.24748425122076873</v>
          </cell>
          <cell r="AM9">
            <v>0.4019221337015258</v>
          </cell>
          <cell r="AN9">
            <v>0.52375043212805206</v>
          </cell>
          <cell r="AO9">
            <v>2.1162980252058126</v>
          </cell>
        </row>
        <row r="10">
          <cell r="H10">
            <v>15</v>
          </cell>
          <cell r="I10">
            <v>1080</v>
          </cell>
          <cell r="J10">
            <v>0.28156218377429665</v>
          </cell>
          <cell r="K10">
            <v>0.65332410682066344</v>
          </cell>
          <cell r="L10">
            <v>0.77092325221584312</v>
          </cell>
          <cell r="M10">
            <v>2.7380212849671022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  <cell r="AL10">
            <v>0.25462811705925992</v>
          </cell>
          <cell r="AM10">
            <v>0.42077686504983464</v>
          </cell>
          <cell r="AN10">
            <v>0.55013922872128951</v>
          </cell>
          <cell r="AO10">
            <v>2.1605596234812312</v>
          </cell>
        </row>
        <row r="11">
          <cell r="H11">
            <v>15.5</v>
          </cell>
          <cell r="I11">
            <v>1116</v>
          </cell>
          <cell r="J11">
            <v>0.28627474735548747</v>
          </cell>
          <cell r="K11">
            <v>0.67634767812559504</v>
          </cell>
          <cell r="L11">
            <v>0.79948688945899193</v>
          </cell>
          <cell r="M11">
            <v>2.7927258580939829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  <cell r="AL11">
            <v>0.26177091955483867</v>
          </cell>
          <cell r="AM11">
            <v>0.43959332300591031</v>
          </cell>
          <cell r="AN11">
            <v>0.57648775417920306</v>
          </cell>
          <cell r="AO11">
            <v>2.2022604923402658</v>
          </cell>
        </row>
        <row r="12">
          <cell r="H12">
            <v>16</v>
          </cell>
          <cell r="I12">
            <v>1152</v>
          </cell>
          <cell r="J12">
            <v>0.2909883019515439</v>
          </cell>
          <cell r="K12">
            <v>0.69930816731424161</v>
          </cell>
          <cell r="L12">
            <v>0.82798739646835018</v>
          </cell>
          <cell r="M12">
            <v>2.8454318985174485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  <cell r="AL12">
            <v>0.26891265099346656</v>
          </cell>
          <cell r="AM12">
            <v>0.45837166321586797</v>
          </cell>
          <cell r="AN12">
            <v>0.60279615863536018</v>
          </cell>
          <cell r="AO12">
            <v>2.2416058017664837</v>
          </cell>
        </row>
        <row r="13">
          <cell r="H13">
            <v>16.5</v>
          </cell>
          <cell r="I13">
            <v>1188</v>
          </cell>
          <cell r="J13">
            <v>0.29570281034521617</v>
          </cell>
          <cell r="K13">
            <v>0.7222059334792752</v>
          </cell>
          <cell r="L13">
            <v>0.85642510824897466</v>
          </cell>
          <cell r="M13">
            <v>2.8962359446267931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  <cell r="AL13">
            <v>0.2760533037366607</v>
          </cell>
          <cell r="AM13">
            <v>0.47711204034078974</v>
          </cell>
          <cell r="AN13">
            <v>0.62906459129937842</v>
          </cell>
          <cell r="AO13">
            <v>2.2787794342047456</v>
          </cell>
        </row>
        <row r="14">
          <cell r="H14">
            <v>17</v>
          </cell>
          <cell r="I14">
            <v>1224</v>
          </cell>
          <cell r="J14">
            <v>0.30071172038174088</v>
          </cell>
          <cell r="K14">
            <v>0.74504133255468885</v>
          </cell>
          <cell r="L14">
            <v>0.88480035691122949</v>
          </cell>
          <cell r="M14">
            <v>2.9423540784775954</v>
          </cell>
          <cell r="V14">
            <v>20</v>
          </cell>
          <cell r="W14">
            <v>1440</v>
          </cell>
          <cell r="AJ14">
            <v>17</v>
          </cell>
          <cell r="AK14">
            <v>1224</v>
          </cell>
          <cell r="AL14">
            <v>0.2834450815280033</v>
          </cell>
          <cell r="AM14">
            <v>0.49581460806519545</v>
          </cell>
          <cell r="AN14">
            <v>0.65529320046478212</v>
          </cell>
          <cell r="AO14">
            <v>2.3118877100714186</v>
          </cell>
        </row>
        <row r="15">
          <cell r="H15">
            <v>17.5</v>
          </cell>
          <cell r="I15">
            <v>1260</v>
          </cell>
          <cell r="J15">
            <v>0.30586798089754474</v>
          </cell>
          <cell r="K15">
            <v>0.76781471735342499</v>
          </cell>
          <cell r="L15">
            <v>0.91311347170503165</v>
          </cell>
          <cell r="M15">
            <v>2.9853189242809082</v>
          </cell>
          <cell r="V15">
            <v>21</v>
          </cell>
          <cell r="W15">
            <v>1512</v>
          </cell>
          <cell r="AJ15">
            <v>17.5</v>
          </cell>
          <cell r="AK15">
            <v>1260</v>
          </cell>
          <cell r="AL15">
            <v>0.29096170890206335</v>
          </cell>
          <cell r="AM15">
            <v>0.514479519105423</v>
          </cell>
          <cell r="AN15">
            <v>0.68148213351677467</v>
          </cell>
          <cell r="AO15">
            <v>2.342171195269406</v>
          </cell>
        </row>
        <row r="16">
          <cell r="H16">
            <v>18</v>
          </cell>
          <cell r="I16">
            <v>1296</v>
          </cell>
          <cell r="J16">
            <v>0.31102476206461394</v>
          </cell>
          <cell r="K16">
            <v>0.79052643760443697</v>
          </cell>
          <cell r="L16">
            <v>0.94136477905357008</v>
          </cell>
          <cell r="M16">
            <v>3.0266554109862351</v>
          </cell>
          <cell r="V16">
            <v>22</v>
          </cell>
          <cell r="W16">
            <v>1584</v>
          </cell>
          <cell r="AJ16">
            <v>18</v>
          </cell>
          <cell r="AK16">
            <v>1296</v>
          </cell>
          <cell r="AL16">
            <v>0.29847704133893843</v>
          </cell>
          <cell r="AM16">
            <v>0.53310692521791769</v>
          </cell>
          <cell r="AN16">
            <v>0.70763153693992631</v>
          </cell>
          <cell r="AO16">
            <v>2.370807261307474</v>
          </cell>
        </row>
        <row r="17">
          <cell r="H17">
            <v>18.5</v>
          </cell>
          <cell r="I17">
            <v>1332</v>
          </cell>
          <cell r="J17">
            <v>0.31618203159688546</v>
          </cell>
          <cell r="K17">
            <v>0.81317683998919776</v>
          </cell>
          <cell r="L17">
            <v>0.96955460258652093</v>
          </cell>
          <cell r="M17">
            <v>3.0664443443852916</v>
          </cell>
          <cell r="V17">
            <v>23</v>
          </cell>
          <cell r="W17">
            <v>1656</v>
          </cell>
          <cell r="X17">
            <v>0.57752313394048405</v>
          </cell>
          <cell r="Y17">
            <v>0.88007970464697982</v>
          </cell>
          <cell r="Z17">
            <v>1.4215280230511285</v>
          </cell>
          <cell r="AA17">
            <v>2.4614217847031257</v>
          </cell>
          <cell r="AJ17">
            <v>18.5</v>
          </cell>
          <cell r="AK17">
            <v>1332</v>
          </cell>
          <cell r="AL17">
            <v>0.3059910726288238</v>
          </cell>
          <cell r="AM17">
            <v>0.55169697720742972</v>
          </cell>
          <cell r="AN17">
            <v>0.73374155632578308</v>
          </cell>
          <cell r="AO17">
            <v>2.3979181811484849</v>
          </cell>
        </row>
        <row r="18">
          <cell r="H18">
            <v>19</v>
          </cell>
          <cell r="I18">
            <v>1368</v>
          </cell>
          <cell r="J18">
            <v>0.32133975755033128</v>
          </cell>
          <cell r="K18">
            <v>0.83576626817765942</v>
          </cell>
          <cell r="L18">
            <v>0.99768326317277756</v>
          </cell>
          <cell r="M18">
            <v>3.1047613615520668</v>
          </cell>
          <cell r="V18">
            <v>24</v>
          </cell>
          <cell r="W18">
            <v>1728</v>
          </cell>
          <cell r="X18">
            <v>0.59184524065326705</v>
          </cell>
          <cell r="Y18">
            <v>0.92645684858485999</v>
          </cell>
          <cell r="Z18">
            <v>1.4814971943169699</v>
          </cell>
          <cell r="AA18">
            <v>2.5031834211959239</v>
          </cell>
          <cell r="AJ18">
            <v>19</v>
          </cell>
          <cell r="AK18">
            <v>1368</v>
          </cell>
          <cell r="AL18">
            <v>0.31350379662582867</v>
          </cell>
          <cell r="AM18">
            <v>0.5702498249351271</v>
          </cell>
          <cell r="AN18">
            <v>0.75981233638038892</v>
          </cell>
          <cell r="AO18">
            <v>2.4236144651454921</v>
          </cell>
        </row>
        <row r="19">
          <cell r="H19">
            <v>19.5</v>
          </cell>
          <cell r="I19">
            <v>1404</v>
          </cell>
          <cell r="J19">
            <v>0.32649790831864789</v>
          </cell>
          <cell r="K19">
            <v>0.85829506286367874</v>
          </cell>
          <cell r="L19">
            <v>1.0257510789526871</v>
          </cell>
          <cell r="M19">
            <v>3.1416773364183341</v>
          </cell>
          <cell r="V19">
            <v>25</v>
          </cell>
          <cell r="W19">
            <v>1800</v>
          </cell>
          <cell r="X19">
            <v>0.60646348333729172</v>
          </cell>
          <cell r="Y19">
            <v>0.97256645861817037</v>
          </cell>
          <cell r="Z19">
            <v>1.5414776280092228</v>
          </cell>
          <cell r="AA19">
            <v>2.5417484652607056</v>
          </cell>
          <cell r="AJ19">
            <v>19.5</v>
          </cell>
          <cell r="AK19">
            <v>1404</v>
          </cell>
          <cell r="AL19">
            <v>0.32101520724734728</v>
          </cell>
          <cell r="AM19">
            <v>0.58876561732661647</v>
          </cell>
          <cell r="AN19">
            <v>0.78584402093173011</v>
          </cell>
          <cell r="AO19">
            <v>2.4479962418921324</v>
          </cell>
        </row>
        <row r="20">
          <cell r="H20">
            <v>20</v>
          </cell>
          <cell r="I20">
            <v>1440</v>
          </cell>
          <cell r="J20">
            <v>0.33165645262901311</v>
          </cell>
          <cell r="K20">
            <v>0.88076356179991611</v>
          </cell>
          <cell r="L20">
            <v>1.0537583653698179</v>
          </cell>
          <cell r="M20">
            <v>3.1772587477697569</v>
          </cell>
          <cell r="V20">
            <v>26</v>
          </cell>
          <cell r="W20">
            <v>1872</v>
          </cell>
          <cell r="X20">
            <v>0.62137333175885112</v>
          </cell>
          <cell r="Y20">
            <v>1.0184093164589572</v>
          </cell>
          <cell r="Z20">
            <v>1.6014656498763569</v>
          </cell>
          <cell r="AA20">
            <v>2.5773002606070481</v>
          </cell>
          <cell r="AJ20">
            <v>20</v>
          </cell>
          <cell r="AK20">
            <v>1440</v>
          </cell>
          <cell r="AL20">
            <v>0.32852529847343653</v>
          </cell>
          <cell r="AM20">
            <v>0.60724450237988192</v>
          </cell>
          <cell r="AN20">
            <v>0.81183675293710023</v>
          </cell>
          <cell r="AO20">
            <v>2.4711544490164816</v>
          </cell>
        </row>
        <row r="21">
          <cell r="H21">
            <v>20.5</v>
          </cell>
          <cell r="I21">
            <v>1476</v>
          </cell>
          <cell r="J21">
            <v>0.33681535953790692</v>
          </cell>
          <cell r="K21">
            <v>0.90317209983221891</v>
          </cell>
          <cell r="L21">
            <v>1.0817054352022493</v>
          </cell>
          <cell r="M21">
            <v>3.211568013662716</v>
          </cell>
          <cell r="V21">
            <v>27</v>
          </cell>
          <cell r="W21">
            <v>1944</v>
          </cell>
          <cell r="X21">
            <v>0.63657024478790414</v>
          </cell>
          <cell r="Y21">
            <v>1.0639861956963494</v>
          </cell>
          <cell r="Z21">
            <v>1.6614575686101325</v>
          </cell>
          <cell r="AA21">
            <v>2.6100144991283809</v>
          </cell>
          <cell r="AJ21">
            <v>20.5</v>
          </cell>
          <cell r="AK21">
            <v>1476</v>
          </cell>
          <cell r="AL21">
            <v>0.33603406434620242</v>
          </cell>
          <cell r="AM21">
            <v>0.62568662717313461</v>
          </cell>
          <cell r="AN21">
            <v>0.83779067449038414</v>
          </cell>
          <cell r="AO21">
            <v>2.4931718637526044</v>
          </cell>
        </row>
        <row r="22">
          <cell r="H22">
            <v>21</v>
          </cell>
          <cell r="I22">
            <v>1512</v>
          </cell>
          <cell r="J22">
            <v>0.34197459842699723</v>
          </cell>
          <cell r="K22">
            <v>0.92552100893349576</v>
          </cell>
          <cell r="L22">
            <v>1.1095925985934094</v>
          </cell>
          <cell r="M22">
            <v>3.2446637957827118</v>
          </cell>
          <cell r="V22">
            <v>28</v>
          </cell>
          <cell r="W22">
            <v>2016</v>
          </cell>
          <cell r="X22">
            <v>0.6520496701941263</v>
          </cell>
          <cell r="Y22">
            <v>1.1092978620860681</v>
          </cell>
          <cell r="Z22">
            <v>1.7214496761510567</v>
          </cell>
          <cell r="AA22">
            <v>2.6400591164144775</v>
          </cell>
          <cell r="AJ22">
            <v>21</v>
          </cell>
          <cell r="AK22">
            <v>1512</v>
          </cell>
          <cell r="AL22">
            <v>0.34354149896919156</v>
          </cell>
          <cell r="AM22">
            <v>0.64409213787258235</v>
          </cell>
          <cell r="AN22">
            <v>0.86370592682926806</v>
          </cell>
          <cell r="AO22">
            <v>2.5141239978891874</v>
          </cell>
        </row>
        <row r="23">
          <cell r="H23">
            <v>21.5</v>
          </cell>
          <cell r="I23">
            <v>1548</v>
          </cell>
          <cell r="J23">
            <v>0.3471341389990879</v>
          </cell>
          <cell r="K23">
            <v>0.94781061823709489</v>
          </cell>
          <cell r="L23">
            <v>1.137420163082455</v>
          </cell>
          <cell r="M23">
            <v>3.2766012768494761</v>
          </cell>
          <cell r="V23">
            <v>29</v>
          </cell>
          <cell r="W23">
            <v>2088</v>
          </cell>
          <cell r="X23">
            <v>0.66780704443690109</v>
          </cell>
          <cell r="Y23">
            <v>1.1543450738339593</v>
          </cell>
          <cell r="Z23">
            <v>1.7814382479870723</v>
          </cell>
          <cell r="AA23">
            <v>2.6675942741652143</v>
          </cell>
          <cell r="AJ23">
            <v>21.5</v>
          </cell>
          <cell r="AK23">
            <v>1548</v>
          </cell>
          <cell r="AL23">
            <v>0.35104759650679129</v>
          </cell>
          <cell r="AM23">
            <v>0.66246117974011343</v>
          </cell>
          <cell r="AN23">
            <v>0.88958265034237072</v>
          </cell>
          <cell r="AO23">
            <v>2.5340798774708633</v>
          </cell>
        </row>
        <row r="24">
          <cell r="H24">
            <v>22</v>
          </cell>
          <cell r="I24">
            <v>1584</v>
          </cell>
          <cell r="J24">
            <v>0.35229395127412766</v>
          </cell>
          <cell r="K24">
            <v>0.97004125406968955</v>
          </cell>
          <cell r="L24">
            <v>1.1651884336342138</v>
          </cell>
          <cell r="M24">
            <v>3.3074324138127342</v>
          </cell>
          <cell r="V24">
            <v>30</v>
          </cell>
          <cell r="W24">
            <v>2160</v>
          </cell>
          <cell r="X24">
            <v>0.68383779244977505</v>
          </cell>
          <cell r="Y24">
            <v>1.1991285818737218</v>
          </cell>
          <cell r="Z24">
            <v>1.8414195434456651</v>
          </cell>
          <cell r="AA24">
            <v>2.6927724144185983</v>
          </cell>
          <cell r="AJ24">
            <v>22</v>
          </cell>
          <cell r="AK24">
            <v>1584</v>
          </cell>
          <cell r="AL24">
            <v>0.35855235118363532</v>
          </cell>
          <cell r="AM24">
            <v>0.68079389714089877</v>
          </cell>
          <cell r="AN24">
            <v>0.91542098457629895</v>
          </cell>
          <cell r="AO24">
            <v>2.5531027242029132</v>
          </cell>
        </row>
        <row r="25">
          <cell r="H25">
            <v>22.5</v>
          </cell>
          <cell r="I25">
            <v>1620</v>
          </cell>
          <cell r="J25">
            <v>0.3574540055852814</v>
          </cell>
          <cell r="K25">
            <v>0.99221323998368727</v>
          </cell>
          <cell r="L25">
            <v>1.1928977126686842</v>
          </cell>
          <cell r="M25">
            <v>3.3372061692677901</v>
          </cell>
          <cell r="V25">
            <v>31</v>
          </cell>
          <cell r="W25">
            <v>2232</v>
          </cell>
          <cell r="X25">
            <v>0.70013732741994694</v>
          </cell>
          <cell r="Y25">
            <v>1.2436491301389982</v>
          </cell>
          <cell r="Z25">
            <v>1.9013898059795871</v>
          </cell>
          <cell r="AA25">
            <v>2.7157383723366615</v>
          </cell>
          <cell r="AJ25">
            <v>22.5</v>
          </cell>
          <cell r="AK25">
            <v>1620</v>
          </cell>
          <cell r="AL25">
            <v>0.36605575728401724</v>
          </cell>
          <cell r="AM25">
            <v>0.69909043355091671</v>
          </cell>
          <cell r="AN25">
            <v>0.94122106824263019</v>
          </cell>
          <cell r="AO25">
            <v>2.5712505527193517</v>
          </cell>
        </row>
        <row r="26">
          <cell r="H26">
            <v>23</v>
          </cell>
          <cell r="I26">
            <v>1656</v>
          </cell>
          <cell r="J26">
            <v>0.36261427257505824</v>
          </cell>
          <cell r="K26">
            <v>1.0143268967891621</v>
          </cell>
          <cell r="L26">
            <v>1.2205483000901127</v>
          </cell>
          <cell r="M26">
            <v>3.3659687232456328</v>
          </cell>
          <cell r="V26">
            <v>32</v>
          </cell>
          <cell r="W26">
            <v>2304</v>
          </cell>
          <cell r="X26">
            <v>0.71670105056340527</v>
          </cell>
          <cell r="Y26">
            <v>1.2879074558299737</v>
          </cell>
          <cell r="Z26">
            <v>1.9613452634463644</v>
          </cell>
          <cell r="AA26">
            <v>2.7366295359892843</v>
          </cell>
          <cell r="AJ26">
            <v>23</v>
          </cell>
          <cell r="AK26">
            <v>1656</v>
          </cell>
          <cell r="AL26">
            <v>0.37355780915131048</v>
          </cell>
          <cell r="AM26">
            <v>0.71735093156439145</v>
          </cell>
          <cell r="AN26">
            <v>0.96698303922482209</v>
          </cell>
          <cell r="AO26">
            <v>2.5885766955902221</v>
          </cell>
        </row>
        <row r="27">
          <cell r="H27">
            <v>23.5</v>
          </cell>
          <cell r="I27">
            <v>1692</v>
          </cell>
          <cell r="J27">
            <v>0.36777472319150045</v>
          </cell>
          <cell r="K27">
            <v>1.0363825425853261</v>
          </cell>
          <cell r="L27">
            <v>1.2481404933156441</v>
          </cell>
          <cell r="M27">
            <v>3.3937636672918843</v>
          </cell>
          <cell r="V27">
            <v>33</v>
          </cell>
          <cell r="W27">
            <v>2376</v>
          </cell>
          <cell r="X27">
            <v>0.73352435089635293</v>
          </cell>
          <cell r="Y27">
            <v>1.3319042896746311</v>
          </cell>
          <cell r="Z27">
            <v>2.0212821283817597</v>
          </cell>
          <cell r="AA27">
            <v>2.7555760431290262</v>
          </cell>
          <cell r="AJ27">
            <v>23.5</v>
          </cell>
          <cell r="AK27">
            <v>1692</v>
          </cell>
          <cell r="AL27">
            <v>0.38105850118739404</v>
          </cell>
          <cell r="AM27">
            <v>0.73557553290115874</v>
          </cell>
          <cell r="AN27">
            <v>0.9927070345850425</v>
          </cell>
          <cell r="AO27">
            <v>2.6051302660660407</v>
          </cell>
        </row>
        <row r="28">
          <cell r="H28">
            <v>24</v>
          </cell>
          <cell r="I28">
            <v>1728</v>
          </cell>
          <cell r="J28">
            <v>0.37293532868442791</v>
          </cell>
          <cell r="K28">
            <v>1.0583804927915432</v>
          </cell>
          <cell r="L28">
            <v>1.2756745873035673</v>
          </cell>
          <cell r="M28">
            <v>3.4206321825386068</v>
          </cell>
          <cell r="V28">
            <v>34</v>
          </cell>
          <cell r="W28">
            <v>2448</v>
          </cell>
          <cell r="X28">
            <v>0.75060260500360843</v>
          </cell>
          <cell r="Y28">
            <v>1.3756403561848154</v>
          </cell>
          <cell r="Z28">
            <v>2.0811965982673652</v>
          </cell>
          <cell r="AA28">
            <v>2.772701006356566</v>
          </cell>
          <cell r="AJ28">
            <v>24</v>
          </cell>
          <cell r="AK28">
            <v>1728</v>
          </cell>
          <cell r="AL28">
            <v>0.38855782785208576</v>
          </cell>
          <cell r="AM28">
            <v>0.75376437841395127</v>
          </cell>
          <cell r="AN28">
            <v>1.0183931905709416</v>
          </cell>
          <cell r="AO28">
            <v>2.620956567007108</v>
          </cell>
        </row>
        <row r="29">
          <cell r="H29">
            <v>24.5</v>
          </cell>
          <cell r="I29">
            <v>1764</v>
          </cell>
          <cell r="J29">
            <v>0.37809606060173967</v>
          </cell>
          <cell r="K29">
            <v>1.0803210601778968</v>
          </cell>
          <cell r="L29">
            <v>1.3031508745811449</v>
          </cell>
          <cell r="M29">
            <v>3.4466132032880243</v>
          </cell>
          <cell r="V29">
            <v>35</v>
          </cell>
          <cell r="W29">
            <v>2520</v>
          </cell>
          <cell r="X29">
            <v>0.76793117680469802</v>
          </cell>
          <cell r="Y29">
            <v>1.419116373907229</v>
          </cell>
          <cell r="Z29">
            <v>2.1410848557924762</v>
          </cell>
          <cell r="AA29">
            <v>2.78812075933857</v>
          </cell>
          <cell r="AJ29">
            <v>24.5</v>
          </cell>
          <cell r="AK29">
            <v>1764</v>
          </cell>
          <cell r="AL29">
            <v>0.39605578366258182</v>
          </cell>
          <cell r="AM29">
            <v>0.77191760809560728</v>
          </cell>
          <cell r="AN29">
            <v>1.0440416426223365</v>
          </cell>
          <cell r="AO29">
            <v>2.6360974531602945</v>
          </cell>
        </row>
        <row r="30">
          <cell r="H30">
            <v>25</v>
          </cell>
          <cell r="I30">
            <v>1800</v>
          </cell>
          <cell r="J30">
            <v>0.38325689078577058</v>
          </cell>
          <cell r="K30">
            <v>1.1022045548953152</v>
          </cell>
          <cell r="L30">
            <v>1.330569645272049</v>
          </cell>
          <cell r="M30">
            <v>3.4717435674647756</v>
          </cell>
          <cell r="V30">
            <v>36</v>
          </cell>
          <cell r="W30">
            <v>2592</v>
          </cell>
          <cell r="X30">
            <v>0.78550541731839008</v>
          </cell>
          <cell r="Y30">
            <v>1.4623330556695033</v>
          </cell>
          <cell r="Z30">
            <v>2.2009430691104042</v>
          </cell>
          <cell r="AA30">
            <v>2.8019451178632582</v>
          </cell>
          <cell r="AJ30">
            <v>25</v>
          </cell>
          <cell r="AK30">
            <v>1800</v>
          </cell>
          <cell r="AL30">
            <v>0.40355236319290189</v>
          </cell>
          <cell r="AM30">
            <v>0.79003536108620531</v>
          </cell>
          <cell r="AN30">
            <v>1.0696525253778402</v>
          </cell>
          <cell r="AO30">
            <v>2.6505916528768685</v>
          </cell>
        </row>
        <row r="31">
          <cell r="H31">
            <v>25.5</v>
          </cell>
          <cell r="I31">
            <v>1836</v>
          </cell>
          <cell r="J31">
            <v>0.38885538946713216</v>
          </cell>
          <cell r="K31">
            <v>1.1240312845052585</v>
          </cell>
          <cell r="L31">
            <v>1.3579311871234205</v>
          </cell>
          <cell r="M31">
            <v>3.4921238689381702</v>
          </cell>
          <cell r="V31">
            <v>37</v>
          </cell>
          <cell r="W31">
            <v>2664</v>
          </cell>
          <cell r="X31">
            <v>0.80332066442645389</v>
          </cell>
          <cell r="Y31">
            <v>1.50529110882146</v>
          </cell>
          <cell r="Z31">
            <v>2.2607673920893721</v>
          </cell>
          <cell r="AA31">
            <v>2.8142776505114431</v>
          </cell>
          <cell r="AJ31">
            <v>25.5</v>
          </cell>
          <cell r="AK31">
            <v>1836</v>
          </cell>
          <cell r="AL31">
            <v>0.41142427274105825</v>
          </cell>
          <cell r="AM31">
            <v>0.80811777568012111</v>
          </cell>
          <cell r="AN31">
            <v>1.0952259726814093</v>
          </cell>
          <cell r="AO31">
            <v>2.6620353859645065</v>
          </cell>
        </row>
        <row r="32">
          <cell r="H32">
            <v>26</v>
          </cell>
          <cell r="I32">
            <v>1872</v>
          </cell>
          <cell r="J32">
            <v>0.39445364070379357</v>
          </cell>
          <cell r="K32">
            <v>1.1458015540090116</v>
          </cell>
          <cell r="L32">
            <v>1.3852357855324859</v>
          </cell>
          <cell r="M32">
            <v>3.5117834964355135</v>
          </cell>
          <cell r="V32">
            <v>38</v>
          </cell>
          <cell r="W32">
            <v>2736</v>
          </cell>
          <cell r="X32">
            <v>0.82137224263745401</v>
          </cell>
          <cell r="Y32">
            <v>1.5479912354716903</v>
          </cell>
          <cell r="Z32">
            <v>2.3205539645581394</v>
          </cell>
          <cell r="AA32">
            <v>2.8252159545917479</v>
          </cell>
          <cell r="AJ32">
            <v>26</v>
          </cell>
          <cell r="AK32">
            <v>1872</v>
          </cell>
          <cell r="AL32">
            <v>0.41929461294147863</v>
          </cell>
          <cell r="AM32">
            <v>0.82616498933300953</v>
          </cell>
          <cell r="AN32">
            <v>1.1207621175888411</v>
          </cell>
          <cell r="AO32">
            <v>2.6729704675344039</v>
          </cell>
        </row>
        <row r="33">
          <cell r="H33">
            <v>26.5</v>
          </cell>
          <cell r="I33">
            <v>1908</v>
          </cell>
          <cell r="J33">
            <v>0.40005162023214408</v>
          </cell>
          <cell r="K33">
            <v>1.1675156658765113</v>
          </cell>
          <cell r="L33">
            <v>1.4124837235728718</v>
          </cell>
          <cell r="M33">
            <v>3.5307536631228444</v>
          </cell>
          <cell r="V33">
            <v>39</v>
          </cell>
          <cell r="W33">
            <v>2808</v>
          </cell>
          <cell r="X33">
            <v>0.83965546285141612</v>
          </cell>
          <cell r="Y33">
            <v>1.5904341327195644</v>
          </cell>
          <cell r="Z33">
            <v>2.3802989125464893</v>
          </cell>
          <cell r="AA33">
            <v>2.8348519337480957</v>
          </cell>
          <cell r="AJ33">
            <v>26.5</v>
          </cell>
          <cell r="AK33">
            <v>1908</v>
          </cell>
          <cell r="AL33">
            <v>0.42716337957911005</v>
          </cell>
          <cell r="AM33">
            <v>0.84417713866872124</v>
          </cell>
          <cell r="AN33">
            <v>1.1462610923741829</v>
          </cell>
          <cell r="AO33">
            <v>2.6834254694389061</v>
          </cell>
        </row>
        <row r="34">
          <cell r="H34">
            <v>27</v>
          </cell>
          <cell r="I34">
            <v>1944</v>
          </cell>
          <cell r="J34">
            <v>0.40564930404134592</v>
          </cell>
          <cell r="K34">
            <v>1.1891739200747982</v>
          </cell>
          <cell r="L34">
            <v>1.4396752820205057</v>
          </cell>
          <cell r="M34">
            <v>3.5490638531300585</v>
          </cell>
          <cell r="V34">
            <v>40</v>
          </cell>
          <cell r="W34">
            <v>2880</v>
          </cell>
          <cell r="X34">
            <v>0.8581656221262236</v>
          </cell>
          <cell r="Y34">
            <v>1.6326204928827883</v>
          </cell>
          <cell r="Z34">
            <v>2.4399983485207182</v>
          </cell>
          <cell r="AA34">
            <v>2.8432720743057569</v>
          </cell>
          <cell r="AJ34">
            <v>27</v>
          </cell>
          <cell r="AK34">
            <v>1944</v>
          </cell>
          <cell r="AL34">
            <v>0.43503056848639038</v>
          </cell>
          <cell r="AM34">
            <v>0.86215435948613872</v>
          </cell>
          <cell r="AN34">
            <v>1.1717230285360853</v>
          </cell>
          <cell r="AO34">
            <v>2.6934268840299711</v>
          </cell>
        </row>
        <row r="35">
          <cell r="H35">
            <v>27.5</v>
          </cell>
          <cell r="I35">
            <v>1980</v>
          </cell>
          <cell r="J35">
            <v>0.4112466683702718</v>
          </cell>
          <cell r="K35">
            <v>1.2107766140960501</v>
          </cell>
          <cell r="L35">
            <v>1.4668107393791474</v>
          </cell>
          <cell r="M35">
            <v>3.5667419390702113</v>
          </cell>
          <cell r="V35">
            <v>41</v>
          </cell>
          <cell r="W35">
            <v>2952</v>
          </cell>
          <cell r="X35">
            <v>0.87689800344662561</v>
          </cell>
          <cell r="Y35">
            <v>1.6745510037205982</v>
          </cell>
          <cell r="Z35">
            <v>2.4996483716142412</v>
          </cell>
          <cell r="AA35">
            <v>2.8505577179893624</v>
          </cell>
          <cell r="AJ35">
            <v>27.5</v>
          </cell>
          <cell r="AK35">
            <v>1980</v>
          </cell>
          <cell r="AL35">
            <v>0.44289617554278699</v>
          </cell>
          <cell r="AM35">
            <v>0.88009678676594705</v>
          </cell>
          <cell r="AN35">
            <v>1.1971480568040893</v>
          </cell>
          <cell r="AO35">
            <v>2.7029993097974634</v>
          </cell>
        </row>
        <row r="36">
          <cell r="H36">
            <v>28</v>
          </cell>
          <cell r="I36">
            <v>2016</v>
          </cell>
          <cell r="J36">
            <v>0.41684368970448643</v>
          </cell>
          <cell r="K36">
            <v>1.2323240429852274</v>
          </cell>
          <cell r="L36">
            <v>1.4938903719055803</v>
          </cell>
          <cell r="M36">
            <v>3.583814290111111</v>
          </cell>
          <cell r="V36">
            <v>42</v>
          </cell>
          <cell r="W36">
            <v>3024</v>
          </cell>
          <cell r="X36">
            <v>0.89584787549674927</v>
          </cell>
          <cell r="Y36">
            <v>1.7162263486527241</v>
          </cell>
          <cell r="Z36">
            <v>2.5592450678534551</v>
          </cell>
          <cell r="AA36">
            <v>2.8567853291323027</v>
          </cell>
          <cell r="AJ36">
            <v>28</v>
          </cell>
          <cell r="AK36">
            <v>2016</v>
          </cell>
          <cell r="AL36">
            <v>0.45076019667433814</v>
          </cell>
          <cell r="AM36">
            <v>0.89800455467732909</v>
          </cell>
          <cell r="AN36">
            <v>1.2225363071448494</v>
          </cell>
          <cell r="AO36">
            <v>2.7121656174715407</v>
          </cell>
        </row>
        <row r="37">
          <cell r="H37">
            <v>28.5</v>
          </cell>
          <cell r="I37">
            <v>2052</v>
          </cell>
          <cell r="J37">
            <v>0.42244034477327397</v>
          </cell>
          <cell r="K37">
            <v>1.2538164993673233</v>
          </cell>
          <cell r="L37">
            <v>1.5209144536344297</v>
          </cell>
          <cell r="M37">
            <v>3.6003058714733149</v>
          </cell>
          <cell r="V37">
            <v>43</v>
          </cell>
          <cell r="W37">
            <v>3096</v>
          </cell>
          <cell r="X37">
            <v>0.91501049243702859</v>
          </cell>
          <cell r="Y37">
            <v>1.7576472069741822</v>
          </cell>
          <cell r="Z37">
            <v>2.6187845103789584</v>
          </cell>
          <cell r="AA37">
            <v>2.8620267549108833</v>
          </cell>
          <cell r="AJ37">
            <v>28.5</v>
          </cell>
          <cell r="AK37">
            <v>2052</v>
          </cell>
          <cell r="AL37">
            <v>0.45862262785320196</v>
          </cell>
          <cell r="AM37">
            <v>0.91587779658459689</v>
          </cell>
          <cell r="AN37">
            <v>1.2478879087682904</v>
          </cell>
          <cell r="AO37">
            <v>2.7209470989462825</v>
          </cell>
        </row>
        <row r="38">
          <cell r="H38">
            <v>29</v>
          </cell>
          <cell r="I38">
            <v>2088</v>
          </cell>
          <cell r="J38">
            <v>0.42803661054670789</v>
          </cell>
          <cell r="K38">
            <v>1.2752542734742338</v>
          </cell>
          <cell r="L38">
            <v>1.5478832564026512</v>
          </cell>
          <cell r="M38">
            <v>3.6162403361376594</v>
          </cell>
          <cell r="V38">
            <v>44</v>
          </cell>
          <cell r="W38">
            <v>3168</v>
          </cell>
          <cell r="X38">
            <v>0.9343810936864605</v>
          </cell>
          <cell r="Y38">
            <v>1.7988142540660261</v>
          </cell>
          <cell r="Z38">
            <v>2.6782627596622532</v>
          </cell>
          <cell r="AA38">
            <v>2.866349477487359</v>
          </cell>
          <cell r="AJ38">
            <v>29</v>
          </cell>
          <cell r="AK38">
            <v>2088</v>
          </cell>
          <cell r="AL38">
            <v>0.46648346509720934</v>
          </cell>
          <cell r="AM38">
            <v>0.93371664505375229</v>
          </cell>
          <cell r="AN38">
            <v>1.2732029901337014</v>
          </cell>
          <cell r="AO38">
            <v>2.7293636010622193</v>
          </cell>
        </row>
        <row r="39">
          <cell r="H39">
            <v>29.5</v>
          </cell>
          <cell r="I39">
            <v>2124</v>
          </cell>
          <cell r="J39">
            <v>0.43363246423276441</v>
          </cell>
          <cell r="K39">
            <v>1.296637653171248</v>
          </cell>
          <cell r="L39">
            <v>1.5747970498736608</v>
          </cell>
          <cell r="M39">
            <v>3.6316401094645538</v>
          </cell>
          <cell r="V39">
            <v>45</v>
          </cell>
          <cell r="W39">
            <v>3240</v>
          </cell>
          <cell r="X39">
            <v>0.95395490371111324</v>
          </cell>
          <cell r="Y39">
            <v>1.8397281616021244</v>
          </cell>
          <cell r="Z39">
            <v>2.7376758637180418</v>
          </cell>
          <cell r="AA39">
            <v>2.8698168572411826</v>
          </cell>
          <cell r="AJ39">
            <v>29.5</v>
          </cell>
          <cell r="AK39">
            <v>2124</v>
          </cell>
          <cell r="AL39">
            <v>0.47434270446942184</v>
          </cell>
          <cell r="AM39">
            <v>0.95152123185897719</v>
          </cell>
          <cell r="AN39">
            <v>1.2984816789557694</v>
          </cell>
          <cell r="AO39">
            <v>2.7374336460137862</v>
          </cell>
        </row>
        <row r="40">
          <cell r="H40">
            <v>30</v>
          </cell>
          <cell r="I40">
            <v>2160</v>
          </cell>
          <cell r="J40">
            <v>0.43922788327447682</v>
          </cell>
          <cell r="K40">
            <v>1.3179669239831719</v>
          </cell>
          <cell r="L40">
            <v>1.6016561015611455</v>
          </cell>
          <cell r="M40">
            <v>3.6465264673560318</v>
          </cell>
          <cell r="V40">
            <v>46</v>
          </cell>
          <cell r="W40">
            <v>3312</v>
          </cell>
          <cell r="X40">
            <v>0.9737271318198043</v>
          </cell>
          <cell r="Y40">
            <v>1.8803895977520573</v>
          </cell>
          <cell r="Z40">
            <v>2.7970198583122103</v>
          </cell>
          <cell r="AA40">
            <v>2.8724883665147991</v>
          </cell>
          <cell r="AJ40">
            <v>30</v>
          </cell>
          <cell r="AK40">
            <v>2160</v>
          </cell>
          <cell r="AL40">
            <v>0.48220034207769413</v>
          </cell>
          <cell r="AM40">
            <v>0.9692916879890624</v>
          </cell>
          <cell r="AN40">
            <v>1.3237241022105484</v>
          </cell>
          <cell r="AO40">
            <v>2.7451745399161589</v>
          </cell>
        </row>
        <row r="41">
          <cell r="H41">
            <v>30.5</v>
          </cell>
          <cell r="I41">
            <v>2196</v>
          </cell>
          <cell r="J41">
            <v>0.44482284534713168</v>
          </cell>
          <cell r="K41">
            <v>1.3392423691200885</v>
          </cell>
          <cell r="L41">
            <v>1.6284606768525307</v>
          </cell>
          <cell r="M41">
            <v>3.6609196085279962</v>
          </cell>
          <cell r="V41">
            <v>47</v>
          </cell>
          <cell r="W41">
            <v>3384</v>
          </cell>
          <cell r="X41">
            <v>0.99369297196786688</v>
          </cell>
          <cell r="Y41">
            <v>1.9207992273802144</v>
          </cell>
          <cell r="Z41">
            <v>2.8562907671656159</v>
          </cell>
          <cell r="AA41">
            <v>2.8744198135055141</v>
          </cell>
          <cell r="AJ41">
            <v>30.5</v>
          </cell>
          <cell r="AK41">
            <v>2196</v>
          </cell>
          <cell r="AL41">
            <v>0.49005637407424263</v>
          </cell>
          <cell r="AM41">
            <v>0.98702814365376612</v>
          </cell>
          <cell r="AN41">
            <v>1.3489303861413708</v>
          </cell>
          <cell r="AO41">
            <v>2.7526024708679953</v>
          </cell>
        </row>
        <row r="42">
          <cell r="H42">
            <v>31</v>
          </cell>
          <cell r="I42">
            <v>2232</v>
          </cell>
          <cell r="J42">
            <v>0.45041732835550657</v>
          </cell>
          <cell r="K42">
            <v>1.3604642695027525</v>
          </cell>
          <cell r="L42">
            <v>1.6552110390321286</v>
          </cell>
          <cell r="M42">
            <v>3.6748387214039404</v>
          </cell>
          <cell r="V42">
            <v>48</v>
          </cell>
          <cell r="W42">
            <v>3456</v>
          </cell>
          <cell r="X42">
            <v>1.0138476025699037</v>
          </cell>
          <cell r="Y42">
            <v>1.9609577122411828</v>
          </cell>
          <cell r="Z42">
            <v>2.9154846021537724</v>
          </cell>
          <cell r="AA42">
            <v>2.8756635561040871</v>
          </cell>
          <cell r="AJ42">
            <v>31</v>
          </cell>
          <cell r="AK42">
            <v>2232</v>
          </cell>
          <cell r="AL42">
            <v>0.4979107966552172</v>
          </cell>
          <cell r="AM42">
            <v>1.0047307282901081</v>
          </cell>
          <cell r="AN42">
            <v>1.3741006562646947</v>
          </cell>
          <cell r="AO42">
            <v>2.7597325976769351</v>
          </cell>
        </row>
        <row r="43">
          <cell r="H43">
            <v>31.5</v>
          </cell>
          <cell r="I43">
            <v>2268</v>
          </cell>
          <cell r="J43">
            <v>0.45601131043114584</v>
          </cell>
          <cell r="K43">
            <v>1.3816329037876458</v>
          </cell>
          <cell r="L43">
            <v>1.6819074493039687</v>
          </cell>
          <cell r="M43">
            <v>3.6883020460912967</v>
          </cell>
          <cell r="V43">
            <v>49</v>
          </cell>
          <cell r="W43">
            <v>3528</v>
          </cell>
          <cell r="X43">
            <v>1.0341861863224264</v>
          </cell>
          <cell r="Y43">
            <v>2.0008657111714734</v>
          </cell>
          <cell r="Z43">
            <v>2.974597363502514</v>
          </cell>
          <cell r="AA43">
            <v>2.8762687056188634</v>
          </cell>
          <cell r="AJ43">
            <v>31.5</v>
          </cell>
          <cell r="AK43">
            <v>2268</v>
          </cell>
          <cell r="AL43">
            <v>0.50576360606027915</v>
          </cell>
          <cell r="AM43">
            <v>1.0223995705686042</v>
          </cell>
          <cell r="AN43">
            <v>1.3992350373758951</v>
          </cell>
          <cell r="AO43">
            <v>2.7665791302688714</v>
          </cell>
        </row>
        <row r="44">
          <cell r="H44">
            <v>32</v>
          </cell>
          <cell r="I44">
            <v>2304</v>
          </cell>
          <cell r="J44">
            <v>0.46160476992967681</v>
          </cell>
          <cell r="K44">
            <v>1.4027485483916755</v>
          </cell>
          <cell r="L44">
            <v>1.7085501668143117</v>
          </cell>
          <cell r="M44">
            <v>3.70132693185688</v>
          </cell>
          <cell r="V44">
            <v>50</v>
          </cell>
          <cell r="W44">
            <v>3600</v>
          </cell>
          <cell r="X44">
            <v>1.0547038700372433</v>
          </cell>
          <cell r="Y44">
            <v>2.0405238802776986</v>
          </cell>
          <cell r="Z44">
            <v>3.0336250399797589</v>
          </cell>
          <cell r="AA44">
            <v>2.8762813204360733</v>
          </cell>
          <cell r="AJ44">
            <v>32</v>
          </cell>
          <cell r="AK44">
            <v>2304</v>
          </cell>
          <cell r="AL44">
            <v>0.51361479857218317</v>
          </cell>
          <cell r="AM44">
            <v>1.0400347983994283</v>
          </cell>
          <cell r="AN44">
            <v>1.4243336535549964</v>
          </cell>
          <cell r="AO44">
            <v>2.7731554026763918</v>
          </cell>
        </row>
        <row r="45">
          <cell r="H45">
            <v>32.5</v>
          </cell>
          <cell r="I45">
            <v>2340</v>
          </cell>
          <cell r="J45">
            <v>0.46719768542816464</v>
          </cell>
          <cell r="K45">
            <v>1.4238114775165389</v>
          </cell>
          <cell r="L45">
            <v>1.7351394486738549</v>
          </cell>
          <cell r="M45">
            <v>3.7139298904781204</v>
          </cell>
          <cell r="V45">
            <v>51</v>
          </cell>
          <cell r="W45">
            <v>3672</v>
          </cell>
          <cell r="X45">
            <v>1.0753957844864523</v>
          </cell>
          <cell r="Y45">
            <v>2.0799328731212334</v>
          </cell>
          <cell r="Z45">
            <v>3.0925636090834336</v>
          </cell>
          <cell r="AA45">
            <v>2.8757445897561014</v>
          </cell>
          <cell r="AJ45">
            <v>32.5</v>
          </cell>
          <cell r="AK45">
            <v>2340</v>
          </cell>
          <cell r="AL45">
            <v>0.52146437051636385</v>
          </cell>
          <cell r="AM45">
            <v>1.0576365389385192</v>
          </cell>
          <cell r="AN45">
            <v>1.4493966281723458</v>
          </cell>
          <cell r="AO45">
            <v>2.7794739393932626</v>
          </cell>
        </row>
        <row r="46">
          <cell r="H46">
            <v>33</v>
          </cell>
          <cell r="I46">
            <v>2376</v>
          </cell>
          <cell r="J46">
            <v>0.47279003572250405</v>
          </cell>
          <cell r="K46">
            <v>1.4448219631727517</v>
          </cell>
          <cell r="L46">
            <v>1.7616755499796364</v>
          </cell>
          <cell r="M46">
            <v>3.7261266458111679</v>
          </cell>
          <cell r="V46">
            <v>52</v>
          </cell>
          <cell r="W46">
            <v>3744</v>
          </cell>
          <cell r="X46">
            <v>1.0962570442598463</v>
          </cell>
          <cell r="Y46">
            <v>2.1190933408994486</v>
          </cell>
          <cell r="Z46">
            <v>3.151409037225652</v>
          </cell>
          <cell r="AA46">
            <v>2.8746990076158383</v>
          </cell>
          <cell r="AJ46">
            <v>33</v>
          </cell>
          <cell r="AK46">
            <v>2376</v>
          </cell>
          <cell r="AL46">
            <v>0.52931231826052683</v>
          </cell>
          <cell r="AM46">
            <v>1.0752049185936261</v>
          </cell>
          <cell r="AN46">
            <v>1.4744240838942273</v>
          </cell>
          <cell r="AO46">
            <v>2.7855465157879014</v>
          </cell>
        </row>
        <row r="47">
          <cell r="H47">
            <v>33.5</v>
          </cell>
          <cell r="I47">
            <v>2412</v>
          </cell>
          <cell r="J47">
            <v>0.47852693099327204</v>
          </cell>
          <cell r="K47">
            <v>1.4657802752033493</v>
          </cell>
          <cell r="L47">
            <v>1.7881587238366299</v>
          </cell>
          <cell r="M47">
            <v>3.7367985123114646</v>
          </cell>
          <cell r="V47">
            <v>53</v>
          </cell>
          <cell r="W47">
            <v>3816</v>
          </cell>
          <cell r="X47">
            <v>1.1172827476355136</v>
          </cell>
          <cell r="Y47">
            <v>2.1580059326235745</v>
          </cell>
          <cell r="Z47">
            <v>3.2101572799132416</v>
          </cell>
          <cell r="AA47">
            <v>2.8731825374613926</v>
          </cell>
          <cell r="AJ47">
            <v>33.5</v>
          </cell>
          <cell r="AK47">
            <v>2412</v>
          </cell>
          <cell r="AL47">
            <v>0.53728373600178003</v>
          </cell>
          <cell r="AM47">
            <v>1.0927400630302839</v>
          </cell>
          <cell r="AN47">
            <v>1.4994161426884267</v>
          </cell>
          <cell r="AO47">
            <v>2.7907342847308132</v>
          </cell>
        </row>
        <row r="48">
          <cell r="H48">
            <v>34</v>
          </cell>
          <cell r="I48">
            <v>2448</v>
          </cell>
          <cell r="J48">
            <v>0.48455330862705581</v>
          </cell>
          <cell r="K48">
            <v>1.4866866813072583</v>
          </cell>
          <cell r="L48">
            <v>1.8145892213790666</v>
          </cell>
          <cell r="M48">
            <v>3.7448701496241235</v>
          </cell>
          <cell r="V48">
            <v>54</v>
          </cell>
          <cell r="W48">
            <v>3888</v>
          </cell>
          <cell r="X48">
            <v>1.1384679764643841</v>
          </cell>
          <cell r="Y48">
            <v>2.1966712952932448</v>
          </cell>
          <cell r="Z48">
            <v>3.2688042819246688</v>
          </cell>
          <cell r="AA48">
            <v>2.8712307675761228</v>
          </cell>
          <cell r="AJ48">
            <v>34</v>
          </cell>
          <cell r="AK48">
            <v>2448</v>
          </cell>
          <cell r="AL48">
            <v>0.54550360353330574</v>
          </cell>
          <cell r="AM48">
            <v>1.110242097177738</v>
          </cell>
          <cell r="AN48">
            <v>1.5243729258297325</v>
          </cell>
          <cell r="AO48">
            <v>2.7944323666354332</v>
          </cell>
        </row>
        <row r="49">
          <cell r="H49">
            <v>34.5</v>
          </cell>
          <cell r="I49">
            <v>2484</v>
          </cell>
          <cell r="J49">
            <v>0.49057880133763565</v>
          </cell>
          <cell r="K49">
            <v>1.5075414470623534</v>
          </cell>
          <cell r="L49">
            <v>1.8409672917914655</v>
          </cell>
          <cell r="M49">
            <v>3.7526433811893134</v>
          </cell>
          <cell r="V49">
            <v>55</v>
          </cell>
          <cell r="W49">
            <v>3960</v>
          </cell>
          <cell r="X49">
            <v>1.1598077960694062</v>
          </cell>
          <cell r="Y49">
            <v>2.2350900740678066</v>
          </cell>
          <cell r="Z49">
            <v>3.327345977483485</v>
          </cell>
          <cell r="AA49">
            <v>2.8688770576985907</v>
          </cell>
          <cell r="AJ49">
            <v>34.5</v>
          </cell>
          <cell r="AK49">
            <v>2484</v>
          </cell>
          <cell r="AL49">
            <v>0.55372166529755296</v>
          </cell>
          <cell r="AM49">
            <v>1.1277111452348052</v>
          </cell>
          <cell r="AN49">
            <v>1.5492945539053791</v>
          </cell>
          <cell r="AO49">
            <v>2.7979662906504408</v>
          </cell>
        </row>
        <row r="50">
          <cell r="H50">
            <v>35</v>
          </cell>
          <cell r="I50">
            <v>2520</v>
          </cell>
          <cell r="J50">
            <v>0.49660339147332583</v>
          </cell>
          <cell r="K50">
            <v>1.5283448359482064</v>
          </cell>
          <cell r="L50">
            <v>1.8672931823293477</v>
          </cell>
          <cell r="M50">
            <v>3.7601297421458431</v>
          </cell>
          <cell r="V50">
            <v>56</v>
          </cell>
          <cell r="W50">
            <v>4032</v>
          </cell>
          <cell r="X50">
            <v>1.1812972551600101</v>
          </cell>
          <cell r="Y50">
            <v>2.273262912434419</v>
          </cell>
          <cell r="Z50">
            <v>3.3857782904283136</v>
          </cell>
          <cell r="AA50">
            <v>2.8661526771851342</v>
          </cell>
          <cell r="AJ50">
            <v>35</v>
          </cell>
          <cell r="AK50">
            <v>2520</v>
          </cell>
          <cell r="AL50">
            <v>0.56193791878379729</v>
          </cell>
          <cell r="AM50">
            <v>1.145147330675675</v>
          </cell>
          <cell r="AN50">
            <v>1.5741811468204521</v>
          </cell>
          <cell r="AO50">
            <v>2.8013435189201212</v>
          </cell>
        </row>
        <row r="51">
          <cell r="H51">
            <v>35.5</v>
          </cell>
          <cell r="I51">
            <v>2556</v>
          </cell>
          <cell r="J51">
            <v>0.50262706156512427</v>
          </cell>
          <cell r="K51">
            <v>1.5490971093685233</v>
          </cell>
          <cell r="L51">
            <v>1.893567138339707</v>
          </cell>
          <cell r="M51">
            <v>3.7673402073564275</v>
          </cell>
          <cell r="V51">
            <v>57</v>
          </cell>
          <cell r="W51">
            <v>4104</v>
          </cell>
          <cell r="X51">
            <v>1.2029313857624455</v>
          </cell>
          <cell r="Y51">
            <v>2.3111904523730082</v>
          </cell>
          <cell r="Z51">
            <v>3.4440971343794806</v>
          </cell>
          <cell r="AA51">
            <v>2.8630869350844419</v>
          </cell>
          <cell r="AJ51">
            <v>35.5</v>
          </cell>
          <cell r="AK51">
            <v>2556</v>
          </cell>
          <cell r="AL51">
            <v>0.57015236151521442</v>
          </cell>
          <cell r="AM51">
            <v>1.1625507762556513</v>
          </cell>
          <cell r="AN51">
            <v>1.5990328238032199</v>
          </cell>
          <cell r="AO51">
            <v>2.8045710791299596</v>
          </cell>
        </row>
        <row r="52">
          <cell r="H52">
            <v>36</v>
          </cell>
          <cell r="I52">
            <v>2592</v>
          </cell>
          <cell r="J52">
            <v>0.50864979432458035</v>
          </cell>
          <cell r="K52">
            <v>1.569798526673277</v>
          </cell>
          <cell r="L52">
            <v>1.9197894032811931</v>
          </cell>
          <cell r="M52">
            <v>3.7742852247299528</v>
          </cell>
          <cell r="V52">
            <v>58</v>
          </cell>
          <cell r="W52">
            <v>4176</v>
          </cell>
          <cell r="X52">
            <v>1.2247052031665324</v>
          </cell>
          <cell r="Y52">
            <v>2.3488733345181503</v>
          </cell>
          <cell r="Z52">
            <v>3.5022984129023702</v>
          </cell>
          <cell r="AA52">
            <v>2.8597073024977884</v>
          </cell>
          <cell r="AJ52">
            <v>36</v>
          </cell>
          <cell r="AK52">
            <v>2592</v>
          </cell>
          <cell r="AL52">
            <v>0.57836499104855288</v>
          </cell>
          <cell r="AM52">
            <v>1.1799216040168443</v>
          </cell>
          <cell r="AN52">
            <v>1.6238497034104318</v>
          </cell>
          <cell r="AO52">
            <v>2.8076555955893121</v>
          </cell>
        </row>
        <row r="53">
          <cell r="H53">
            <v>36.5</v>
          </cell>
          <cell r="I53">
            <v>2628</v>
          </cell>
          <cell r="J53">
            <v>0.51467157264169061</v>
          </cell>
          <cell r="K53">
            <v>1.5904493451805426</v>
          </cell>
          <cell r="L53">
            <v>1.9459602187440181</v>
          </cell>
          <cell r="M53">
            <v>3.7809747461975656</v>
          </cell>
          <cell r="V53">
            <v>59</v>
          </cell>
          <cell r="W53">
            <v>4248</v>
          </cell>
          <cell r="X53">
            <v>1.2466137058892959</v>
          </cell>
          <cell r="Y53">
            <v>2.3863121983178837</v>
          </cell>
          <cell r="Z53">
            <v>3.560378019667525</v>
          </cell>
          <cell r="AA53">
            <v>2.8560395275998194</v>
          </cell>
          <cell r="AJ53">
            <v>36.5</v>
          </cell>
          <cell r="AK53">
            <v>2628</v>
          </cell>
          <cell r="AL53">
            <v>0.58657580497380424</v>
          </cell>
          <cell r="AM53">
            <v>1.1972599352937929</v>
          </cell>
          <cell r="AN53">
            <v>1.6486319035325405</v>
          </cell>
          <cell r="AO53">
            <v>2.8106033176840057</v>
          </cell>
        </row>
        <row r="54">
          <cell r="H54">
            <v>37</v>
          </cell>
          <cell r="I54">
            <v>2664</v>
          </cell>
          <cell r="J54">
            <v>0.52069237958282866</v>
          </cell>
          <cell r="K54">
            <v>1.6110498201980439</v>
          </cell>
          <cell r="L54">
            <v>1.9720798244696154</v>
          </cell>
          <cell r="M54">
            <v>3.787418256532999</v>
          </cell>
          <cell r="V54">
            <v>60</v>
          </cell>
          <cell r="W54">
            <v>4320</v>
          </cell>
          <cell r="X54">
            <v>1.2686518756558871</v>
          </cell>
          <cell r="Y54">
            <v>2.423507682189542</v>
          </cell>
          <cell r="Z54">
            <v>3.6183318386075998</v>
          </cell>
          <cell r="AA54">
            <v>2.8521077436920503</v>
          </cell>
          <cell r="AJ54">
            <v>37</v>
          </cell>
          <cell r="AK54">
            <v>2664</v>
          </cell>
          <cell r="AL54">
            <v>0.59478480091388453</v>
          </cell>
          <cell r="AM54">
            <v>1.2145658907190451</v>
          </cell>
          <cell r="AN54">
            <v>1.6733795413988952</v>
          </cell>
          <cell r="AO54">
            <v>2.8134201459548969</v>
          </cell>
        </row>
        <row r="55">
          <cell r="H55">
            <v>37.5</v>
          </cell>
          <cell r="I55">
            <v>2700</v>
          </cell>
          <cell r="J55">
            <v>0.52671219838869798</v>
          </cell>
          <cell r="K55">
            <v>1.6316002050444049</v>
          </cell>
          <cell r="L55">
            <v>1.9981484583700098</v>
          </cell>
          <cell r="M55">
            <v>3.7936248001900945</v>
          </cell>
          <cell r="V55">
            <v>61</v>
          </cell>
          <cell r="W55">
            <v>4392</v>
          </cell>
          <cell r="X55">
            <v>1.2908146773981299</v>
          </cell>
          <cell r="Y55">
            <v>2.4604604236726315</v>
          </cell>
          <cell r="Z55">
            <v>3.6761557440712109</v>
          </cell>
          <cell r="AA55">
            <v>2.8479345706551515</v>
          </cell>
          <cell r="AJ55">
            <v>37.5</v>
          </cell>
          <cell r="AK55">
            <v>2700</v>
          </cell>
          <cell r="AL55">
            <v>0.60299197652431236</v>
          </cell>
          <cell r="AM55">
            <v>1.2318395902286694</v>
          </cell>
          <cell r="AN55">
            <v>1.6980927335828671</v>
          </cell>
          <cell r="AO55">
            <v>2.8161116560303032</v>
          </cell>
        </row>
        <row r="56">
          <cell r="H56">
            <v>38</v>
          </cell>
          <cell r="I56">
            <v>2736</v>
          </cell>
          <cell r="J56">
            <v>0.53273101247231824</v>
          </cell>
          <cell r="K56">
            <v>1.6521007510701249</v>
          </cell>
          <cell r="L56">
            <v>2.0241663565469583</v>
          </cell>
          <cell r="M56">
            <v>3.7996030063148201</v>
          </cell>
          <cell r="V56">
            <v>62</v>
          </cell>
          <cell r="W56">
            <v>4464</v>
          </cell>
          <cell r="X56">
            <v>1.3130970592709506</v>
          </cell>
          <cell r="Y56">
            <v>2.4971710595787942</v>
          </cell>
          <cell r="Z56">
            <v>3.7338456009737366</v>
          </cell>
          <cell r="AA56">
            <v>2.8435412101576243</v>
          </cell>
          <cell r="AJ56">
            <v>38</v>
          </cell>
          <cell r="AK56">
            <v>2736</v>
          </cell>
          <cell r="AL56">
            <v>0.61119732949289662</v>
          </cell>
          <cell r="AM56">
            <v>1.2490811530677215</v>
          </cell>
          <cell r="AN56">
            <v>1.7227715960069341</v>
          </cell>
          <cell r="AO56">
            <v>2.8186831206155594</v>
          </cell>
        </row>
        <row r="57">
          <cell r="H57">
            <v>38.5</v>
          </cell>
          <cell r="I57">
            <v>2772</v>
          </cell>
          <cell r="J57">
            <v>0.53874880541703785</v>
          </cell>
          <cell r="K57">
            <v>1.6725517076782677</v>
          </cell>
          <cell r="L57">
            <v>2.0501337533108197</v>
          </cell>
          <cell r="M57">
            <v>3.8053611120749311</v>
          </cell>
          <cell r="V57">
            <v>63</v>
          </cell>
          <cell r="W57">
            <v>4536</v>
          </cell>
          <cell r="X57">
            <v>1.3354939526868805</v>
          </cell>
          <cell r="Y57">
            <v>2.5336402261388984</v>
          </cell>
          <cell r="Z57">
            <v>3.7913972649451306</v>
          </cell>
          <cell r="AA57">
            <v>2.83894753496803</v>
          </cell>
          <cell r="AJ57">
            <v>38.5</v>
          </cell>
          <cell r="AK57">
            <v>2772</v>
          </cell>
          <cell r="AL57">
            <v>0.61940085753942031</v>
          </cell>
          <cell r="AM57">
            <v>1.2662906977956523</v>
          </cell>
          <cell r="AN57">
            <v>1.7474162439477097</v>
          </cell>
          <cell r="AO57">
            <v>2.8211395297212669</v>
          </cell>
        </row>
        <row r="58">
          <cell r="H58">
            <v>39</v>
          </cell>
          <cell r="I58">
            <v>2808</v>
          </cell>
          <cell r="J58">
            <v>0.54476556097457285</v>
          </cell>
          <cell r="K58">
            <v>1.6929533223448823</v>
          </cell>
          <cell r="L58">
            <v>2.0760508811991758</v>
          </cell>
          <cell r="M58">
            <v>3.8109069844377998</v>
          </cell>
          <cell r="V58">
            <v>64</v>
          </cell>
          <cell r="W58">
            <v>4608</v>
          </cell>
          <cell r="X58">
            <v>1.3580002723687397</v>
          </cell>
          <cell r="Y58">
            <v>2.5698685591473014</v>
          </cell>
          <cell r="Z58">
            <v>3.8488065824748121</v>
          </cell>
          <cell r="AA58">
            <v>2.8341721727061189</v>
          </cell>
          <cell r="AJ58">
            <v>39</v>
          </cell>
          <cell r="AK58">
            <v>2808</v>
          </cell>
          <cell r="AL58">
            <v>0.62760255841533652</v>
          </cell>
          <cell r="AM58">
            <v>1.2834683422916617</v>
          </cell>
          <cell r="AN58">
            <v>1.7720267920409287</v>
          </cell>
          <cell r="AO58">
            <v>2.8234856092926122</v>
          </cell>
        </row>
        <row r="59">
          <cell r="H59">
            <v>39.5</v>
          </cell>
          <cell r="I59">
            <v>2844</v>
          </cell>
          <cell r="J59">
            <v>0.55078126306307662</v>
          </cell>
          <cell r="K59">
            <v>1.7133058406391501</v>
          </cell>
          <cell r="L59">
            <v>2.1019179709952169</v>
          </cell>
          <cell r="M59">
            <v>3.8162481405154498</v>
          </cell>
          <cell r="V59">
            <v>65</v>
          </cell>
          <cell r="W59">
            <v>4680</v>
          </cell>
          <cell r="X59">
            <v>1.3806109164205227</v>
          </cell>
          <cell r="Y59">
            <v>2.605856694103323</v>
          </cell>
          <cell r="Z59">
            <v>3.9060693910536766</v>
          </cell>
          <cell r="AA59">
            <v>2.8292325843553741</v>
          </cell>
          <cell r="AJ59">
            <v>39.5</v>
          </cell>
          <cell r="AK59">
            <v>2844</v>
          </cell>
          <cell r="AL59">
            <v>0.63580242990346003</v>
          </cell>
          <cell r="AM59">
            <v>1.3006142037600044</v>
          </cell>
          <cell r="AN59">
            <v>1.7966033542863731</v>
          </cell>
          <cell r="AO59">
            <v>2.8257258383853117</v>
          </cell>
        </row>
        <row r="60">
          <cell r="H60">
            <v>40</v>
          </cell>
          <cell r="I60">
            <v>2880</v>
          </cell>
          <cell r="J60">
            <v>0.55679589576523214</v>
          </cell>
          <cell r="K60">
            <v>1.7336095062432666</v>
          </cell>
          <cell r="L60">
            <v>2.1277352517458779</v>
          </cell>
          <cell r="M60">
            <v>3.8213917665855388</v>
          </cell>
          <cell r="V60">
            <v>66</v>
          </cell>
          <cell r="W60">
            <v>4752</v>
          </cell>
          <cell r="X60">
            <v>1.4033207664164413</v>
          </cell>
          <cell r="Y60">
            <v>2.6416052663499294</v>
          </cell>
          <cell r="Z60">
            <v>3.96318151931326</v>
          </cell>
          <cell r="AA60">
            <v>2.824145137845961</v>
          </cell>
          <cell r="AJ60">
            <v>40</v>
          </cell>
          <cell r="AK60">
            <v>2880</v>
          </cell>
          <cell r="AL60">
            <v>0.64400046981766668</v>
          </cell>
          <cell r="AM60">
            <v>1.3177283987352355</v>
          </cell>
          <cell r="AN60">
            <v>1.8211460440527667</v>
          </cell>
          <cell r="AO60">
            <v>2.8278644650187608</v>
          </cell>
        </row>
        <row r="61">
          <cell r="H61">
            <v>40.5</v>
          </cell>
          <cell r="I61">
            <v>2916</v>
          </cell>
          <cell r="J61">
            <v>0.56280944332637273</v>
          </cell>
          <cell r="K61">
            <v>1.7538645609720616</v>
          </cell>
          <cell r="L61">
            <v>2.1535029507797381</v>
          </cell>
          <cell r="M61">
            <v>3.8263447358876732</v>
          </cell>
          <cell r="V61">
            <v>67</v>
          </cell>
          <cell r="W61">
            <v>4824</v>
          </cell>
          <cell r="X61">
            <v>1.4261246875079792</v>
          </cell>
          <cell r="Y61">
            <v>2.6771149112097432</v>
          </cell>
          <cell r="Z61">
            <v>4.0201387871621739</v>
          </cell>
          <cell r="AA61">
            <v>2.8189251770032775</v>
          </cell>
          <cell r="AJ61">
            <v>40.5</v>
          </cell>
          <cell r="AK61">
            <v>2916</v>
          </cell>
          <cell r="AL61">
            <v>0.65219667600259557</v>
          </cell>
          <cell r="AM61">
            <v>1.3348110430874121</v>
          </cell>
          <cell r="AN61">
            <v>1.845654974082598</v>
          </cell>
          <cell r="AO61">
            <v>2.8299055208236799</v>
          </cell>
        </row>
        <row r="62">
          <cell r="H62">
            <v>41</v>
          </cell>
          <cell r="I62">
            <v>2952</v>
          </cell>
          <cell r="J62">
            <v>0.56882189015262941</v>
          </cell>
          <cell r="K62">
            <v>1.7740712447923637</v>
          </cell>
          <cell r="L62">
            <v>2.1792212937246909</v>
          </cell>
          <cell r="M62">
            <v>3.8311136252860281</v>
          </cell>
          <cell r="V62">
            <v>68</v>
          </cell>
          <cell r="W62">
            <v>4896</v>
          </cell>
          <cell r="X62">
            <v>1.4490175285487472</v>
          </cell>
          <cell r="Y62">
            <v>2.7123862641182854</v>
          </cell>
          <cell r="Z62">
            <v>4.0769370059197438</v>
          </cell>
          <cell r="AA62">
            <v>2.8135870861430985</v>
          </cell>
          <cell r="AJ62">
            <v>41</v>
          </cell>
          <cell r="AK62">
            <v>2952</v>
          </cell>
          <cell r="AL62">
            <v>0.66039104633335222</v>
          </cell>
          <cell r="AM62">
            <v>1.3518622520272403</v>
          </cell>
          <cell r="AN62">
            <v>1.8701302564969264</v>
          </cell>
          <cell r="AO62">
            <v>2.8318528345899501</v>
          </cell>
        </row>
        <row r="63">
          <cell r="H63">
            <v>41.5</v>
          </cell>
          <cell r="I63">
            <v>2988</v>
          </cell>
          <cell r="J63">
            <v>0.57483322080910171</v>
          </cell>
          <cell r="K63">
            <v>1.7942297958421078</v>
          </cell>
          <cell r="L63">
            <v>2.2048905045253768</v>
          </cell>
          <cell r="M63">
            <v>3.8357047308815964</v>
          </cell>
          <cell r="V63">
            <v>69</v>
          </cell>
          <cell r="W63">
            <v>4968</v>
          </cell>
          <cell r="X63">
            <v>1.4719941222368309</v>
          </cell>
          <cell r="Y63">
            <v>2.7474199607546241</v>
          </cell>
          <cell r="Z63">
            <v>4.1335719784470344</v>
          </cell>
          <cell r="AA63">
            <v>2.8081443505804837</v>
          </cell>
          <cell r="AJ63">
            <v>41.5</v>
          </cell>
          <cell r="AK63">
            <v>2988</v>
          </cell>
          <cell r="AL63">
            <v>0.66858357871521645</v>
          </cell>
          <cell r="AM63">
            <v>1.3688821401111704</v>
          </cell>
          <cell r="AN63">
            <v>1.8945720028001118</v>
          </cell>
          <cell r="AO63">
            <v>2.8337100448096795</v>
          </cell>
        </row>
        <row r="64">
          <cell r="H64">
            <v>42</v>
          </cell>
          <cell r="I64">
            <v>3024</v>
          </cell>
          <cell r="J64">
            <v>0.58136593669964642</v>
          </cell>
          <cell r="K64">
            <v>1.814340450449204</v>
          </cell>
          <cell r="L64">
            <v>2.2305108054604008</v>
          </cell>
          <cell r="M64">
            <v>3.8366726783526004</v>
          </cell>
          <cell r="V64">
            <v>70</v>
          </cell>
          <cell r="W64">
            <v>5040</v>
          </cell>
          <cell r="X64">
            <v>1.4950492852742507</v>
          </cell>
          <cell r="Y64">
            <v>2.7822166371693258</v>
          </cell>
          <cell r="Z64">
            <v>4.1900394992751773</v>
          </cell>
          <cell r="AA64">
            <v>2.8026096133055303</v>
          </cell>
          <cell r="AJ64">
            <v>42</v>
          </cell>
          <cell r="AK64">
            <v>3024</v>
          </cell>
          <cell r="AL64">
            <v>0.67718573207511268</v>
          </cell>
          <cell r="AM64">
            <v>1.3858708212464443</v>
          </cell>
          <cell r="AN64">
            <v>1.9189803238845193</v>
          </cell>
          <cell r="AO64">
            <v>2.8337577609678113</v>
          </cell>
        </row>
        <row r="65">
          <cell r="H65">
            <v>42.5</v>
          </cell>
          <cell r="I65">
            <v>3060</v>
          </cell>
          <cell r="J65">
            <v>0.58815752663288623</v>
          </cell>
          <cell r="K65">
            <v>1.8344034431501359</v>
          </cell>
          <cell r="L65">
            <v>2.2560824171593108</v>
          </cell>
          <cell r="M65">
            <v>3.8358472262950452</v>
          </cell>
          <cell r="V65">
            <v>71</v>
          </cell>
          <cell r="W65">
            <v>5112</v>
          </cell>
          <cell r="X65">
            <v>1.5181778185430701</v>
          </cell>
          <cell r="Y65">
            <v>2.8167769299098411</v>
          </cell>
          <cell r="Z65">
            <v>4.2463353547311531</v>
          </cell>
          <cell r="AA65">
            <v>2.7969947280656346</v>
          </cell>
          <cell r="AJ65">
            <v>42.5</v>
          </cell>
          <cell r="AK65">
            <v>3060</v>
          </cell>
          <cell r="AL65">
            <v>0.68599138271077786</v>
          </cell>
          <cell r="AM65">
            <v>1.4028284086960998</v>
          </cell>
          <cell r="AN65">
            <v>1.9433553300351671</v>
          </cell>
          <cell r="AO65">
            <v>2.8329150759237876</v>
          </cell>
        </row>
        <row r="66">
          <cell r="H66">
            <v>43</v>
          </cell>
          <cell r="I66">
            <v>3096</v>
          </cell>
          <cell r="J66">
            <v>0.59494647280447155</v>
          </cell>
          <cell r="K66">
            <v>1.8544190067083448</v>
          </cell>
          <cell r="L66">
            <v>2.2816055586193698</v>
          </cell>
          <cell r="M66">
            <v>3.8349761918316587</v>
          </cell>
          <cell r="V66">
            <v>72</v>
          </cell>
          <cell r="W66">
            <v>5184</v>
          </cell>
          <cell r="X66">
            <v>1.5413745072976051</v>
          </cell>
          <cell r="Y66">
            <v>2.8511014761432736</v>
          </cell>
          <cell r="Z66">
            <v>4.3024553230609799</v>
          </cell>
          <cell r="AA66">
            <v>2.791310809080529</v>
          </cell>
          <cell r="AJ66">
            <v>43</v>
          </cell>
          <cell r="AK66">
            <v>3096</v>
          </cell>
          <cell r="AL66">
            <v>0.69479471972709062</v>
          </cell>
          <cell r="AM66">
            <v>1.4197550150839118</v>
          </cell>
          <cell r="AN66">
            <v>1.9676971309343363</v>
          </cell>
          <cell r="AO66">
            <v>2.8320553899822825</v>
          </cell>
        </row>
        <row r="67">
          <cell r="H67">
            <v>43.5</v>
          </cell>
          <cell r="I67">
            <v>3132</v>
          </cell>
          <cell r="J67">
            <v>0.60173276381641339</v>
          </cell>
          <cell r="K67">
            <v>1.8743873721323669</v>
          </cell>
          <cell r="L67">
            <v>2.3070804472221118</v>
          </cell>
          <cell r="M67">
            <v>3.8340615401922742</v>
          </cell>
          <cell r="V67">
            <v>73</v>
          </cell>
          <cell r="W67">
            <v>5256</v>
          </cell>
          <cell r="X67">
            <v>1.5646341213721282</v>
          </cell>
          <cell r="Y67">
            <v>2.8851909137766025</v>
          </cell>
          <cell r="Z67">
            <v>4.3583951745504113</v>
          </cell>
          <cell r="AA67">
            <v>2.7855682776036192</v>
          </cell>
          <cell r="AJ67">
            <v>43.5</v>
          </cell>
          <cell r="AK67">
            <v>3132</v>
          </cell>
          <cell r="AL67">
            <v>0.70359574097149269</v>
          </cell>
          <cell r="AM67">
            <v>1.4366507523992982</v>
          </cell>
          <cell r="AN67">
            <v>1.9920058356661317</v>
          </cell>
          <cell r="AO67">
            <v>2.831179496504145</v>
          </cell>
        </row>
        <row r="68">
          <cell r="H68">
            <v>44</v>
          </cell>
          <cell r="I68">
            <v>3168</v>
          </cell>
          <cell r="J68">
            <v>0.60851638840645561</v>
          </cell>
          <cell r="K68">
            <v>1.894308768693731</v>
          </cell>
          <cell r="L68">
            <v>2.332507298749674</v>
          </cell>
          <cell r="M68">
            <v>3.8331051442310327</v>
          </cell>
          <cell r="V68">
            <v>74</v>
          </cell>
          <cell r="W68">
            <v>5328</v>
          </cell>
          <cell r="X68">
            <v>1.5879514154033505</v>
          </cell>
          <cell r="Y68">
            <v>2.9190458815743727</v>
          </cell>
          <cell r="Z68">
            <v>4.4141506716431564</v>
          </cell>
          <cell r="AA68">
            <v>2.7797769055307855</v>
          </cell>
          <cell r="AJ68">
            <v>44</v>
          </cell>
          <cell r="AK68">
            <v>3168</v>
          </cell>
          <cell r="AL68">
            <v>0.71239444432375798</v>
          </cell>
          <cell r="AM68">
            <v>1.4535157320021714</v>
          </cell>
          <cell r="AN68">
            <v>2.0162815527209963</v>
          </cell>
          <cell r="AO68">
            <v>2.8302881483515163</v>
          </cell>
        </row>
        <row r="69">
          <cell r="H69">
            <v>44.5</v>
          </cell>
          <cell r="I69">
            <v>3204</v>
          </cell>
          <cell r="J69">
            <v>0.61529733544648246</v>
          </cell>
          <cell r="K69">
            <v>1.9141834239446331</v>
          </cell>
          <cell r="L69">
            <v>2.357886327400935</v>
          </cell>
          <cell r="M69">
            <v>3.8321087896308956</v>
          </cell>
          <cell r="V69">
            <v>75</v>
          </cell>
          <cell r="W69">
            <v>5400</v>
          </cell>
          <cell r="X69">
            <v>1.6113211290669496</v>
          </cell>
          <cell r="Y69">
            <v>2.9526670192738642</v>
          </cell>
          <cell r="Z69">
            <v>4.4697175690566624</v>
          </cell>
          <cell r="AA69">
            <v>2.7739458562458581</v>
          </cell>
          <cell r="AJ69">
            <v>44.5</v>
          </cell>
          <cell r="AK69">
            <v>3204</v>
          </cell>
          <cell r="AL69">
            <v>0.72119082769568277</v>
          </cell>
          <cell r="AM69">
            <v>1.4703500646277454</v>
          </cell>
          <cell r="AN69">
            <v>2.0405243900001979</v>
          </cell>
          <cell r="AO69">
            <v>2.8293820603903015</v>
          </cell>
        </row>
        <row r="70">
          <cell r="H70">
            <v>45</v>
          </cell>
          <cell r="I70">
            <v>3240</v>
          </cell>
          <cell r="J70">
            <v>0.62207559394094569</v>
          </cell>
          <cell r="K70">
            <v>1.9340115637353756</v>
          </cell>
          <cell r="L70">
            <v>2.383217745807432</v>
          </cell>
          <cell r="M70">
            <v>3.8310741797622643</v>
          </cell>
          <cell r="V70">
            <v>76</v>
          </cell>
          <cell r="W70">
            <v>5472</v>
          </cell>
          <cell r="X70">
            <v>1.6347379873272914</v>
          </cell>
          <cell r="Y70">
            <v>2.9860549676977639</v>
          </cell>
          <cell r="Z70">
            <v>4.5250916138954906</v>
          </cell>
          <cell r="AA70">
            <v>2.7680837228807365</v>
          </cell>
          <cell r="AJ70">
            <v>45</v>
          </cell>
          <cell r="AK70">
            <v>3240</v>
          </cell>
          <cell r="AL70">
            <v>0.72998488903078096</v>
          </cell>
          <cell r="AM70">
            <v>1.4871538603912997</v>
          </cell>
          <cell r="AN70">
            <v>2.0647344548202433</v>
          </cell>
          <cell r="AO70">
            <v>2.8284619118097671</v>
          </cell>
        </row>
        <row r="71">
          <cell r="H71">
            <v>45.5</v>
          </cell>
          <cell r="I71">
            <v>3276</v>
          </cell>
          <cell r="J71">
            <v>0.6288511530253158</v>
          </cell>
          <cell r="K71">
            <v>1.953793412231593</v>
          </cell>
          <cell r="L71">
            <v>2.4085017650490874</v>
          </cell>
          <cell r="M71">
            <v>3.8300029402222115</v>
          </cell>
          <cell r="V71">
            <v>77</v>
          </cell>
          <cell r="W71">
            <v>5544</v>
          </cell>
          <cell r="X71">
            <v>1.6581967006994611</v>
          </cell>
          <cell r="Y71">
            <v>3.0192103688643677</v>
          </cell>
          <cell r="Z71">
            <v>4.5802685457623316</v>
          </cell>
          <cell r="AA71">
            <v>2.7621985641572446</v>
          </cell>
          <cell r="AJ71">
            <v>45.5</v>
          </cell>
          <cell r="AK71">
            <v>3276</v>
          </cell>
          <cell r="AL71">
            <v>0.73877662630398255</v>
          </cell>
          <cell r="AM71">
            <v>1.5039272287928867</v>
          </cell>
          <cell r="AN71">
            <v>2.0889118539172871</v>
          </cell>
          <cell r="AO71">
            <v>2.8275283482747433</v>
          </cell>
        </row>
        <row r="72">
          <cell r="H72">
            <v>46</v>
          </cell>
          <cell r="I72">
            <v>3312</v>
          </cell>
          <cell r="J72">
            <v>0.63562400196455171</v>
          </cell>
          <cell r="K72">
            <v>1.9735291919312521</v>
          </cell>
          <cell r="L72">
            <v>2.4337385946697232</v>
          </cell>
          <cell r="M72">
            <v>3.8288966230785149</v>
          </cell>
          <cell r="V72">
            <v>78</v>
          </cell>
          <cell r="W72">
            <v>5616</v>
          </cell>
          <cell r="X72">
            <v>1.681691965522667</v>
          </cell>
          <cell r="Y72">
            <v>3.0521338660953345</v>
          </cell>
          <cell r="Z72">
            <v>4.6352440968666961</v>
          </cell>
          <cell r="AA72">
            <v>2.7562979379675339</v>
          </cell>
          <cell r="AJ72">
            <v>46</v>
          </cell>
          <cell r="AK72">
            <v>3312</v>
          </cell>
          <cell r="AL72">
            <v>0.74756603752133111</v>
          </cell>
          <cell r="AM72">
            <v>1.5206702787220108</v>
          </cell>
          <cell r="AN72">
            <v>2.1130566934514627</v>
          </cell>
          <cell r="AO72">
            <v>2.8265819839242878</v>
          </cell>
        </row>
        <row r="73">
          <cell r="H73">
            <v>46.5</v>
          </cell>
          <cell r="I73">
            <v>3348</v>
          </cell>
          <cell r="J73">
            <v>0.64239413015159508</v>
          </cell>
          <cell r="K73">
            <v>1.9932191236814361</v>
          </cell>
          <cell r="L73">
            <v>2.4589284426923945</v>
          </cell>
          <cell r="M73">
            <v>3.8277567108406259</v>
          </cell>
          <cell r="V73">
            <v>79</v>
          </cell>
          <cell r="W73">
            <v>5688</v>
          </cell>
          <cell r="X73">
            <v>1.7052184642440018</v>
          </cell>
          <cell r="Y73">
            <v>3.0848261041209977</v>
          </cell>
          <cell r="Z73">
            <v>4.6900139921313011</v>
          </cell>
          <cell r="AA73">
            <v>2.7503889328401039</v>
          </cell>
          <cell r="AJ73">
            <v>46.5</v>
          </cell>
          <cell r="AK73">
            <v>3348</v>
          </cell>
          <cell r="AL73">
            <v>0.75635312071969263</v>
          </cell>
          <cell r="AM73">
            <v>1.5373831184622424</v>
          </cell>
          <cell r="AN73">
            <v>2.1371690790112021</v>
          </cell>
          <cell r="AO73">
            <v>2.825623403229462</v>
          </cell>
        </row>
        <row r="74">
          <cell r="H74">
            <v>47</v>
          </cell>
          <cell r="I74">
            <v>3384</v>
          </cell>
          <cell r="J74">
            <v>0.64916152710588093</v>
          </cell>
          <cell r="K74">
            <v>2.0128634266949144</v>
          </cell>
          <cell r="L74">
            <v>2.4840715156345134</v>
          </cell>
          <cell r="M74">
            <v>3.8265846201778237</v>
          </cell>
          <cell r="V74">
            <v>80</v>
          </cell>
          <cell r="W74">
            <v>5760</v>
          </cell>
          <cell r="X74">
            <v>1.7287708657115239</v>
          </cell>
          <cell r="Y74">
            <v>3.1172877291832473</v>
          </cell>
          <cell r="Z74">
            <v>4.7445739492961767</v>
          </cell>
          <cell r="AA74">
            <v>2.7444781974292556</v>
          </cell>
          <cell r="AJ74">
            <v>47</v>
          </cell>
          <cell r="AK74">
            <v>3384</v>
          </cell>
          <cell r="AL74">
            <v>0.76513787396645894</v>
          </cell>
          <cell r="AM74">
            <v>1.5540658556958074</v>
          </cell>
          <cell r="AN74">
            <v>2.1612491156174918</v>
          </cell>
          <cell r="AO74">
            <v>2.8246531627216687</v>
          </cell>
        </row>
        <row r="75">
          <cell r="H75">
            <v>47.5</v>
          </cell>
          <cell r="I75">
            <v>3420</v>
          </cell>
          <cell r="J75">
            <v>0.6559261824718724</v>
          </cell>
          <cell r="K75">
            <v>2.0324623185665076</v>
          </cell>
          <cell r="L75">
            <v>2.5091680185227951</v>
          </cell>
          <cell r="M75">
            <v>3.8253817054030983</v>
          </cell>
          <cell r="V75">
            <v>81</v>
          </cell>
          <cell r="W75">
            <v>5832</v>
          </cell>
          <cell r="X75">
            <v>1.752343825475581</v>
          </cell>
          <cell r="Y75">
            <v>3.1495193891360262</v>
          </cell>
          <cell r="Z75">
            <v>4.798919679020563</v>
          </cell>
          <cell r="AA75">
            <v>2.738571968157077</v>
          </cell>
          <cell r="AJ75">
            <v>47.5</v>
          </cell>
          <cell r="AK75">
            <v>3420</v>
          </cell>
          <cell r="AL75">
            <v>0.77392029535925977</v>
          </cell>
          <cell r="AM75">
            <v>1.5707185975081179</v>
          </cell>
          <cell r="AN75">
            <v>2.1852969077281048</v>
          </cell>
          <cell r="AO75">
            <v>2.823671792601941</v>
          </cell>
        </row>
        <row r="76">
          <cell r="H76">
            <v>48</v>
          </cell>
          <cell r="I76">
            <v>3456</v>
          </cell>
          <cell r="J76">
            <v>0.66268808601761253</v>
          </cell>
          <cell r="K76">
            <v>2.0520160152892406</v>
          </cell>
          <cell r="L76">
            <v>2.5342181549080047</v>
          </cell>
          <cell r="M76">
            <v>3.8241492617397861</v>
          </cell>
          <cell r="V76">
            <v>82</v>
          </cell>
          <cell r="W76">
            <v>5904</v>
          </cell>
          <cell r="X76">
            <v>1.7759319860972396</v>
          </cell>
          <cell r="Y76">
            <v>3.1815217335434278</v>
          </cell>
          <cell r="Z76">
            <v>4.8530468849825823</v>
          </cell>
          <cell r="AA76">
            <v>2.7326760951288245</v>
          </cell>
          <cell r="AJ76">
            <v>48</v>
          </cell>
          <cell r="AK76">
            <v>3456</v>
          </cell>
          <cell r="AL76">
            <v>0.78270038302567568</v>
          </cell>
          <cell r="AM76">
            <v>1.5873414503922667</v>
          </cell>
          <cell r="AN76">
            <v>2.2093125592417793</v>
          </cell>
          <cell r="AO76">
            <v>2.8226797982406318</v>
          </cell>
        </row>
        <row r="77">
          <cell r="H77">
            <v>48.5</v>
          </cell>
          <cell r="I77">
            <v>3492</v>
          </cell>
          <cell r="J77">
            <v>0.66944722763329811</v>
          </cell>
          <cell r="K77">
            <v>2.0715247312702947</v>
          </cell>
          <cell r="L77">
            <v>2.5592221268795279</v>
          </cell>
          <cell r="M77">
            <v>3.8228885283865695</v>
          </cell>
          <cell r="V77">
            <v>83</v>
          </cell>
          <cell r="W77">
            <v>5976</v>
          </cell>
          <cell r="X77">
            <v>1.7995299774626841</v>
          </cell>
          <cell r="Y77">
            <v>3.2132954137754259</v>
          </cell>
          <cell r="Z77">
            <v>4.9069512639767403</v>
          </cell>
          <cell r="AA77">
            <v>2.7267960664347939</v>
          </cell>
          <cell r="AJ77">
            <v>48.5</v>
          </cell>
          <cell r="AK77">
            <v>3492</v>
          </cell>
          <cell r="AL77">
            <v>0.79147813512295562</v>
          </cell>
          <cell r="AM77">
            <v>1.6039345202534789</v>
          </cell>
          <cell r="AN77">
            <v>2.2332961735023673</v>
          </cell>
          <cell r="AO77">
            <v>2.8216776615761168</v>
          </cell>
        </row>
        <row r="78">
          <cell r="H78">
            <v>49</v>
          </cell>
          <cell r="I78">
            <v>3528</v>
          </cell>
          <cell r="J78">
            <v>0.67620359732987045</v>
          </cell>
          <cell r="K78">
            <v>2.0909886793467582</v>
          </cell>
          <cell r="L78">
            <v>2.5841801350797584</v>
          </cell>
          <cell r="M78">
            <v>3.8216006913952061</v>
          </cell>
          <cell r="V78">
            <v>84</v>
          </cell>
          <cell r="W78">
            <v>6048</v>
          </cell>
          <cell r="X78">
            <v>1.8231324171024241</v>
          </cell>
          <cell r="Y78">
            <v>3.2448410831012393</v>
          </cell>
          <cell r="Z78">
            <v>4.9606285060092823</v>
          </cell>
          <cell r="AA78">
            <v>2.7209370309444685</v>
          </cell>
          <cell r="AJ78">
            <v>49</v>
          </cell>
          <cell r="AK78">
            <v>3528</v>
          </cell>
          <cell r="AL78">
            <v>0.80025354983773389</v>
          </cell>
          <cell r="AM78">
            <v>1.6204979124135188</v>
          </cell>
          <cell r="AN78">
            <v>2.2572478533029434</v>
          </cell>
          <cell r="AO78">
            <v>2.8206658424203703</v>
          </cell>
        </row>
        <row r="79">
          <cell r="H79">
            <v>49.5</v>
          </cell>
          <cell r="I79">
            <v>3564</v>
          </cell>
          <cell r="J79">
            <v>0.68295718523762605</v>
          </cell>
          <cell r="K79">
            <v>2.1104080708011832</v>
          </cell>
          <cell r="L79">
            <v>2.6090923787182958</v>
          </cell>
          <cell r="M79">
            <v>3.8202868863741379</v>
          </cell>
          <cell r="V79">
            <v>85</v>
          </cell>
          <cell r="W79">
            <v>6120</v>
          </cell>
          <cell r="X79">
            <v>1.8467339105141014</v>
          </cell>
          <cell r="Y79">
            <v>3.2761593967803506</v>
          </cell>
          <cell r="Z79">
            <v>5.0140742943914098</v>
          </cell>
          <cell r="AA79">
            <v>2.7151038196919073</v>
          </cell>
          <cell r="AJ79">
            <v>49.5</v>
          </cell>
          <cell r="AK79">
            <v>3564</v>
          </cell>
          <cell r="AL79">
            <v>0.80902662538575532</v>
          </cell>
          <cell r="AM79">
            <v>1.6370317316150582</v>
          </cell>
          <cell r="AN79">
            <v>2.2811677008898643</v>
          </cell>
          <cell r="AO79">
            <v>2.8196447796785074</v>
          </cell>
        </row>
        <row r="80">
          <cell r="H80">
            <v>50</v>
          </cell>
          <cell r="I80">
            <v>3600</v>
          </cell>
          <cell r="J80">
            <v>0.68970798160484736</v>
          </cell>
          <cell r="K80">
            <v>2.129783115376938</v>
          </cell>
          <cell r="L80">
            <v>2.6339590555859886</v>
          </cell>
          <cell r="M80">
            <v>3.8189482010301803</v>
          </cell>
          <cell r="V80">
            <v>86</v>
          </cell>
          <cell r="W80">
            <v>6192</v>
          </cell>
          <cell r="X80">
            <v>1.8703290514877458</v>
          </cell>
          <cell r="Y80">
            <v>3.3072510121511964</v>
          </cell>
          <cell r="Z80">
            <v>5.0672843058304302</v>
          </cell>
          <cell r="AA80">
            <v>2.7093009659448315</v>
          </cell>
          <cell r="AJ80">
            <v>50</v>
          </cell>
          <cell r="AK80">
            <v>3600</v>
          </cell>
          <cell r="AL80">
            <v>0.81779736001159875</v>
          </cell>
          <cell r="AM80">
            <v>1.6535360820259972</v>
          </cell>
          <cell r="AN80">
            <v>2.3050558179668106</v>
          </cell>
          <cell r="AO80">
            <v>2.8186148924889145</v>
          </cell>
        </row>
        <row r="81">
          <cell r="H81">
            <v>50.5</v>
          </cell>
          <cell r="I81">
            <v>3636</v>
          </cell>
          <cell r="J81">
            <v>0.69620840822512942</v>
          </cell>
          <cell r="K81">
            <v>2.1484849762374192</v>
          </cell>
          <cell r="L81">
            <v>2.658144156030815</v>
          </cell>
          <cell r="M81">
            <v>3.8180293783111914</v>
          </cell>
          <cell r="V81">
            <v>87</v>
          </cell>
          <cell r="W81">
            <v>6264</v>
          </cell>
          <cell r="X81">
            <v>1.8939124224322457</v>
          </cell>
          <cell r="Y81">
            <v>3.3381165887175355</v>
          </cell>
          <cell r="Z81">
            <v>5.1202542105188131</v>
          </cell>
          <cell r="AA81">
            <v>2.7035327240438907</v>
          </cell>
          <cell r="AJ81">
            <v>50.5</v>
          </cell>
          <cell r="AK81">
            <v>3636</v>
          </cell>
          <cell r="AL81">
            <v>0.82645706188551038</v>
          </cell>
          <cell r="AM81">
            <v>1.6702005864054212</v>
          </cell>
          <cell r="AN81">
            <v>2.3295517715025551</v>
          </cell>
          <cell r="AO81">
            <v>2.8187208736384051</v>
          </cell>
        </row>
        <row r="82">
          <cell r="H82">
            <v>51</v>
          </cell>
          <cell r="I82">
            <v>3672</v>
          </cell>
          <cell r="J82">
            <v>0.70270834655746017</v>
          </cell>
          <cell r="K82">
            <v>2.167148171298205</v>
          </cell>
          <cell r="L82">
            <v>2.6822896338021947</v>
          </cell>
          <cell r="M82">
            <v>3.8170738215116176</v>
          </cell>
          <cell r="V82">
            <v>88</v>
          </cell>
          <cell r="W82">
            <v>6336</v>
          </cell>
          <cell r="X82">
            <v>1.9174785947018809</v>
          </cell>
          <cell r="Y82">
            <v>3.3687567882325022</v>
          </cell>
          <cell r="Z82">
            <v>5.1729796722212118</v>
          </cell>
          <cell r="AA82">
            <v>2.6978030870928591</v>
          </cell>
          <cell r="AJ82">
            <v>51</v>
          </cell>
          <cell r="AK82">
            <v>3672</v>
          </cell>
          <cell r="AL82">
            <v>0.83511488917259857</v>
          </cell>
          <cell r="AM82">
            <v>1.6868376813215238</v>
          </cell>
          <cell r="AN82">
            <v>2.3540188024627913</v>
          </cell>
          <cell r="AO82">
            <v>2.8187963512362559</v>
          </cell>
        </row>
        <row r="83">
          <cell r="H83">
            <v>51.5</v>
          </cell>
          <cell r="I83">
            <v>3708</v>
          </cell>
          <cell r="J83">
            <v>0.70920778751474023</v>
          </cell>
          <cell r="K83">
            <v>2.1857728680524162</v>
          </cell>
          <cell r="L83">
            <v>2.7063956496917916</v>
          </cell>
          <cell r="M83">
            <v>3.8160828142845817</v>
          </cell>
          <cell r="V83">
            <v>89</v>
          </cell>
          <cell r="W83">
            <v>6408</v>
          </cell>
          <cell r="X83">
            <v>1.9410221289217395</v>
          </cell>
          <cell r="Y83">
            <v>3.3991722747803652</v>
          </cell>
          <cell r="Z83">
            <v>5.2254563483594723</v>
          </cell>
          <cell r="AA83">
            <v>2.6921158035752404</v>
          </cell>
          <cell r="AJ83">
            <v>51.5</v>
          </cell>
          <cell r="AK83">
            <v>3708</v>
          </cell>
          <cell r="AL83">
            <v>0.84377084247254586</v>
          </cell>
          <cell r="AM83">
            <v>1.7034474608602657</v>
          </cell>
          <cell r="AN83">
            <v>2.3784570045776321</v>
          </cell>
          <cell r="AO83">
            <v>2.818842373846334</v>
          </cell>
        </row>
        <row r="84">
          <cell r="H84">
            <v>52</v>
          </cell>
          <cell r="I84">
            <v>3744</v>
          </cell>
          <cell r="J84">
            <v>0.71570672208562502</v>
          </cell>
          <cell r="K84">
            <v>2.204359232881393</v>
          </cell>
          <cell r="L84">
            <v>2.730462363454452</v>
          </cell>
          <cell r="M84">
            <v>3.8150575916035447</v>
          </cell>
          <cell r="V84">
            <v>90</v>
          </cell>
          <cell r="W84">
            <v>6480</v>
          </cell>
          <cell r="X84">
            <v>1.9645375753108434</v>
          </cell>
          <cell r="Y84">
            <v>3.4293637148559841</v>
          </cell>
          <cell r="Z84">
            <v>5.2776798900956106</v>
          </cell>
          <cell r="AA84">
            <v>2.6864743929677894</v>
          </cell>
          <cell r="AJ84">
            <v>52</v>
          </cell>
          <cell r="AK84">
            <v>3744</v>
          </cell>
          <cell r="AL84">
            <v>0.85242492239184575</v>
          </cell>
          <cell r="AM84">
            <v>1.720030018611151</v>
          </cell>
          <cell r="AN84">
            <v>2.402866471097119</v>
          </cell>
          <cell r="AO84">
            <v>2.8188599464628989</v>
          </cell>
        </row>
        <row r="85">
          <cell r="H85">
            <v>52.5</v>
          </cell>
          <cell r="I85">
            <v>3780</v>
          </cell>
          <cell r="J85">
            <v>0.72220514133379166</v>
          </cell>
          <cell r="K85">
            <v>2.2229074310646553</v>
          </cell>
          <cell r="L85">
            <v>2.7544899338173385</v>
          </cell>
          <cell r="M85">
            <v>3.8139993419740241</v>
          </cell>
          <cell r="V85">
            <v>91</v>
          </cell>
          <cell r="W85">
            <v>6552</v>
          </cell>
          <cell r="X85">
            <v>1.9880194740018933</v>
          </cell>
          <cell r="Y85">
            <v>3.4593317774420171</v>
          </cell>
          <cell r="Z85">
            <v>5.3296459424128697</v>
          </cell>
          <cell r="AA85">
            <v>2.6808821604168021</v>
          </cell>
          <cell r="AJ85">
            <v>52.5</v>
          </cell>
          <cell r="AK85">
            <v>3780</v>
          </cell>
          <cell r="AL85">
            <v>0.86107712954372162</v>
          </cell>
          <cell r="AM85">
            <v>1.7365854476707681</v>
          </cell>
          <cell r="AN85">
            <v>2.4272472947945976</v>
          </cell>
          <cell r="AO85">
            <v>2.8188500327267754</v>
          </cell>
        </row>
        <row r="86">
          <cell r="H86">
            <v>53</v>
          </cell>
          <cell r="I86">
            <v>3816</v>
          </cell>
          <cell r="J86">
            <v>0.72870303639721334</v>
          </cell>
          <cell r="K86">
            <v>2.2414176267897616</v>
          </cell>
          <cell r="L86">
            <v>2.7784785184889911</v>
          </cell>
          <cell r="M86">
            <v>3.8129092095266812</v>
          </cell>
          <cell r="V86">
            <v>92</v>
          </cell>
          <cell r="W86">
            <v>6624</v>
          </cell>
          <cell r="X86">
            <v>2.0114623553565067</v>
          </cell>
          <cell r="Y86">
            <v>3.4890771340838147</v>
          </cell>
          <cell r="Z86">
            <v>5.3813501441947729</v>
          </cell>
          <cell r="AA86">
            <v>2.6753422105386582</v>
          </cell>
          <cell r="AJ86">
            <v>53</v>
          </cell>
          <cell r="AK86">
            <v>3816</v>
          </cell>
          <cell r="AL86">
            <v>0.86972746454804983</v>
          </cell>
          <cell r="AM86">
            <v>1.7531138406462972</v>
          </cell>
          <cell r="AN86">
            <v>2.4515995679700557</v>
          </cell>
          <cell r="AO86">
            <v>2.818813557007791</v>
          </cell>
        </row>
        <row r="87">
          <cell r="H87">
            <v>53.5</v>
          </cell>
          <cell r="I87">
            <v>3852</v>
          </cell>
          <cell r="J87">
            <v>0.73520039848744345</v>
          </cell>
          <cell r="K87">
            <v>2.2598899831620494</v>
          </cell>
          <cell r="L87">
            <v>2.8024282741682587</v>
          </cell>
          <cell r="M87">
            <v>3.8117882959990284</v>
          </cell>
          <cell r="V87">
            <v>93</v>
          </cell>
          <cell r="W87">
            <v>6696</v>
          </cell>
          <cell r="X87">
            <v>2.0348607402749033</v>
          </cell>
          <cell r="Y87">
            <v>3.5186004589621036</v>
          </cell>
          <cell r="Z87">
            <v>5.4327881283022812</v>
          </cell>
          <cell r="AA87">
            <v>2.6698574604020955</v>
          </cell>
          <cell r="AJ87">
            <v>53.5</v>
          </cell>
          <cell r="AK87">
            <v>3852</v>
          </cell>
          <cell r="AL87">
            <v>0.87837592803128173</v>
          </cell>
          <cell r="AM87">
            <v>1.7696152896589976</v>
          </cell>
          <cell r="AN87">
            <v>2.4759233824534341</v>
          </cell>
          <cell r="AO87">
            <v>2.8187514063628334</v>
          </cell>
        </row>
        <row r="88">
          <cell r="H88">
            <v>54</v>
          </cell>
          <cell r="I88">
            <v>3888</v>
          </cell>
          <cell r="J88">
            <v>0.74169721888890694</v>
          </cell>
          <cell r="K88">
            <v>2.2783246622142648</v>
          </cell>
          <cell r="L88">
            <v>2.8263393565531474</v>
          </cell>
          <cell r="M88">
            <v>3.810637662612677</v>
          </cell>
          <cell r="V88">
            <v>94</v>
          </cell>
          <cell r="W88">
            <v>6768</v>
          </cell>
          <cell r="X88">
            <v>2.0582091404990317</v>
          </cell>
          <cell r="Y88">
            <v>3.5479024289633752</v>
          </cell>
          <cell r="Z88">
            <v>5.4839555216490279</v>
          </cell>
          <cell r="AA88">
            <v>2.6644306517458145</v>
          </cell>
          <cell r="AJ88">
            <v>54</v>
          </cell>
          <cell r="AK88">
            <v>3888</v>
          </cell>
          <cell r="AL88">
            <v>0.887022520626365</v>
          </cell>
          <cell r="AM88">
            <v>1.786089886347652</v>
          </cell>
          <cell r="AN88">
            <v>2.5002188296079084</v>
          </cell>
          <cell r="AO88">
            <v>2.8186644323781045</v>
          </cell>
        </row>
        <row r="89">
          <cell r="H89">
            <v>54.5</v>
          </cell>
          <cell r="I89">
            <v>3924</v>
          </cell>
          <cell r="J89">
            <v>0.74819348895820037</v>
          </cell>
          <cell r="K89">
            <v>2.2967218249160917</v>
          </cell>
          <cell r="L89">
            <v>2.8502119203495626</v>
          </cell>
          <cell r="M89">
            <v>3.8094583318524395</v>
          </cell>
          <cell r="V89">
            <v>95</v>
          </cell>
          <cell r="W89">
            <v>6840</v>
          </cell>
          <cell r="X89">
            <v>2.0815020589081592</v>
          </cell>
          <cell r="Y89">
            <v>3.5769837237480586</v>
          </cell>
          <cell r="Z89">
            <v>5.5348479452746648</v>
          </cell>
          <cell r="AA89">
            <v>2.6590643624815531</v>
          </cell>
          <cell r="AJ89">
            <v>54.5</v>
          </cell>
          <cell r="AK89">
            <v>3924</v>
          </cell>
          <cell r="AL89">
            <v>0.89566724297267075</v>
          </cell>
          <cell r="AM89">
            <v>1.8025377218719829</v>
          </cell>
          <cell r="AN89">
            <v>2.5244860003331411</v>
          </cell>
          <cell r="AO89">
            <v>2.8185534529034575</v>
          </cell>
        </row>
        <row r="90">
          <cell r="H90">
            <v>55</v>
          </cell>
          <cell r="I90">
            <v>3960</v>
          </cell>
          <cell r="J90">
            <v>0.75468920012339802</v>
          </cell>
          <cell r="K90">
            <v>2.315081631183566</v>
          </cell>
          <cell r="L90">
            <v>2.8740461192799618</v>
          </cell>
          <cell r="M90">
            <v>3.8082512891532452</v>
          </cell>
          <cell r="V90">
            <v>96</v>
          </cell>
          <cell r="W90">
            <v>6912</v>
          </cell>
          <cell r="X90">
            <v>2.1047339898060171</v>
          </cell>
          <cell r="Y90">
            <v>3.6058450258164494</v>
          </cell>
          <cell r="Z90">
            <v>5.5854610144163441</v>
          </cell>
          <cell r="AA90">
            <v>2.6537610175294066</v>
          </cell>
          <cell r="AJ90">
            <v>55</v>
          </cell>
          <cell r="AK90">
            <v>3960</v>
          </cell>
          <cell r="AL90">
            <v>0.90431009571591536</v>
          </cell>
          <cell r="AM90">
            <v>1.8189588869160402</v>
          </cell>
          <cell r="AN90">
            <v>2.5487249850685014</v>
          </cell>
          <cell r="AO90">
            <v>2.8184192536861503</v>
          </cell>
        </row>
        <row r="91">
          <cell r="H91">
            <v>55.5</v>
          </cell>
          <cell r="I91">
            <v>3996</v>
          </cell>
          <cell r="J91">
            <v>0.76118434388337186</v>
          </cell>
          <cell r="K91">
            <v>2.3334042398883912</v>
          </cell>
          <cell r="L91">
            <v>2.8978421060919004</v>
          </cell>
          <cell r="M91">
            <v>3.8070174845003195</v>
          </cell>
          <cell r="V91">
            <v>97</v>
          </cell>
          <cell r="W91">
            <v>6984</v>
          </cell>
          <cell r="X91">
            <v>2.127899419198656</v>
          </cell>
          <cell r="Y91">
            <v>3.6344870205724025</v>
          </cell>
          <cell r="Z91">
            <v>5.6357903385783414</v>
          </cell>
          <cell r="AA91">
            <v>2.6485228990290901</v>
          </cell>
          <cell r="AJ91">
            <v>55.5</v>
          </cell>
          <cell r="AK91">
            <v>3996</v>
          </cell>
          <cell r="AL91">
            <v>0.91295107950808851</v>
          </cell>
          <cell r="AM91">
            <v>1.8353534716915614</v>
          </cell>
          <cell r="AN91">
            <v>2.5729358737962649</v>
          </cell>
          <cell r="AO91">
            <v>2.818262589910733</v>
          </cell>
        </row>
        <row r="92">
          <cell r="H92">
            <v>56</v>
          </cell>
          <cell r="I92">
            <v>4032</v>
          </cell>
          <cell r="J92">
            <v>0.7676789118071119</v>
          </cell>
          <cell r="K92">
            <v>2.3516898088671461</v>
          </cell>
          <cell r="L92">
            <v>2.9216000325665039</v>
          </cell>
          <cell r="M92">
            <v>3.8057578339478852</v>
          </cell>
          <cell r="V92">
            <v>98</v>
          </cell>
          <cell r="W92">
            <v>7056</v>
          </cell>
          <cell r="X92">
            <v>2.1509928250622088</v>
          </cell>
          <cell r="Y92">
            <v>3.6629103963848286</v>
          </cell>
          <cell r="Z92">
            <v>5.6858315215998694</v>
          </cell>
          <cell r="AA92">
            <v>2.6433521559679911</v>
          </cell>
          <cell r="AJ92">
            <v>56</v>
          </cell>
          <cell r="AK92">
            <v>4032</v>
          </cell>
          <cell r="AL92">
            <v>0.92159019500737793</v>
          </cell>
          <cell r="AM92">
            <v>1.8517215659412942</v>
          </cell>
          <cell r="AN92">
            <v>2.597118756044781</v>
          </cell>
          <cell r="AO92">
            <v>2.8180841876513121</v>
          </cell>
        </row>
        <row r="93">
          <cell r="H93">
            <v>56.5</v>
          </cell>
          <cell r="I93">
            <v>4068</v>
          </cell>
          <cell r="J93">
            <v>0.7741728955330609</v>
          </cell>
          <cell r="K93">
            <v>2.3699384949303868</v>
          </cell>
          <cell r="L93">
            <v>2.9453200495268153</v>
          </cell>
          <cell r="M93">
            <v>3.8044732210610386</v>
          </cell>
          <cell r="V93">
            <v>99</v>
          </cell>
          <cell r="W93">
            <v>7128</v>
          </cell>
          <cell r="X93">
            <v>2.1740086775998324</v>
          </cell>
          <cell r="Y93">
            <v>3.6911158446469576</v>
          </cell>
          <cell r="Z93">
            <v>5.7355801617210593</v>
          </cell>
          <cell r="AA93">
            <v>2.638250813264142</v>
          </cell>
          <cell r="AJ93">
            <v>56.5</v>
          </cell>
          <cell r="AK93">
            <v>4068</v>
          </cell>
          <cell r="AL93">
            <v>0.930227442878098</v>
          </cell>
          <cell r="AM93">
            <v>1.8680632589422934</v>
          </cell>
          <cell r="AN93">
            <v>2.6212737208916042</v>
          </cell>
          <cell r="AO93">
            <v>2.8178847452419333</v>
          </cell>
        </row>
        <row r="94">
          <cell r="H94">
            <v>57</v>
          </cell>
          <cell r="I94">
            <v>4104</v>
          </cell>
          <cell r="J94">
            <v>0.78066628676845173</v>
          </cell>
          <cell r="K94">
            <v>2.388150453871662</v>
          </cell>
          <cell r="L94">
            <v>2.9690023068460829</v>
          </cell>
          <cell r="M94">
            <v>3.8031644982854229</v>
          </cell>
          <cell r="V94">
            <v>100</v>
          </cell>
          <cell r="W94">
            <v>7200</v>
          </cell>
          <cell r="X94">
            <v>2.1969414394871869</v>
          </cell>
          <cell r="Y94">
            <v>3.7191040598334073</v>
          </cell>
          <cell r="Z94">
            <v>5.7850318516471653</v>
          </cell>
          <cell r="AA94">
            <v>2.6332207803397414</v>
          </cell>
          <cell r="AJ94">
            <v>57</v>
          </cell>
          <cell r="AK94">
            <v>4104</v>
          </cell>
          <cell r="AL94">
            <v>0.93886282379061659</v>
          </cell>
          <cell r="AM94">
            <v>1.8843786395091957</v>
          </cell>
          <cell r="AN94">
            <v>2.6454008569666136</v>
          </cell>
          <cell r="AO94">
            <v>2.8176649345704479</v>
          </cell>
        </row>
        <row r="95">
          <cell r="H95">
            <v>57.5</v>
          </cell>
          <cell r="J95">
            <v>0.78715907728865586</v>
          </cell>
          <cell r="K95">
            <v>2.4063258404764105</v>
          </cell>
          <cell r="L95">
            <v>2.9926469534559339</v>
          </cell>
          <cell r="M95">
            <v>3.8018324882487669</v>
          </cell>
          <cell r="AJ95">
            <v>57.5</v>
          </cell>
          <cell r="AL95">
            <v>0.94749633842128478</v>
          </cell>
          <cell r="AM95">
            <v>1.9006677959974498</v>
          </cell>
          <cell r="AN95">
            <v>2.6695002524550904</v>
          </cell>
          <cell r="AO95">
            <v>2.8174254023007652</v>
          </cell>
        </row>
        <row r="96">
          <cell r="H96">
            <v>58</v>
          </cell>
          <cell r="J96">
            <v>0.79365125893653743</v>
          </cell>
          <cell r="K96">
            <v>2.4244648085307712</v>
          </cell>
          <cell r="L96">
            <v>3.0162541373544767</v>
          </cell>
          <cell r="M96">
            <v>3.8004779849982757</v>
          </cell>
          <cell r="AJ96">
            <v>58</v>
          </cell>
          <cell r="AL96">
            <v>0.95612798745236638</v>
          </cell>
          <cell r="AM96">
            <v>1.9169308163065328</v>
          </cell>
          <cell r="AN96">
            <v>2.6935719951007826</v>
          </cell>
          <cell r="AO96">
            <v>2.8171667710281039</v>
          </cell>
        </row>
        <row r="97">
          <cell r="H97">
            <v>58.5</v>
          </cell>
          <cell r="J97">
            <v>0.80039622886694284</v>
          </cell>
          <cell r="K97">
            <v>2.4425675108302984</v>
          </cell>
          <cell r="L97">
            <v>3.0398240056142951</v>
          </cell>
          <cell r="M97">
            <v>3.7978989605155085</v>
          </cell>
          <cell r="AJ97">
            <v>58.5</v>
          </cell>
          <cell r="AL97">
            <v>0.96496089745915758</v>
          </cell>
          <cell r="AM97">
            <v>1.9331677878831295</v>
          </cell>
          <cell r="AN97">
            <v>2.717616172208932</v>
          </cell>
          <cell r="AO97">
            <v>2.8162966803781355</v>
          </cell>
        </row>
        <row r="98">
          <cell r="H98">
            <v>59</v>
          </cell>
          <cell r="J98">
            <v>0.80764646872804013</v>
          </cell>
          <cell r="K98">
            <v>2.4606340991885749</v>
          </cell>
          <cell r="L98">
            <v>3.0633567043903649</v>
          </cell>
          <cell r="M98">
            <v>3.7929426091775471</v>
          </cell>
          <cell r="AJ98">
            <v>59</v>
          </cell>
          <cell r="AL98">
            <v>0.9741978762714576</v>
          </cell>
          <cell r="AM98">
            <v>1.9493787977242856</v>
          </cell>
          <cell r="AN98">
            <v>2.7416328706492732</v>
          </cell>
          <cell r="AO98">
            <v>2.8142464045829274</v>
          </cell>
        </row>
        <row r="99">
          <cell r="H99">
            <v>59.5</v>
          </cell>
          <cell r="J99">
            <v>0.8148947043648922</v>
          </cell>
          <cell r="K99">
            <v>2.4786647244457098</v>
          </cell>
          <cell r="L99">
            <v>3.0868523789279299</v>
          </cell>
          <cell r="M99">
            <v>3.7880383347609832</v>
          </cell>
          <cell r="AJ99">
            <v>59.5</v>
          </cell>
          <cell r="AL99">
            <v>0.9834325132640539</v>
          </cell>
          <cell r="AM99">
            <v>1.9655639323805407</v>
          </cell>
          <cell r="AN99">
            <v>2.765622176859015</v>
          </cell>
          <cell r="AO99">
            <v>2.8122134864951724</v>
          </cell>
        </row>
        <row r="100">
          <cell r="H100">
            <v>60</v>
          </cell>
          <cell r="J100">
            <v>0.82214093055044368</v>
          </cell>
          <cell r="K100">
            <v>2.4966595364767978</v>
          </cell>
          <cell r="L100">
            <v>3.11031117357019</v>
          </cell>
          <cell r="M100">
            <v>3.783184923645341</v>
          </cell>
          <cell r="AJ100">
            <v>60</v>
          </cell>
          <cell r="AL100">
            <v>0.99266480891977282</v>
          </cell>
          <cell r="AM100">
            <v>1.9817232779590217</v>
          </cell>
          <cell r="AN100">
            <v>2.7895841768457861</v>
          </cell>
          <cell r="AO100">
            <v>2.8101975125736933</v>
          </cell>
        </row>
        <row r="101">
          <cell r="H101">
            <v>60.5</v>
          </cell>
          <cell r="J101">
            <v>0.82938514211227776</v>
          </cell>
          <cell r="K101">
            <v>2.5146186842002431</v>
          </cell>
          <cell r="L101">
            <v>3.1337332317659956</v>
          </cell>
          <cell r="M101">
            <v>3.7783812039181277</v>
          </cell>
          <cell r="AJ101">
            <v>60.5</v>
          </cell>
          <cell r="AL101">
            <v>1.001894763729783</v>
          </cell>
          <cell r="AM101">
            <v>1.9978569201265102</v>
          </cell>
          <cell r="AN101">
            <v>2.8135189561905829</v>
          </cell>
          <cell r="AO101">
            <v>2.8081980843143777</v>
          </cell>
        </row>
        <row r="102">
          <cell r="H102">
            <v>61</v>
          </cell>
          <cell r="J102">
            <v>0.83662733393206556</v>
          </cell>
          <cell r="K102">
            <v>2.5325423155859994</v>
          </cell>
          <cell r="L102">
            <v>3.1571186960774198</v>
          </cell>
          <cell r="M102">
            <v>3.7736260435566633</v>
          </cell>
          <cell r="AJ102">
            <v>61</v>
          </cell>
          <cell r="AL102">
            <v>1.0111223781935044</v>
          </cell>
          <cell r="AM102">
            <v>2.0139649441124989</v>
          </cell>
          <cell r="AN102">
            <v>2.8374266000506414</v>
          </cell>
          <cell r="AO102">
            <v>2.8062148175575503</v>
          </cell>
        </row>
        <row r="103">
          <cell r="H103">
            <v>61.5</v>
          </cell>
          <cell r="J103">
            <v>0.84386750094502028</v>
          </cell>
          <cell r="K103">
            <v>2.5504305776637279</v>
          </cell>
          <cell r="L103">
            <v>3.1804677081872597</v>
          </cell>
          <cell r="M103">
            <v>3.7689183487046907</v>
          </cell>
          <cell r="AJ103">
            <v>61.5</v>
          </cell>
          <cell r="AL103">
            <v>1.0203476528185185</v>
          </cell>
          <cell r="AM103">
            <v>2.0300474347121988</v>
          </cell>
          <cell r="AN103">
            <v>2.8613071931623373</v>
          </cell>
          <cell r="AO103">
            <v>2.8042473418334568</v>
          </cell>
        </row>
        <row r="104">
          <cell r="H104">
            <v>62</v>
          </cell>
          <cell r="J104">
            <v>0.85110563813935725</v>
          </cell>
          <cell r="K104">
            <v>2.5682836165308642</v>
          </cell>
          <cell r="L104">
            <v>3.2037804089064648</v>
          </cell>
          <cell r="M104">
            <v>3.7642570620380362</v>
          </cell>
          <cell r="AJ104">
            <v>62</v>
          </cell>
          <cell r="AL104">
            <v>1.0295705881204777</v>
          </cell>
          <cell r="AM104">
            <v>2.0461044762895368</v>
          </cell>
          <cell r="AN104">
            <v>2.8851608198440228</v>
          </cell>
          <cell r="AO104">
            <v>2.8022952997433612</v>
          </cell>
        </row>
        <row r="105">
          <cell r="H105">
            <v>62.5</v>
          </cell>
          <cell r="J105">
            <v>0.85834174055576629</v>
          </cell>
          <cell r="K105">
            <v>2.5861015773605973</v>
          </cell>
          <cell r="L105">
            <v>3.2270569381814616</v>
          </cell>
          <cell r="M105">
            <v>3.7596411612139238</v>
          </cell>
          <cell r="AJ105">
            <v>62.5</v>
          </cell>
          <cell r="AL105">
            <v>1.0387911846230182</v>
          </cell>
          <cell r="AM105">
            <v>2.062136152780123</v>
          </cell>
          <cell r="AN105">
            <v>2.9089875639988576</v>
          </cell>
          <cell r="AO105">
            <v>2.8003583463740518</v>
          </cell>
        </row>
        <row r="106">
          <cell r="H106">
            <v>63</v>
          </cell>
          <cell r="J106">
            <v>0.86557580328688277</v>
          </cell>
          <cell r="K106">
            <v>2.6038846044097603</v>
          </cell>
          <cell r="L106">
            <v>3.2502974351014315</v>
          </cell>
          <cell r="M106">
            <v>3.7550696573991069</v>
          </cell>
          <cell r="AJ106">
            <v>63</v>
          </cell>
          <cell r="AL106">
            <v>1.0480094428576727</v>
          </cell>
          <cell r="AM106">
            <v>2.0781425476941835</v>
          </cell>
          <cell r="AN106">
            <v>2.9327875091176145</v>
          </cell>
          <cell r="AO106">
            <v>2.7984361487436602</v>
          </cell>
        </row>
        <row r="107">
          <cell r="H107">
            <v>63.5</v>
          </cell>
          <cell r="J107">
            <v>0.87280782147676939</v>
          </cell>
          <cell r="K107">
            <v>2.621632841026643</v>
          </cell>
          <cell r="L107">
            <v>3.2735020379054838</v>
          </cell>
          <cell r="M107">
            <v>3.750541593872061</v>
          </cell>
          <cell r="AJ107">
            <v>63.5</v>
          </cell>
          <cell r="AL107">
            <v>1.0572253633637829</v>
          </cell>
          <cell r="AM107">
            <v>2.0941237441194867</v>
          </cell>
          <cell r="AN107">
            <v>2.9565607382814547</v>
          </cell>
          <cell r="AO107">
            <v>2.7965283852768534</v>
          </cell>
        </row>
        <row r="108">
          <cell r="H108">
            <v>64</v>
          </cell>
          <cell r="J108">
            <v>0.88003779032040075</v>
          </cell>
          <cell r="K108">
            <v>2.6393464296587088</v>
          </cell>
          <cell r="L108">
            <v>3.2966708839897625</v>
          </cell>
          <cell r="M108">
            <v>3.7460560446949933</v>
          </cell>
          <cell r="AJ108">
            <v>64</v>
          </cell>
          <cell r="AL108">
            <v>1.0664389466884145</v>
          </cell>
          <cell r="AM108">
            <v>2.1100798247242225</v>
          </cell>
          <cell r="AN108">
            <v>2.9803073341646766</v>
          </cell>
          <cell r="AO108">
            <v>2.7946347453075946</v>
          </cell>
        </row>
        <row r="109">
          <cell r="H109">
            <v>64.5</v>
          </cell>
          <cell r="J109">
            <v>0.88726570506315894</v>
          </cell>
          <cell r="K109">
            <v>2.6570255118602435</v>
          </cell>
          <cell r="L109">
            <v>3.3198041099144926</v>
          </cell>
          <cell r="M109">
            <v>3.7416121134516027</v>
          </cell>
          <cell r="AJ109">
            <v>64.5</v>
          </cell>
          <cell r="AL109">
            <v>1.0756501933862745</v>
          </cell>
          <cell r="AM109">
            <v>2.1260108717598714</v>
          </cell>
          <cell r="AN109">
            <v>3.0040273790374621</v>
          </cell>
          <cell r="AO109">
            <v>2.7927549286078097</v>
          </cell>
        </row>
        <row r="110">
          <cell r="H110">
            <v>65</v>
          </cell>
          <cell r="J110">
            <v>0.89449156100032923</v>
          </cell>
          <cell r="K110">
            <v>2.674670228299914</v>
          </cell>
          <cell r="L110">
            <v>3.3429018514109243</v>
          </cell>
          <cell r="M110">
            <v>3.7372089320468098</v>
          </cell>
          <cell r="AJ110">
            <v>65</v>
          </cell>
          <cell r="AL110">
            <v>1.0848591040196234</v>
          </cell>
          <cell r="AM110">
            <v>2.1419169670640463</v>
          </cell>
          <cell r="AN110">
            <v>3.0277209547685682</v>
          </cell>
          <cell r="AO110">
            <v>2.7908886449403862</v>
          </cell>
        </row>
        <row r="111">
          <cell r="H111">
            <v>65.5</v>
          </cell>
          <cell r="J111">
            <v>0.90171535347660581</v>
          </cell>
          <cell r="K111">
            <v>2.6922807187682389</v>
          </cell>
          <cell r="L111">
            <v>3.3659642433882229</v>
          </cell>
          <cell r="M111">
            <v>3.7328456595649504</v>
          </cell>
          <cell r="AJ111">
            <v>65.5</v>
          </cell>
          <cell r="AL111">
            <v>1.0940656791581957</v>
          </cell>
          <cell r="AM111">
            <v>2.157798192063304</v>
          </cell>
          <cell r="AN111">
            <v>3.0513881428280207</v>
          </cell>
          <cell r="AO111">
            <v>2.7890356136350452</v>
          </cell>
        </row>
        <row r="112">
          <cell r="H112">
            <v>66</v>
          </cell>
          <cell r="J112">
            <v>0.9089370778855993</v>
          </cell>
          <cell r="K112">
            <v>2.7098571221850007</v>
          </cell>
          <cell r="L112">
            <v>3.3889914199402842</v>
          </cell>
          <cell r="M112">
            <v>3.728521481183134</v>
          </cell>
          <cell r="AJ112">
            <v>66</v>
          </cell>
          <cell r="AL112">
            <v>1.1032699193791167</v>
          </cell>
          <cell r="AM112">
            <v>2.1736546277759365</v>
          </cell>
          <cell r="AN112">
            <v>3.0750290242897784</v>
          </cell>
          <cell r="AO112">
            <v>2.7871955631857541</v>
          </cell>
        </row>
        <row r="113">
          <cell r="H113">
            <v>66.5</v>
          </cell>
          <cell r="J113">
            <v>0.91615672966935613</v>
          </cell>
          <cell r="K113">
            <v>2.7273995766065582</v>
          </cell>
          <cell r="L113">
            <v>3.411983514352471</v>
          </cell>
          <cell r="M113">
            <v>3.7242356071366376</v>
          </cell>
          <cell r="AJ113">
            <v>66.5</v>
          </cell>
          <cell r="AL113">
            <v>1.1124718252668218</v>
          </cell>
          <cell r="AM113">
            <v>2.1894863548147447</v>
          </cell>
          <cell r="AN113">
            <v>3.0986436798343635</v>
          </cell>
          <cell r="AO113">
            <v>2.7853682308683787</v>
          </cell>
        </row>
        <row r="114">
          <cell r="H114">
            <v>67</v>
          </cell>
          <cell r="J114">
            <v>0.9234465743072694</v>
          </cell>
          <cell r="K114">
            <v>2.7449082192330869</v>
          </cell>
          <cell r="L114">
            <v>3.4349406591083054</v>
          </cell>
          <cell r="M114">
            <v>3.7196961412576064</v>
          </cell>
          <cell r="AJ114">
            <v>67</v>
          </cell>
          <cell r="AL114">
            <v>1.1217613848972052</v>
          </cell>
          <cell r="AM114">
            <v>2.2052934533897752</v>
          </cell>
          <cell r="AN114">
            <v>3.1222321897514784</v>
          </cell>
          <cell r="AO114">
            <v>2.7833300662578879</v>
          </cell>
        </row>
        <row r="115">
          <cell r="H115">
            <v>67.5</v>
          </cell>
          <cell r="J115">
            <v>0.93077133033880899</v>
          </cell>
          <cell r="K115">
            <v>2.7623831864157586</v>
          </cell>
          <cell r="L115">
            <v>3.4578629858960173</v>
          </cell>
          <cell r="M115">
            <v>3.7150510261605549</v>
          </cell>
          <cell r="AJ115">
            <v>67.5</v>
          </cell>
          <cell r="AL115">
            <v>1.1310937765617128</v>
          </cell>
          <cell r="AM115">
            <v>2.2210760033110422</v>
          </cell>
          <cell r="AN115">
            <v>3.145794633942617</v>
          </cell>
          <cell r="AO115">
            <v>2.7811970140134368</v>
          </cell>
        </row>
        <row r="116">
          <cell r="H116">
            <v>68</v>
          </cell>
          <cell r="J116">
            <v>0.93809503067837352</v>
          </cell>
          <cell r="K116">
            <v>2.7798246136638225</v>
          </cell>
          <cell r="L116">
            <v>3.4807506256150975</v>
          </cell>
          <cell r="M116">
            <v>3.7104456497312746</v>
          </cell>
          <cell r="AJ116">
            <v>68</v>
          </cell>
          <cell r="AL116">
            <v>1.14042404280099</v>
          </cell>
          <cell r="AM116">
            <v>2.236834083991226</v>
          </cell>
          <cell r="AN116">
            <v>3.1693310919236284</v>
          </cell>
          <cell r="AO116">
            <v>2.7790812653681427</v>
          </cell>
        </row>
        <row r="117">
          <cell r="H117">
            <v>68.5</v>
          </cell>
          <cell r="J117">
            <v>0.94541767175947733</v>
          </cell>
          <cell r="K117">
            <v>2.7972326356516204</v>
          </cell>
          <cell r="L117">
            <v>3.5036037083827929</v>
          </cell>
          <cell r="M117">
            <v>3.7058792246419325</v>
          </cell>
          <cell r="AJ117">
            <v>68.5</v>
          </cell>
          <cell r="AL117">
            <v>1.1497521857819593</v>
          </cell>
          <cell r="AM117">
            <v>2.2525677744483472</v>
          </cell>
          <cell r="AN117">
            <v>3.192841642827263</v>
          </cell>
          <cell r="AO117">
            <v>2.7769824509233492</v>
          </cell>
        </row>
        <row r="118">
          <cell r="H118">
            <v>69</v>
          </cell>
          <cell r="J118">
            <v>0.95273925004720106</v>
          </cell>
          <cell r="K118">
            <v>2.8146073862255365</v>
          </cell>
          <cell r="L118">
            <v>3.5264223635404695</v>
          </cell>
          <cell r="M118">
            <v>3.7013509870258434</v>
          </cell>
          <cell r="AJ118">
            <v>69</v>
          </cell>
          <cell r="AL118">
            <v>1.1590782076680295</v>
          </cell>
          <cell r="AM118">
            <v>2.2682771533084187</v>
          </cell>
          <cell r="AN118">
            <v>3.2163263654057022</v>
          </cell>
          <cell r="AO118">
            <v>2.7749002130552411</v>
          </cell>
        </row>
        <row r="119">
          <cell r="H119">
            <v>69.5</v>
          </cell>
          <cell r="J119">
            <v>0.96005976203790155</v>
          </cell>
          <cell r="K119">
            <v>2.831948998410859</v>
          </cell>
          <cell r="L119">
            <v>3.5492067196599568</v>
          </cell>
          <cell r="M119">
            <v>3.6968601955841995</v>
          </cell>
          <cell r="AJ119">
            <v>69.5</v>
          </cell>
          <cell r="AL119">
            <v>1.1684021106191076</v>
          </cell>
          <cell r="AM119">
            <v>2.2839622988080723</v>
          </cell>
          <cell r="AN119">
            <v>3.2397853380330806</v>
          </cell>
          <cell r="AO119">
            <v>2.7728342054401098</v>
          </cell>
        </row>
        <row r="120">
          <cell r="H120">
            <v>70</v>
          </cell>
          <cell r="J120">
            <v>0.96737920425891899</v>
          </cell>
          <cell r="K120">
            <v>2.8492576044185833</v>
          </cell>
          <cell r="L120">
            <v>3.5719569045498099</v>
          </cell>
          <cell r="M120">
            <v>3.6924061307335854</v>
          </cell>
          <cell r="AJ120">
            <v>70</v>
          </cell>
          <cell r="AL120">
            <v>1.1777238967915897</v>
          </cell>
          <cell r="AM120">
            <v>2.2996232887971657</v>
          </cell>
          <cell r="AN120">
            <v>3.2632186387079547</v>
          </cell>
          <cell r="AO120">
            <v>2.7707840926024909</v>
          </cell>
        </row>
        <row r="121">
          <cell r="H121">
            <v>70.5</v>
          </cell>
          <cell r="J121">
            <v>0.97469757326829565</v>
          </cell>
          <cell r="K121">
            <v>2.866533335652139</v>
          </cell>
          <cell r="L121">
            <v>3.5946730452615028</v>
          </cell>
          <cell r="M121">
            <v>3.6879880937920748</v>
          </cell>
          <cell r="AJ121">
            <v>70.5</v>
          </cell>
          <cell r="AL121">
            <v>1.1870435683383738</v>
          </cell>
          <cell r="AM121">
            <v>2.315260200741371</v>
          </cell>
          <cell r="AN121">
            <v>3.2866263450557853</v>
          </cell>
          <cell r="AO121">
            <v>2.7687495494848702</v>
          </cell>
        </row>
        <row r="122">
          <cell r="H122">
            <v>71</v>
          </cell>
          <cell r="J122">
            <v>0.98201486565448792</v>
          </cell>
          <cell r="K122">
            <v>2.8837763227140494</v>
          </cell>
          <cell r="L122">
            <v>3.6173552680955727</v>
          </cell>
          <cell r="M122">
            <v>3.6836054062019699</v>
          </cell>
          <cell r="AJ122">
            <v>71</v>
          </cell>
          <cell r="AL122">
            <v>1.1963611274088544</v>
          </cell>
          <cell r="AM122">
            <v>2.3308731117247343</v>
          </cell>
          <cell r="AN122">
            <v>3.3100085343313812</v>
          </cell>
          <cell r="AO122">
            <v>2.7667302610378042</v>
          </cell>
        </row>
        <row r="123">
          <cell r="H123">
            <v>71.5</v>
          </cell>
          <cell r="J123">
            <v>0.98933107803608977</v>
          </cell>
          <cell r="K123">
            <v>2.9009866954125068</v>
          </cell>
          <cell r="L123">
            <v>3.640003698607682</v>
          </cell>
          <cell r="M123">
            <v>3.679257408787171</v>
          </cell>
          <cell r="AJ123">
            <v>71.5</v>
          </cell>
          <cell r="AL123">
            <v>1.205676576148933</v>
          </cell>
          <cell r="AM123">
            <v>2.3464620984522151</v>
          </cell>
          <cell r="AN123">
            <v>3.3333652834213154</v>
          </cell>
          <cell r="AO123">
            <v>2.7647259218292688</v>
          </cell>
        </row>
        <row r="124">
          <cell r="H124">
            <v>72</v>
          </cell>
          <cell r="J124">
            <v>0.99664620706155449</v>
          </cell>
          <cell r="K124">
            <v>2.918164582767909</v>
          </cell>
          <cell r="L124">
            <v>3.6626184616146431</v>
          </cell>
          <cell r="M124">
            <v>3.674943461043477</v>
          </cell>
          <cell r="AJ124">
            <v>72</v>
          </cell>
          <cell r="AL124">
            <v>1.2149899167010141</v>
          </cell>
          <cell r="AM124">
            <v>2.3620272372522124</v>
          </cell>
          <cell r="AN124">
            <v>3.3566966688463427</v>
          </cell>
          <cell r="AO124">
            <v>2.7627362356722851</v>
          </cell>
        </row>
        <row r="125">
          <cell r="H125">
            <v>72.5</v>
          </cell>
          <cell r="J125">
            <v>1.0039602494089221</v>
          </cell>
          <cell r="K125">
            <v>2.9353101130193</v>
          </cell>
          <cell r="L125">
            <v>3.6851996812003511</v>
          </cell>
          <cell r="M125">
            <v>3.6706629404600419</v>
          </cell>
          <cell r="AJ125">
            <v>72.5</v>
          </cell>
          <cell r="AL125">
            <v>1.2243011512040123</v>
          </cell>
          <cell r="AM125">
            <v>2.3775686040790562</v>
          </cell>
          <cell r="AN125">
            <v>3.3800027667637833</v>
          </cell>
          <cell r="AO125">
            <v>2.7607609152697385</v>
          </cell>
        </row>
        <row r="126">
          <cell r="H126">
            <v>73</v>
          </cell>
          <cell r="J126">
            <v>1.0112732017855461</v>
          </cell>
          <cell r="K126">
            <v>2.9524234136307621</v>
          </cell>
          <cell r="L126">
            <v>3.7077474807216895</v>
          </cell>
          <cell r="M126">
            <v>3.6664152418704816</v>
          </cell>
          <cell r="AJ126">
            <v>73</v>
          </cell>
          <cell r="AL126">
            <v>1.2336102817933536</v>
          </cell>
          <cell r="AM126">
            <v>2.3930862745154946</v>
          </cell>
          <cell r="AN126">
            <v>3.4032836529698853</v>
          </cell>
          <cell r="AO126">
            <v>2.7587996818755287</v>
          </cell>
        </row>
        <row r="127">
          <cell r="H127">
            <v>73.5</v>
          </cell>
          <cell r="J127">
            <v>1.0185850609278302</v>
          </cell>
          <cell r="K127">
            <v>2.9695046112977299</v>
          </cell>
          <cell r="L127">
            <v>3.7302619828143397</v>
          </cell>
          <cell r="M127">
            <v>3.6621997768320305</v>
          </cell>
          <cell r="AJ127">
            <v>73.5</v>
          </cell>
          <cell r="AL127">
            <v>1.2429173106009788</v>
          </cell>
          <cell r="AM127">
            <v>2.4085803237751402</v>
          </cell>
          <cell r="AN127">
            <v>3.4265394029021699</v>
          </cell>
          <cell r="AO127">
            <v>2.7568522649711591</v>
          </cell>
        </row>
        <row r="128">
          <cell r="H128">
            <v>74</v>
          </cell>
          <cell r="J128">
            <v>1.025895823600957</v>
          </cell>
          <cell r="K128">
            <v>2.9865538319532456</v>
          </cell>
          <cell r="L128">
            <v>3.7527433093985705</v>
          </cell>
          <cell r="M128">
            <v>3.6580159730314645</v>
          </cell>
          <cell r="AJ128">
            <v>74</v>
          </cell>
          <cell r="AL128">
            <v>1.2522222397553469</v>
          </cell>
          <cell r="AM128">
            <v>2.4240508267049123</v>
          </cell>
          <cell r="AN128">
            <v>3.4497700916417666</v>
          </cell>
          <cell r="AO128">
            <v>2.754918401956961</v>
          </cell>
        </row>
        <row r="129">
          <cell r="H129">
            <v>74.5</v>
          </cell>
          <cell r="J129">
            <v>1.0332054865986324</v>
          </cell>
          <cell r="K129">
            <v>3.00357120077416</v>
          </cell>
          <cell r="L129">
            <v>3.7751915816849282</v>
          </cell>
          <cell r="M129">
            <v>3.6538632737163064</v>
          </cell>
          <cell r="AJ129">
            <v>74.5</v>
          </cell>
          <cell r="AL129">
            <v>1.2615250713814383</v>
          </cell>
          <cell r="AM129">
            <v>2.43949785778746</v>
          </cell>
          <cell r="AN129">
            <v>3.4729757939157175</v>
          </cell>
          <cell r="AO129">
            <v>2.7529978378571744</v>
          </cell>
        </row>
        <row r="130">
          <cell r="H130">
            <v>75</v>
          </cell>
          <cell r="J130">
            <v>1.0405140467428202</v>
          </cell>
          <cell r="K130">
            <v>3.0205568421872422</v>
          </cell>
          <cell r="L130">
            <v>3.7976069201799016</v>
          </cell>
          <cell r="M130">
            <v>3.6497411371502047</v>
          </cell>
          <cell r="AJ130">
            <v>75</v>
          </cell>
          <cell r="AL130">
            <v>1.2708258076007564</v>
          </cell>
          <cell r="AM130">
            <v>2.454921491143542</v>
          </cell>
          <cell r="AN130">
            <v>3.4961565840992579</v>
          </cell>
          <cell r="AO130">
            <v>2.7510903250381684</v>
          </cell>
        </row>
        <row r="131">
          <cell r="H131">
            <v>75.5</v>
          </cell>
          <cell r="J131">
            <v>1.0488672993458013</v>
          </cell>
          <cell r="K131">
            <v>3.0389130971222449</v>
          </cell>
          <cell r="L131">
            <v>3.8225327275146959</v>
          </cell>
          <cell r="M131">
            <v>3.6444388435971673</v>
          </cell>
          <cell r="AJ131">
            <v>75.5</v>
          </cell>
          <cell r="AL131">
            <v>1.2809514743396933</v>
          </cell>
          <cell r="AM131">
            <v>2.4715012028042924</v>
          </cell>
          <cell r="AN131">
            <v>3.5221415510363006</v>
          </cell>
          <cell r="AO131">
            <v>2.749629179241079</v>
          </cell>
        </row>
        <row r="132">
          <cell r="H132">
            <v>76</v>
          </cell>
          <cell r="J132">
            <v>1.0572166367905182</v>
          </cell>
          <cell r="K132">
            <v>3.0572299848577549</v>
          </cell>
          <cell r="L132">
            <v>3.8474164081134017</v>
          </cell>
          <cell r="M132">
            <v>3.639193968601675</v>
          </cell>
          <cell r="AJ132">
            <v>76</v>
          </cell>
          <cell r="AL132">
            <v>1.2910740609568443</v>
          </cell>
          <cell r="AM132">
            <v>2.488051830797732</v>
          </cell>
          <cell r="AN132">
            <v>3.548093757550403</v>
          </cell>
          <cell r="AO132">
            <v>2.7481721342312695</v>
          </cell>
        </row>
        <row r="133">
          <cell r="H133">
            <v>76.5</v>
          </cell>
          <cell r="J133">
            <v>1.0655620605491818</v>
          </cell>
          <cell r="K133">
            <v>3.0755076716303731</v>
          </cell>
          <cell r="L133">
            <v>3.8722581227793085</v>
          </cell>
          <cell r="M133">
            <v>3.6340052505093685</v>
          </cell>
          <cell r="AJ133">
            <v>76.5</v>
          </cell>
          <cell r="AL133">
            <v>1.3011935693094883</v>
          </cell>
          <cell r="AM133">
            <v>2.50457347372233</v>
          </cell>
          <cell r="AN133">
            <v>3.5740133039096116</v>
          </cell>
          <cell r="AO133">
            <v>2.7467191570937852</v>
          </cell>
        </row>
        <row r="134">
          <cell r="H134">
            <v>77</v>
          </cell>
          <cell r="J134">
            <v>1.0739035721186774</v>
          </cell>
          <cell r="K134">
            <v>3.0937463226026511</v>
          </cell>
          <cell r="L134">
            <v>3.89705803131059</v>
          </cell>
          <cell r="M134">
            <v>3.6288714671301281</v>
          </cell>
          <cell r="AJ134">
            <v>77</v>
          </cell>
          <cell r="AL134">
            <v>1.3113100012611172</v>
          </cell>
          <cell r="AM134">
            <v>2.5210662296635307</v>
          </cell>
          <cell r="AN134">
            <v>3.5999002898805159</v>
          </cell>
          <cell r="AO134">
            <v>2.7452702155999789</v>
          </cell>
        </row>
        <row r="135">
          <cell r="H135">
            <v>77.5</v>
          </cell>
          <cell r="J135">
            <v>1.0822411730202082</v>
          </cell>
          <cell r="K135">
            <v>3.1119461018724599</v>
          </cell>
          <cell r="L135">
            <v>3.9218162925089546</v>
          </cell>
          <cell r="M135">
            <v>3.6237914341813018</v>
          </cell>
          <cell r="AJ135">
            <v>77.5</v>
          </cell>
          <cell r="AL135">
            <v>1.3214233586813369</v>
          </cell>
          <cell r="AM135">
            <v>2.5375301961973595</v>
          </cell>
          <cell r="AN135">
            <v>3.6257548147317009</v>
          </cell>
          <cell r="AO135">
            <v>2.7438252781832784</v>
          </cell>
        </row>
        <row r="136">
          <cell r="H136">
            <v>78</v>
          </cell>
          <cell r="J136">
            <v>1.0905748647989533</v>
          </cell>
          <cell r="K136">
            <v>3.130107172482254</v>
          </cell>
          <cell r="L136">
            <v>3.9465330641881922</v>
          </cell>
          <cell r="M136">
            <v>3.6187640038042992</v>
          </cell>
          <cell r="AJ136">
            <v>78</v>
          </cell>
          <cell r="AL136">
            <v>1.3315336434457794</v>
          </cell>
          <cell r="AM136">
            <v>2.5539654703940133</v>
          </cell>
          <cell r="AN136">
            <v>3.6515769772372049</v>
          </cell>
          <cell r="AO136">
            <v>2.7423843139160597</v>
          </cell>
        </row>
        <row r="137">
          <cell r="H137">
            <v>78.5</v>
          </cell>
          <cell r="J137">
            <v>1.0989046490237235</v>
          </cell>
          <cell r="K137">
            <v>3.148229696428233</v>
          </cell>
          <cell r="L137">
            <v>3.9712085031826327</v>
          </cell>
          <cell r="M137">
            <v>3.6137880631506007</v>
          </cell>
          <cell r="AJ137">
            <v>78.5</v>
          </cell>
          <cell r="AL137">
            <v>1.3416408574360119</v>
          </cell>
          <cell r="AM137">
            <v>2.5703721488213946</v>
          </cell>
          <cell r="AN137">
            <v>3.6773668756799061</v>
          </cell>
          <cell r="AO137">
            <v>2.7409472924875455</v>
          </cell>
        </row>
        <row r="138">
          <cell r="H138">
            <v>79</v>
          </cell>
          <cell r="J138">
            <v>1.1072305272866225</v>
          </cell>
          <cell r="K138">
            <v>3.1663138346694013</v>
          </cell>
          <cell r="L138">
            <v>3.9958427653555102</v>
          </cell>
          <cell r="M138">
            <v>3.6088625330334021</v>
          </cell>
          <cell r="AJ138">
            <v>79</v>
          </cell>
          <cell r="AL138">
            <v>1.3517450025394435</v>
          </cell>
          <cell r="AM138">
            <v>2.5867503275486432</v>
          </cell>
          <cell r="AN138">
            <v>3.703124607854924</v>
          </cell>
          <cell r="AO138">
            <v>2.7395141841827284</v>
          </cell>
        </row>
        <row r="139">
          <cell r="H139">
            <v>79.5</v>
          </cell>
          <cell r="J139">
            <v>1.1155525012027172</v>
          </cell>
          <cell r="K139">
            <v>3.184359747136539</v>
          </cell>
          <cell r="L139">
            <v>4.0204360056072357</v>
          </cell>
          <cell r="M139">
            <v>3.6039863666413363</v>
          </cell>
          <cell r="AJ139">
            <v>79.5</v>
          </cell>
          <cell r="AL139">
            <v>1.3618460806492376</v>
          </cell>
          <cell r="AM139">
            <v>2.6031001021496087</v>
          </cell>
          <cell r="AN139">
            <v>3.7288502710729476</v>
          </cell>
          <cell r="AO139">
            <v>2.7380849598621895</v>
          </cell>
        </row>
        <row r="140">
          <cell r="H140">
            <v>80</v>
          </cell>
          <cell r="J140">
            <v>1.1238705724097047</v>
          </cell>
          <cell r="K140">
            <v>3.2023675927410573</v>
          </cell>
          <cell r="L140">
            <v>4.0449883778835858</v>
          </cell>
          <cell r="M140">
            <v>3.5991585483110184</v>
          </cell>
          <cell r="AJ140">
            <v>80</v>
          </cell>
          <cell r="AL140">
            <v>1.3719440936642247</v>
          </cell>
          <cell r="AM140">
            <v>2.6194215677063148</v>
          </cell>
          <cell r="AN140">
            <v>3.7545439621635728</v>
          </cell>
          <cell r="AO140">
            <v>2.7366595909428328</v>
          </cell>
        </row>
        <row r="141">
          <cell r="H141">
            <v>80.5</v>
          </cell>
          <cell r="J141">
            <v>1.1321847425675939</v>
          </cell>
          <cell r="K141">
            <v>3.220337529383773</v>
          </cell>
          <cell r="L141">
            <v>4.0695000351837969</v>
          </cell>
          <cell r="M141">
            <v>3.5943780923552224</v>
          </cell>
          <cell r="AJ141">
            <v>80.5</v>
          </cell>
          <cell r="AL141">
            <v>1.3820390434888135</v>
          </cell>
          <cell r="AM141">
            <v>2.6357148188123793</v>
          </cell>
          <cell r="AN141">
            <v>3.780205777478578</v>
          </cell>
          <cell r="AO141">
            <v>2.7352380493794466</v>
          </cell>
        </row>
        <row r="142">
          <cell r="H142">
            <v>81</v>
          </cell>
          <cell r="J142">
            <v>1.1404950133583791</v>
          </cell>
          <cell r="K142">
            <v>3.2382697139635868</v>
          </cell>
          <cell r="L142">
            <v>4.093971129568577</v>
          </cell>
          <cell r="M142">
            <v>3.58964404194385</v>
          </cell>
          <cell r="AJ142">
            <v>81</v>
          </cell>
          <cell r="AL142">
            <v>1.3921309320329056</v>
          </cell>
          <cell r="AM142">
            <v>2.651979949576408</v>
          </cell>
          <cell r="AN142">
            <v>3.8058358128951975</v>
          </cell>
          <cell r="AO142">
            <v>2.733820307647068</v>
          </cell>
        </row>
        <row r="143">
          <cell r="H143">
            <v>81.5</v>
          </cell>
          <cell r="J143">
            <v>1.1488013864857287</v>
          </cell>
          <cell r="K143">
            <v>3.2561643023860523</v>
          </cell>
          <cell r="L143">
            <v>4.118401812168031</v>
          </cell>
          <cell r="M143">
            <v>3.5849554680348508</v>
          </cell>
          <cell r="AJ143">
            <v>81.5</v>
          </cell>
          <cell r="AL143">
            <v>1.4022197612118099</v>
          </cell>
          <cell r="AM143">
            <v>2.6682170536253684</v>
          </cell>
          <cell r="AN143">
            <v>3.8314341638193485</v>
          </cell>
          <cell r="AO143">
            <v>2.7324063387241035</v>
          </cell>
        </row>
        <row r="144">
          <cell r="H144">
            <v>82</v>
          </cell>
          <cell r="J144">
            <v>1.1571038636746729</v>
          </cell>
          <cell r="K144">
            <v>3.2740214495718791</v>
          </cell>
          <cell r="L144">
            <v>4.1427922331894917</v>
          </cell>
          <cell r="M144">
            <v>3.580311468352563</v>
          </cell>
          <cell r="AJ144">
            <v>82</v>
          </cell>
          <cell r="AL144">
            <v>1.41230553294616</v>
          </cell>
          <cell r="AM144">
            <v>2.6844262241079075</v>
          </cell>
          <cell r="AN144">
            <v>3.8570009251888413</v>
          </cell>
          <cell r="AO144">
            <v>2.7309961160761649</v>
          </cell>
        </row>
        <row r="145">
          <cell r="H145">
            <v>82.5</v>
          </cell>
          <cell r="J145">
            <v>1.1654024466712956</v>
          </cell>
          <cell r="K145">
            <v>3.2918413094653154</v>
          </cell>
          <cell r="L145">
            <v>4.1671425419252861</v>
          </cell>
          <cell r="M145">
            <v>3.5757111664110299</v>
          </cell>
          <cell r="AJ145">
            <v>82.5</v>
          </cell>
          <cell r="AL145">
            <v>1.4223882491618274</v>
          </cell>
          <cell r="AM145">
            <v>2.7006075536976781</v>
          </cell>
          <cell r="AN145">
            <v>3.8825361914765533</v>
          </cell>
          <cell r="AO145">
            <v>2.7295896136405942</v>
          </cell>
        </row>
        <row r="146">
          <cell r="H146">
            <v>83</v>
          </cell>
          <cell r="J146">
            <v>1.1736971372424305</v>
          </cell>
          <cell r="K146">
            <v>3.3096240350424617</v>
          </cell>
          <cell r="L146">
            <v>4.1914528867603975</v>
          </cell>
          <cell r="M146">
            <v>3.5711537105799729</v>
          </cell>
          <cell r="AJ146">
            <v>83</v>
          </cell>
          <cell r="AL146">
            <v>1.4324679117898438</v>
          </cell>
          <cell r="AM146">
            <v>2.7167611345965965</v>
          </cell>
          <cell r="AN146">
            <v>3.9080400566935816</v>
          </cell>
          <cell r="AO146">
            <v>2.7281868058116245</v>
          </cell>
        </row>
        <row r="147">
          <cell r="H147">
            <v>83.5</v>
          </cell>
          <cell r="J147">
            <v>1.1820300303001545</v>
          </cell>
          <cell r="K147">
            <v>3.3273697783194893</v>
          </cell>
          <cell r="L147">
            <v>4.2157234151800651</v>
          </cell>
          <cell r="M147">
            <v>3.566511262078139</v>
          </cell>
          <cell r="AJ147">
            <v>83.5</v>
          </cell>
          <cell r="AL147">
            <v>1.4425907712989805</v>
          </cell>
          <cell r="AM147">
            <v>2.7328870585381093</v>
          </cell>
          <cell r="AN147">
            <v>3.9335126143923715</v>
          </cell>
          <cell r="AO147">
            <v>2.7267002483666531</v>
          </cell>
        </row>
        <row r="148">
          <cell r="H148">
            <v>84</v>
          </cell>
          <cell r="J148">
            <v>1.1904439756764307</v>
          </cell>
          <cell r="K148">
            <v>3.3450786903607659</v>
          </cell>
          <cell r="L148">
            <v>4.2399542737772844</v>
          </cell>
          <cell r="M148">
            <v>3.5616579699755042</v>
          </cell>
          <cell r="AJ148">
            <v>84</v>
          </cell>
          <cell r="AL148">
            <v>1.4528032457295297</v>
          </cell>
          <cell r="AM148">
            <v>2.7489854167903971</v>
          </cell>
          <cell r="AN148">
            <v>3.9589539576698001</v>
          </cell>
          <cell r="AO148">
            <v>2.7250448189092524</v>
          </cell>
        </row>
        <row r="149">
          <cell r="H149">
            <v>84.5</v>
          </cell>
          <cell r="J149">
            <v>1.1988551666181733</v>
          </cell>
          <cell r="K149">
            <v>3.3627509212868922</v>
          </cell>
          <cell r="L149">
            <v>4.2641456082602547</v>
          </cell>
          <cell r="M149">
            <v>3.556848005492522</v>
          </cell>
          <cell r="AJ149">
            <v>84.5</v>
          </cell>
          <cell r="AL149">
            <v>1.4630129249057131</v>
          </cell>
          <cell r="AM149">
            <v>2.765056300159582</v>
          </cell>
          <cell r="AN149">
            <v>3.9843641791702575</v>
          </cell>
          <cell r="AO149">
            <v>2.7233964316665475</v>
          </cell>
        </row>
        <row r="150">
          <cell r="H150">
            <v>85</v>
          </cell>
          <cell r="J150">
            <v>1.2072636052424388</v>
          </cell>
          <cell r="K150">
            <v>3.3803866202826689</v>
          </cell>
          <cell r="L150">
            <v>4.2882975634597145</v>
          </cell>
          <cell r="M150">
            <v>3.5520805438333016</v>
          </cell>
          <cell r="AJ150">
            <v>85</v>
          </cell>
          <cell r="AL150">
            <v>1.4732198122605029</v>
          </cell>
          <cell r="AM150">
            <v>2.7810997989928863</v>
          </cell>
          <cell r="AN150">
            <v>4.0097433710886889</v>
          </cell>
          <cell r="AO150">
            <v>2.7217549870824462</v>
          </cell>
        </row>
        <row r="151">
          <cell r="H151">
            <v>85.5</v>
          </cell>
          <cell r="J151">
            <v>1.2156692936715501</v>
          </cell>
          <cell r="K151">
            <v>3.3979859356049675</v>
          </cell>
          <cell r="L151">
            <v>4.312410283336221</v>
          </cell>
          <cell r="M151">
            <v>3.5473547829047574</v>
          </cell>
          <cell r="AJ151">
            <v>85.5</v>
          </cell>
          <cell r="AL151">
            <v>1.4834239112201228</v>
          </cell>
          <cell r="AM151">
            <v>2.7971160031817677</v>
          </cell>
          <cell r="AN151">
            <v>4.035091625173604</v>
          </cell>
          <cell r="AO151">
            <v>2.7201203881463143</v>
          </cell>
        </row>
        <row r="152">
          <cell r="H152">
            <v>86</v>
          </cell>
          <cell r="J152">
            <v>1.2240722340329873</v>
          </cell>
          <cell r="K152">
            <v>3.4155490145905176</v>
          </cell>
          <cell r="L152">
            <v>4.336483910987357</v>
          </cell>
          <cell r="M152">
            <v>3.5426699425243999</v>
          </cell>
          <cell r="AJ152">
            <v>86</v>
          </cell>
          <cell r="AL152">
            <v>1.4936252252040612</v>
          </cell>
          <cell r="AM152">
            <v>2.8131050021650292</v>
          </cell>
          <cell r="AN152">
            <v>4.0604090327300817</v>
          </cell>
          <cell r="AO152">
            <v>2.7184925403059812</v>
          </cell>
        </row>
        <row r="153">
          <cell r="H153">
            <v>86.5</v>
          </cell>
          <cell r="J153">
            <v>1.2324724284592778</v>
          </cell>
          <cell r="K153">
            <v>3.4330760036636132</v>
          </cell>
          <cell r="L153">
            <v>4.3605185886548403</v>
          </cell>
          <cell r="M153">
            <v>3.5380252636612362</v>
          </cell>
          <cell r="AJ153">
            <v>86.5</v>
          </cell>
          <cell r="AL153">
            <v>1.5038237576250852</v>
          </cell>
          <cell r="AM153">
            <v>2.8290668849319096</v>
          </cell>
          <cell r="AN153">
            <v>4.0856956846227286</v>
          </cell>
          <cell r="AO153">
            <v>2.7168713513843312</v>
          </cell>
        </row>
        <row r="154">
          <cell r="H154">
            <v>87</v>
          </cell>
          <cell r="J154">
            <v>1.2408698790878883</v>
          </cell>
          <cell r="K154">
            <v>3.4505670483437374</v>
          </cell>
          <cell r="L154">
            <v>4.3845144577315835</v>
          </cell>
          <cell r="M154">
            <v>3.5334200077081874</v>
          </cell>
          <cell r="AJ154">
            <v>87</v>
          </cell>
          <cell r="AL154">
            <v>1.5140195118892565</v>
          </cell>
          <cell r="AM154">
            <v>2.8450017400251295</v>
          </cell>
          <cell r="AN154">
            <v>4.1109516712786194</v>
          </cell>
          <cell r="AO154">
            <v>2.7152567314993203</v>
          </cell>
        </row>
        <row r="155">
          <cell r="H155">
            <v>87.5</v>
          </cell>
          <cell r="J155">
            <v>1.2492645880611208</v>
          </cell>
          <cell r="K155">
            <v>3.468022293253112</v>
          </cell>
          <cell r="L155">
            <v>4.4084716587686579</v>
          </cell>
          <cell r="M155">
            <v>3.5288534557844775</v>
          </cell>
          <cell r="AJ155">
            <v>87.5</v>
          </cell>
          <cell r="AL155">
            <v>1.5242124913959465</v>
          </cell>
          <cell r="AM155">
            <v>2.8609096555439377</v>
          </cell>
          <cell r="AN155">
            <v>4.1361770826902129</v>
          </cell>
          <cell r="AO155">
            <v>2.7136485929872576</v>
          </cell>
        </row>
        <row r="156">
          <cell r="H156">
            <v>88</v>
          </cell>
          <cell r="J156">
            <v>1.2576565575260061</v>
          </cell>
          <cell r="K156">
            <v>3.4854418821241562</v>
          </cell>
          <cell r="L156">
            <v>4.4323903314822068</v>
          </cell>
          <cell r="M156">
            <v>3.5243249080666068</v>
          </cell>
          <cell r="AJ156">
            <v>88</v>
          </cell>
          <cell r="AL156">
            <v>1.5344026995378477</v>
          </cell>
          <cell r="AM156">
            <v>2.876790719147106</v>
          </cell>
          <cell r="AN156">
            <v>4.1613720084182502</v>
          </cell>
          <cell r="AO156">
            <v>2.7120468503292057</v>
          </cell>
        </row>
        <row r="157">
          <cell r="H157">
            <v>88.5</v>
          </cell>
          <cell r="J157">
            <v>1.2660457896342021</v>
          </cell>
          <cell r="K157">
            <v>3.5028259578068797</v>
          </cell>
          <cell r="L157">
            <v>4.4562706147602675</v>
          </cell>
          <cell r="M157">
            <v>3.519833683146496</v>
          </cell>
          <cell r="AJ157">
            <v>88.5</v>
          </cell>
          <cell r="AL157">
            <v>1.5445901397009909</v>
          </cell>
          <cell r="AM157">
            <v>2.8926450180559025</v>
          </cell>
          <cell r="AN157">
            <v>4.1865365375946171</v>
          </cell>
          <cell r="AO157">
            <v>2.7104514200803242</v>
          </cell>
        </row>
        <row r="158">
          <cell r="H158">
            <v>89</v>
          </cell>
          <cell r="J158">
            <v>1.2744322865418933</v>
          </cell>
          <cell r="K158">
            <v>3.5201746622761894</v>
          </cell>
          <cell r="L158">
            <v>4.4801126466695331</v>
          </cell>
          <cell r="M158">
            <v>3.5153791174155584</v>
          </cell>
          <cell r="AJ158">
            <v>89</v>
          </cell>
          <cell r="AL158">
            <v>1.5547748152647598</v>
          </cell>
          <cell r="AM158">
            <v>2.9084726390570599</v>
          </cell>
          <cell r="AN158">
            <v>4.2116707589251741</v>
          </cell>
          <cell r="AO158">
            <v>2.708862220802037</v>
          </cell>
        </row>
        <row r="159">
          <cell r="H159">
            <v>89.5</v>
          </cell>
          <cell r="J159">
            <v>1.2828160504096875</v>
          </cell>
          <cell r="K159">
            <v>3.5374881366391273</v>
          </cell>
          <cell r="L159">
            <v>4.5039165644620391</v>
          </cell>
          <cell r="M159">
            <v>3.510960564473482</v>
          </cell>
          <cell r="AJ159">
            <v>89.5</v>
          </cell>
          <cell r="AL159">
            <v>1.5649567296019036</v>
          </cell>
          <cell r="AM159">
            <v>2.9242736685056974</v>
          </cell>
          <cell r="AN159">
            <v>4.2367747606926045</v>
          </cell>
          <cell r="AO159">
            <v>2.7072791729969192</v>
          </cell>
        </row>
        <row r="160">
          <cell r="H160">
            <v>90</v>
          </cell>
          <cell r="J160">
            <v>1.2911970834025215</v>
          </cell>
          <cell r="K160">
            <v>3.5547665211420254</v>
          </cell>
          <cell r="L160">
            <v>4.5276825045817919</v>
          </cell>
          <cell r="M160">
            <v>3.5065773945605474</v>
          </cell>
          <cell r="AJ160">
            <v>90</v>
          </cell>
          <cell r="AL160">
            <v>1.5751358860785529</v>
          </cell>
          <cell r="AM160">
            <v>2.9400481923282222</v>
          </cell>
          <cell r="AN160">
            <v>4.2618486307591841</v>
          </cell>
          <cell r="AO160">
            <v>2.7057021990461103</v>
          </cell>
        </row>
        <row r="161">
          <cell r="H161">
            <v>90.5</v>
          </cell>
          <cell r="J161">
            <v>1.2995753876895597</v>
          </cell>
          <cell r="K161">
            <v>3.5720099551775886</v>
          </cell>
          <cell r="L161">
            <v>4.551410602671309</v>
          </cell>
          <cell r="M161">
            <v>3.5022289940124214</v>
          </cell>
          <cell r="AJ161">
            <v>90.5</v>
          </cell>
          <cell r="AL161">
            <v>1.5853122880542356</v>
          </cell>
          <cell r="AM161">
            <v>2.9557962960252109</v>
          </cell>
          <cell r="AN161">
            <v>4.2868924565695554</v>
          </cell>
          <cell r="AO161">
            <v>2.704131223149199</v>
          </cell>
        </row>
        <row r="162">
          <cell r="H162">
            <v>91</v>
          </cell>
          <cell r="J162">
            <v>1.3079509654441022</v>
          </cell>
          <cell r="K162">
            <v>3.5892185772919123</v>
          </cell>
          <cell r="L162">
            <v>4.5751009935781166</v>
          </cell>
          <cell r="M162">
            <v>3.4979147647363713</v>
          </cell>
          <cell r="AJ162">
            <v>91</v>
          </cell>
          <cell r="AL162">
            <v>1.5954859388818901</v>
          </cell>
          <cell r="AM162">
            <v>2.9715180646742656</v>
          </cell>
          <cell r="AN162">
            <v>4.3119063251534904</v>
          </cell>
          <cell r="AO162">
            <v>2.7025661712664522</v>
          </cell>
        </row>
        <row r="163">
          <cell r="H163">
            <v>91.5</v>
          </cell>
          <cell r="J163">
            <v>1.3163238188434851</v>
          </cell>
          <cell r="K163">
            <v>3.6063925251914148</v>
          </cell>
          <cell r="L163">
            <v>4.5987538113611519</v>
          </cell>
          <cell r="M163">
            <v>3.4936341237079427</v>
          </cell>
          <cell r="AJ163">
            <v>91.5</v>
          </cell>
          <cell r="AL163">
            <v>1.6056568419078772</v>
          </cell>
          <cell r="AM163">
            <v>2.9872135829328434</v>
          </cell>
          <cell r="AN163">
            <v>4.3368903231286033</v>
          </cell>
          <cell r="AO163">
            <v>2.7010069710632654</v>
          </cell>
        </row>
        <row r="164">
          <cell r="H164">
            <v>92</v>
          </cell>
          <cell r="J164">
            <v>1.3250415898882584</v>
          </cell>
          <cell r="K164">
            <v>3.6235319357497091</v>
          </cell>
          <cell r="L164">
            <v>4.6223691892971344</v>
          </cell>
          <cell r="M164">
            <v>3.4884710220204798</v>
          </cell>
          <cell r="AJ164">
            <v>92</v>
          </cell>
          <cell r="AL164">
            <v>1.6161197237708029</v>
          </cell>
          <cell r="AM164">
            <v>3.0028829350410615</v>
          </cell>
          <cell r="AN164">
            <v>4.3618445367030514</v>
          </cell>
          <cell r="AO164">
            <v>2.6989612666354943</v>
          </cell>
        </row>
        <row r="165">
          <cell r="H165">
            <v>92.5</v>
          </cell>
          <cell r="J165">
            <v>1.3339300185795531</v>
          </cell>
          <cell r="K165">
            <v>3.6406369450143887</v>
          </cell>
          <cell r="L165">
            <v>4.6459472598868343</v>
          </cell>
          <cell r="M165">
            <v>3.482901797827529</v>
          </cell>
          <cell r="AJ165">
            <v>92.5</v>
          </cell>
          <cell r="AL165">
            <v>1.6267270124083841</v>
          </cell>
          <cell r="AM165">
            <v>3.0185262048244814</v>
          </cell>
          <cell r="AN165">
            <v>4.3867690516782298</v>
          </cell>
          <cell r="AO165">
            <v>2.6966842120507843</v>
          </cell>
        </row>
        <row r="166">
          <cell r="H166">
            <v>93</v>
          </cell>
          <cell r="J166">
            <v>1.3428152005186482</v>
          </cell>
          <cell r="K166">
            <v>3.6577076882137609</v>
          </cell>
          <cell r="L166">
            <v>4.6694881548612992</v>
          </cell>
          <cell r="M166">
            <v>3.4773870247058261</v>
          </cell>
          <cell r="AJ166">
            <v>93</v>
          </cell>
          <cell r="AL166">
            <v>1.6373313071174782</v>
          </cell>
          <cell r="AM166">
            <v>3.0341434756968679</v>
          </cell>
          <cell r="AN166">
            <v>4.4116639534514075</v>
          </cell>
          <cell r="AO166">
            <v>2.694423501385399</v>
          </cell>
        </row>
        <row r="167">
          <cell r="H167">
            <v>93.5</v>
          </cell>
          <cell r="J167">
            <v>1.3516971398869666</v>
          </cell>
          <cell r="K167">
            <v>3.674744299763506</v>
          </cell>
          <cell r="L167">
            <v>4.6929920051880263</v>
          </cell>
          <cell r="M167">
            <v>3.4719256752888223</v>
          </cell>
          <cell r="AJ167">
            <v>93.5</v>
          </cell>
          <cell r="AL167">
            <v>1.6479326116314525</v>
          </cell>
          <cell r="AM167">
            <v>3.0497348306629335</v>
          </cell>
          <cell r="AN167">
            <v>4.4365293270183885</v>
          </cell>
          <cell r="AO167">
            <v>2.6921788522809962</v>
          </cell>
        </row>
        <row r="168">
          <cell r="H168">
            <v>94</v>
          </cell>
          <cell r="J168">
            <v>1.3605758408585311</v>
          </cell>
          <cell r="K168">
            <v>3.6917469132732599</v>
          </cell>
          <cell r="L168">
            <v>4.7164589410770486</v>
          </cell>
          <cell r="M168">
            <v>3.4665167493352933</v>
          </cell>
          <cell r="AJ168">
            <v>94</v>
          </cell>
          <cell r="AL168">
            <v>1.658530929675331</v>
          </cell>
          <cell r="AM168">
            <v>3.0653003523210343</v>
          </cell>
          <cell r="AN168">
            <v>4.461365256976098</v>
          </cell>
          <cell r="AO168">
            <v>2.6899499895666348</v>
          </cell>
        </row>
        <row r="169">
          <cell r="H169">
            <v>94.5</v>
          </cell>
          <cell r="J169">
            <v>1.3694513075999613</v>
          </cell>
          <cell r="K169">
            <v>3.7087156615531423</v>
          </cell>
          <cell r="L169">
            <v>4.7398890919869796</v>
          </cell>
          <cell r="M169">
            <v>3.4611592728286893</v>
          </cell>
          <cell r="AJ169">
            <v>94.5</v>
          </cell>
          <cell r="AL169">
            <v>1.6691262649658247</v>
          </cell>
          <cell r="AM169">
            <v>3.0808401228658777</v>
          </cell>
          <cell r="AN169">
            <v>4.4861718275251965</v>
          </cell>
          <cell r="AO169">
            <v>2.6877366450267024</v>
          </cell>
        </row>
        <row r="170">
          <cell r="H170">
            <v>95</v>
          </cell>
          <cell r="J170">
            <v>1.3783235442704664</v>
          </cell>
          <cell r="K170">
            <v>3.7256506766202055</v>
          </cell>
          <cell r="L170">
            <v>4.7632825866309743</v>
          </cell>
          <cell r="M170">
            <v>3.455852297112239</v>
          </cell>
          <cell r="AJ170">
            <v>95</v>
          </cell>
          <cell r="AL170">
            <v>1.6797186212113513</v>
          </cell>
          <cell r="AM170">
            <v>3.0963542240911806</v>
          </cell>
          <cell r="AN170">
            <v>4.5109491224726437</v>
          </cell>
          <cell r="AO170">
            <v>2.6855385571778165</v>
          </cell>
        </row>
        <row r="171">
          <cell r="H171">
            <v>95.5</v>
          </cell>
          <cell r="J171">
            <v>1.3871925550218458</v>
          </cell>
          <cell r="K171">
            <v>3.7425520897048288</v>
          </cell>
          <cell r="L171">
            <v>4.7866395529826553</v>
          </cell>
          <cell r="M171">
            <v>3.450594898058168</v>
          </cell>
          <cell r="AJ171">
            <v>95.5</v>
          </cell>
          <cell r="AL171">
            <v>1.6903080021120682</v>
          </cell>
          <cell r="AM171">
            <v>3.1118427373923248</v>
          </cell>
          <cell r="AN171">
            <v>4.5356972252342302</v>
          </cell>
          <cell r="AO171">
            <v>2.6833554710542695</v>
          </cell>
        </row>
        <row r="172">
          <cell r="H172">
            <v>96</v>
          </cell>
          <cell r="J172">
            <v>1.3960583439984848</v>
          </cell>
          <cell r="K172">
            <v>3.7594200312570387</v>
          </cell>
          <cell r="L172">
            <v>4.8099601182819631</v>
          </cell>
          <cell r="M172">
            <v>3.4453861752694652</v>
          </cell>
          <cell r="AJ172">
            <v>96</v>
          </cell>
          <cell r="AL172">
            <v>1.7008944113598949</v>
          </cell>
          <cell r="AM172">
            <v>3.1273057437689693</v>
          </cell>
          <cell r="AN172">
            <v>4.5604162188371413</v>
          </cell>
          <cell r="AO172">
            <v>2.6811871380017109</v>
          </cell>
        </row>
        <row r="173">
          <cell r="H173">
            <v>96.5</v>
          </cell>
          <cell r="J173">
            <v>1.4049209153373523</v>
          </cell>
          <cell r="K173">
            <v>3.7762546309527725</v>
          </cell>
          <cell r="L173">
            <v>4.8332444090409536</v>
          </cell>
          <cell r="M173">
            <v>3.44022525131273</v>
          </cell>
          <cell r="AJ173">
            <v>96.5</v>
          </cell>
          <cell r="AL173">
            <v>1.7114778526385395</v>
          </cell>
          <cell r="AM173">
            <v>3.1427433238276601</v>
          </cell>
          <cell r="AN173">
            <v>4.5851061859224309</v>
          </cell>
          <cell r="AO173">
            <v>2.6790333154786059</v>
          </cell>
        </row>
        <row r="174">
          <cell r="H174">
            <v>97</v>
          </cell>
          <cell r="J174">
            <v>1.4137802731680016</v>
          </cell>
          <cell r="K174">
            <v>3.7930560177000756</v>
          </cell>
          <cell r="L174">
            <v>4.8564925510495325</v>
          </cell>
          <cell r="M174">
            <v>3.4351112709806699</v>
          </cell>
          <cell r="AJ174">
            <v>97</v>
          </cell>
          <cell r="AL174">
            <v>1.7220583296235259</v>
          </cell>
          <cell r="AM174">
            <v>3.1581555577844131</v>
          </cell>
          <cell r="AN174">
            <v>4.6097672087475257</v>
          </cell>
          <cell r="AO174">
            <v>2.6768937668652066</v>
          </cell>
        </row>
        <row r="175">
          <cell r="H175">
            <v>97.5</v>
          </cell>
          <cell r="J175">
            <v>1.4226364216125655</v>
          </cell>
          <cell r="K175">
            <v>3.8098243196452355</v>
          </cell>
          <cell r="L175">
            <v>4.8797046693811419</v>
          </cell>
          <cell r="M175">
            <v>3.4300434005829628</v>
          </cell>
          <cell r="AJ175">
            <v>97.5</v>
          </cell>
          <cell r="AL175">
            <v>1.7326358459822186</v>
          </cell>
          <cell r="AM175">
            <v>3.1735425254672625</v>
          </cell>
          <cell r="AN175">
            <v>4.6343993691886958</v>
          </cell>
          <cell r="AO175">
            <v>2.6747682612796737</v>
          </cell>
        </row>
        <row r="176">
          <cell r="H176">
            <v>98</v>
          </cell>
          <cell r="J176">
            <v>1.4314893647857563</v>
          </cell>
          <cell r="K176">
            <v>3.8265596641788533</v>
          </cell>
          <cell r="L176">
            <v>4.9028808883983697</v>
          </cell>
          <cell r="M176">
            <v>3.4250208272641682</v>
          </cell>
          <cell r="AJ176">
            <v>98</v>
          </cell>
          <cell r="AL176">
            <v>1.7432104053738493</v>
          </cell>
          <cell r="AM176">
            <v>3.1889043063188107</v>
          </cell>
          <cell r="AN176">
            <v>4.6590027487434815</v>
          </cell>
          <cell r="AO176">
            <v>2.6726565734010235</v>
          </cell>
        </row>
        <row r="177">
          <cell r="H177">
            <v>98.5</v>
          </cell>
          <cell r="J177">
            <v>1.4403391067948681</v>
          </cell>
          <cell r="K177">
            <v>3.8432621779418579</v>
          </cell>
          <cell r="L177">
            <v>4.9260213317585437</v>
          </cell>
          <cell r="M177">
            <v>3.4200427583475337</v>
          </cell>
          <cell r="AJ177">
            <v>98.5</v>
          </cell>
          <cell r="AL177">
            <v>1.7537820114495408</v>
          </cell>
          <cell r="AM177">
            <v>3.2042409793987425</v>
          </cell>
          <cell r="AN177">
            <v>4.683577428533142</v>
          </cell>
          <cell r="AO177">
            <v>2.6705584832986502</v>
          </cell>
        </row>
        <row r="178">
          <cell r="H178">
            <v>99</v>
          </cell>
          <cell r="J178">
            <v>1.4491856517397717</v>
          </cell>
          <cell r="K178">
            <v>3.8599319868314548</v>
          </cell>
          <cell r="L178">
            <v>4.9491261224192167</v>
          </cell>
          <cell r="M178">
            <v>3.4151084207035227</v>
          </cell>
          <cell r="AJ178">
            <v>99</v>
          </cell>
          <cell r="AL178">
            <v>1.7643506678523364</v>
          </cell>
          <cell r="AM178">
            <v>3.2195526233863121</v>
          </cell>
          <cell r="AN178">
            <v>4.7081234893050459</v>
          </cell>
          <cell r="AO178">
            <v>2.6684737762680872</v>
          </cell>
        </row>
        <row r="179">
          <cell r="H179">
            <v>99.5</v>
          </cell>
          <cell r="J179">
            <v>1.4580290037129171</v>
          </cell>
          <cell r="K179">
            <v>3.8765692160070251</v>
          </cell>
          <cell r="L179">
            <v>4.9721953826436369</v>
          </cell>
          <cell r="M179">
            <v>3.4102170601420023</v>
          </cell>
          <cell r="AJ179">
            <v>99.5</v>
          </cell>
          <cell r="AL179">
            <v>1.7749163782172221</v>
          </cell>
          <cell r="AM179">
            <v>3.2348393165828337</v>
          </cell>
          <cell r="AN179">
            <v>4.7326410114350654</v>
          </cell>
          <cell r="AO179">
            <v>2.6664022426727891</v>
          </cell>
        </row>
      </sheetData>
      <sheetData sheetId="4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J5">
            <v>0.25599460326304718</v>
          </cell>
          <cell r="K5">
            <v>0.74528646847111046</v>
          </cell>
          <cell r="L5">
            <v>0.83468464292280775</v>
          </cell>
          <cell r="M5">
            <v>3.2605556222024252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  <cell r="AL5">
            <v>0.23589394941968614</v>
          </cell>
          <cell r="AM5">
            <v>0.48231347263449831</v>
          </cell>
          <cell r="AN5">
            <v>0.58316162413597028</v>
          </cell>
          <cell r="AO5">
            <v>2.4721347265183544</v>
          </cell>
        </row>
        <row r="6">
          <cell r="H6">
            <v>13</v>
          </cell>
          <cell r="I6">
            <v>936</v>
          </cell>
          <cell r="J6">
            <v>0.26049346331651713</v>
          </cell>
          <cell r="K6">
            <v>0.77691538014933537</v>
          </cell>
          <cell r="L6">
            <v>0.87182597664114536</v>
          </cell>
          <cell r="M6">
            <v>3.3468247745695563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  <cell r="AL6">
            <v>0.24327771959510522</v>
          </cell>
          <cell r="AM6">
            <v>0.50843984996051939</v>
          </cell>
          <cell r="AN6">
            <v>0.61721900824490961</v>
          </cell>
          <cell r="AO6">
            <v>2.5370963246127376</v>
          </cell>
        </row>
        <row r="7">
          <cell r="H7">
            <v>13.5</v>
          </cell>
          <cell r="I7">
            <v>972</v>
          </cell>
          <cell r="J7">
            <v>0.26500089664793947</v>
          </cell>
          <cell r="K7">
            <v>0.80843280323620204</v>
          </cell>
          <cell r="L7">
            <v>0.90886098719810127</v>
          </cell>
          <cell r="M7">
            <v>3.4296524981405878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  <cell r="AL7">
            <v>0.25066389050204374</v>
          </cell>
          <cell r="AM7">
            <v>0.53449889539034701</v>
          </cell>
          <cell r="AN7">
            <v>0.65120996779983265</v>
          </cell>
          <cell r="AO7">
            <v>2.597940878103953</v>
          </cell>
        </row>
        <row r="8">
          <cell r="H8">
            <v>14</v>
          </cell>
          <cell r="I8">
            <v>1008</v>
          </cell>
          <cell r="J8">
            <v>0.26951679528757072</v>
          </cell>
          <cell r="K8">
            <v>0.83983955146164069</v>
          </cell>
          <cell r="L8">
            <v>0.94579041532751285</v>
          </cell>
          <cell r="M8">
            <v>3.509207707513617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  <cell r="AL8">
            <v>0.25805243093458297</v>
          </cell>
          <cell r="AM8">
            <v>0.56049096221620709</v>
          </cell>
          <cell r="AN8">
            <v>0.6851348300860568</v>
          </cell>
          <cell r="AO8">
            <v>2.6550218015955851</v>
          </cell>
        </row>
        <row r="9">
          <cell r="H9">
            <v>14.5</v>
          </cell>
          <cell r="I9">
            <v>1044</v>
          </cell>
          <cell r="J9">
            <v>0.27404105258859074</v>
          </cell>
          <cell r="K9">
            <v>0.87113642942749903</v>
          </cell>
          <cell r="L9">
            <v>0.98261499353837123</v>
          </cell>
          <cell r="M9">
            <v>3.5856488809125264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  <cell r="AL9">
            <v>0.2654433099858402</v>
          </cell>
          <cell r="AM9">
            <v>0.58641640086408109</v>
          </cell>
          <cell r="AN9">
            <v>0.71899391977847982</v>
          </cell>
          <cell r="AO9">
            <v>2.7086533837181048</v>
          </cell>
        </row>
        <row r="10">
          <cell r="H10">
            <v>15</v>
          </cell>
          <cell r="I10">
            <v>1080</v>
          </cell>
          <cell r="J10">
            <v>0.27857356320639237</v>
          </cell>
          <cell r="K10">
            <v>0.90232423274595397</v>
          </cell>
          <cell r="L10">
            <v>1.0193354462390829</v>
          </cell>
          <cell r="M10">
            <v>3.6591248448219309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  <cell r="AL10">
            <v>0.27283649704448165</v>
          </cell>
          <cell r="AM10">
            <v>0.61227555892522112</v>
          </cell>
          <cell r="AN10">
            <v>0.75278755897009186</v>
          </cell>
          <cell r="AO10">
            <v>2.759116053477852</v>
          </cell>
        </row>
        <row r="11">
          <cell r="H11">
            <v>15.5</v>
          </cell>
          <cell r="I11">
            <v>1116</v>
          </cell>
          <cell r="J11">
            <v>0.28311422307827205</v>
          </cell>
          <cell r="K11">
            <v>0.93340374817527427</v>
          </cell>
          <cell r="L11">
            <v>1.0559524898593591</v>
          </cell>
          <cell r="M11">
            <v>3.7297754891227131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  <cell r="AL11">
            <v>0.28023196179128379</v>
          </cell>
          <cell r="AM11">
            <v>0.63806878118723021</v>
          </cell>
          <cell r="AN11">
            <v>0.78651606720009393</v>
          </cell>
          <cell r="AO11">
            <v>2.8066608183183956</v>
          </cell>
        </row>
        <row r="12">
          <cell r="H12">
            <v>16</v>
          </cell>
          <cell r="I12">
            <v>1152</v>
          </cell>
          <cell r="J12">
            <v>0.28766292940351396</v>
          </cell>
          <cell r="K12">
            <v>0.96437575375300155</v>
          </cell>
          <cell r="L12">
            <v>1.0924668329697906</v>
          </cell>
          <cell r="M12">
            <v>3.7977324197980082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  <cell r="AL12">
            <v>0.28762967419574492</v>
          </cell>
          <cell r="AM12">
            <v>0.66379640966471387</v>
          </cell>
          <cell r="AN12">
            <v>0.82017976148162919</v>
          </cell>
          <cell r="AO12">
            <v>2.8515130219959848</v>
          </cell>
        </row>
        <row r="13">
          <cell r="H13">
            <v>16.5</v>
          </cell>
          <cell r="I13">
            <v>1188</v>
          </cell>
          <cell r="J13">
            <v>0.29221958062385867</v>
          </cell>
          <cell r="K13">
            <v>0.99524101892660655</v>
          </cell>
          <cell r="L13">
            <v>1.1288791763991552</v>
          </cell>
          <cell r="M13">
            <v>3.8631195554696047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  <cell r="AL13">
            <v>0.29502960451274418</v>
          </cell>
          <cell r="AM13">
            <v>0.68945878362950641</v>
          </cell>
          <cell r="AN13">
            <v>0.85377895632912992</v>
          </cell>
          <cell r="AO13">
            <v>2.8938755408603405</v>
          </cell>
        </row>
        <row r="14">
          <cell r="H14">
            <v>17</v>
          </cell>
          <cell r="I14">
            <v>1224</v>
          </cell>
          <cell r="J14">
            <v>0.29710941634891097</v>
          </cell>
          <cell r="K14">
            <v>1.0260003046816726</v>
          </cell>
          <cell r="L14">
            <v>1.165190213349512</v>
          </cell>
          <cell r="M14">
            <v>3.9217545767084299</v>
          </cell>
          <cell r="V14">
            <v>20</v>
          </cell>
          <cell r="W14">
            <v>1440</v>
          </cell>
          <cell r="X14">
            <v>0.5310525487725053</v>
          </cell>
          <cell r="Y14">
            <v>1.1508698841702556</v>
          </cell>
          <cell r="Z14">
            <v>1.6481046018012557</v>
          </cell>
          <cell r="AA14">
            <v>3.1034680195222606</v>
          </cell>
          <cell r="AJ14">
            <v>17</v>
          </cell>
          <cell r="AK14">
            <v>1224</v>
          </cell>
          <cell r="AL14">
            <v>0.30271637780868932</v>
          </cell>
          <cell r="AM14">
            <v>0.71505623964048204</v>
          </cell>
          <cell r="AN14">
            <v>0.88731396378529426</v>
          </cell>
          <cell r="AO14">
            <v>2.9311726382576464</v>
          </cell>
        </row>
        <row r="15">
          <cell r="H15">
            <v>17.5</v>
          </cell>
          <cell r="I15">
            <v>1260</v>
          </cell>
          <cell r="J15">
            <v>0.30216896076684635</v>
          </cell>
          <cell r="K15">
            <v>1.056654363667672</v>
          </cell>
          <cell r="L15">
            <v>1.2014006295091459</v>
          </cell>
          <cell r="M15">
            <v>3.9759233591042031</v>
          </cell>
          <cell r="V15">
            <v>21</v>
          </cell>
          <cell r="W15">
            <v>1512</v>
          </cell>
          <cell r="X15">
            <v>0.54698516552930787</v>
          </cell>
          <cell r="Y15">
            <v>1.2134123360405642</v>
          </cell>
          <cell r="Z15">
            <v>1.7257509586590603</v>
          </cell>
          <cell r="AA15">
            <v>3.1550233304573836</v>
          </cell>
          <cell r="AJ15">
            <v>17.5</v>
          </cell>
          <cell r="AK15">
            <v>1260</v>
          </cell>
          <cell r="AL15">
            <v>0.31054723140615359</v>
          </cell>
          <cell r="AM15">
            <v>0.74058911157295515</v>
          </cell>
          <cell r="AN15">
            <v>0.92078509344768777</v>
          </cell>
          <cell r="AO15">
            <v>2.9650404200301046</v>
          </cell>
        </row>
        <row r="16">
          <cell r="H16">
            <v>18</v>
          </cell>
          <cell r="I16">
            <v>1296</v>
          </cell>
          <cell r="J16">
            <v>0.30723531176457897</v>
          </cell>
          <cell r="K16">
            <v>1.0872039403213796</v>
          </cell>
          <cell r="L16">
            <v>1.2375111031633836</v>
          </cell>
          <cell r="M16">
            <v>4.0278934607348598</v>
          </cell>
          <cell r="V16">
            <v>22</v>
          </cell>
          <cell r="W16">
            <v>1584</v>
          </cell>
          <cell r="X16">
            <v>0.56320553266535145</v>
          </cell>
          <cell r="Y16">
            <v>1.2755565517673839</v>
          </cell>
          <cell r="Z16">
            <v>1.8032672413828745</v>
          </cell>
          <cell r="AA16">
            <v>3.2017924839072021</v>
          </cell>
          <cell r="AJ16">
            <v>18</v>
          </cell>
          <cell r="AK16">
            <v>1296</v>
          </cell>
          <cell r="AL16">
            <v>0.31837973051279261</v>
          </cell>
          <cell r="AM16">
            <v>0.76605773064768035</v>
          </cell>
          <cell r="AN16">
            <v>0.95419265249498697</v>
          </cell>
          <cell r="AO16">
            <v>2.9970270122351499</v>
          </cell>
        </row>
        <row r="17">
          <cell r="H17">
            <v>18.5</v>
          </cell>
          <cell r="I17">
            <v>1332</v>
          </cell>
          <cell r="J17">
            <v>0.31230838052090282</v>
          </cell>
          <cell r="K17">
            <v>1.1176497709879927</v>
          </cell>
          <cell r="L17">
            <v>1.2735223053033504</v>
          </cell>
          <cell r="M17">
            <v>4.077771794593624</v>
          </cell>
          <cell r="V17">
            <v>23</v>
          </cell>
          <cell r="W17">
            <v>1656</v>
          </cell>
          <cell r="X17">
            <v>0.57970929555961948</v>
          </cell>
          <cell r="Y17">
            <v>1.3373060012674014</v>
          </cell>
          <cell r="Z17">
            <v>1.8806524922608419</v>
          </cell>
          <cell r="AA17">
            <v>3.2441303023187911</v>
          </cell>
          <cell r="AJ17">
            <v>18.5</v>
          </cell>
          <cell r="AK17">
            <v>1332</v>
          </cell>
          <cell r="AL17">
            <v>0.32621384942492482</v>
          </cell>
          <cell r="AM17">
            <v>0.79146242545945522</v>
          </cell>
          <cell r="AN17">
            <v>0.98753694571286277</v>
          </cell>
          <cell r="AO17">
            <v>3.0272686075522843</v>
          </cell>
        </row>
        <row r="18">
          <cell r="H18">
            <v>19</v>
          </cell>
          <cell r="I18">
            <v>1368</v>
          </cell>
          <cell r="J18">
            <v>0.31738807927515661</v>
          </cell>
          <cell r="K18">
            <v>1.14799258403999</v>
          </cell>
          <cell r="L18">
            <v>1.3094348997327085</v>
          </cell>
          <cell r="M18">
            <v>4.1256587289704294</v>
          </cell>
          <cell r="V18">
            <v>24</v>
          </cell>
          <cell r="W18">
            <v>1728</v>
          </cell>
          <cell r="X18">
            <v>0.59649208165830914</v>
          </cell>
          <cell r="Y18">
            <v>1.398664086477267</v>
          </cell>
          <cell r="Z18">
            <v>1.9579056759334912</v>
          </cell>
          <cell r="AA18">
            <v>3.2823665831243103</v>
          </cell>
          <cell r="AJ18">
            <v>19</v>
          </cell>
          <cell r="AK18">
            <v>1368</v>
          </cell>
          <cell r="AL18">
            <v>0.33404956268386438</v>
          </cell>
          <cell r="AM18">
            <v>0.81680352200533457</v>
          </cell>
          <cell r="AN18">
            <v>1.0208182755195181</v>
          </cell>
          <cell r="AO18">
            <v>3.0558886750754208</v>
          </cell>
        </row>
        <row r="19">
          <cell r="H19">
            <v>19.5</v>
          </cell>
          <cell r="I19">
            <v>1404</v>
          </cell>
          <cell r="J19">
            <v>0.32247432131114284</v>
          </cell>
          <cell r="K19">
            <v>1.1782330999937916</v>
          </cell>
          <cell r="L19">
            <v>1.3452495431724232</v>
          </cell>
          <cell r="M19">
            <v>4.1716485756223811</v>
          </cell>
          <cell r="V19">
            <v>25</v>
          </cell>
          <cell r="W19">
            <v>1800</v>
          </cell>
          <cell r="X19">
            <v>0.61354950002485642</v>
          </cell>
          <cell r="Y19">
            <v>1.4596341433453912</v>
          </cell>
          <cell r="Z19">
            <v>2.0350256814266992</v>
          </cell>
          <cell r="AA19">
            <v>3.3168076599267953</v>
          </cell>
          <cell r="AJ19">
            <v>19.5</v>
          </cell>
          <cell r="AK19">
            <v>1404</v>
          </cell>
          <cell r="AL19">
            <v>0.34188684507311912</v>
          </cell>
          <cell r="AM19">
            <v>0.8420813437124619</v>
          </cell>
          <cell r="AN19">
            <v>1.0540369419908717</v>
          </cell>
          <cell r="AO19">
            <v>3.082999411005257</v>
          </cell>
        </row>
        <row r="20">
          <cell r="H20">
            <v>20</v>
          </cell>
          <cell r="I20">
            <v>1440</v>
          </cell>
          <cell r="J20">
            <v>0.32756702094135037</v>
          </cell>
          <cell r="K20">
            <v>1.2083720316242692</v>
          </cell>
          <cell r="L20">
            <v>1.3809668853636017</v>
          </cell>
          <cell r="M20">
            <v>4.2158300350109377</v>
          </cell>
          <cell r="V20">
            <v>26</v>
          </cell>
          <cell r="W20">
            <v>1872</v>
          </cell>
          <cell r="X20">
            <v>0.63087714087746893</v>
          </cell>
          <cell r="Y20">
            <v>1.5202194437555467</v>
          </cell>
          <cell r="Z20">
            <v>2.1120113241158269</v>
          </cell>
          <cell r="AA20">
            <v>3.3477379148312316</v>
          </cell>
          <cell r="AJ20">
            <v>20</v>
          </cell>
          <cell r="AK20">
            <v>1440</v>
          </cell>
          <cell r="AL20">
            <v>0.34972567161562468</v>
          </cell>
          <cell r="AM20">
            <v>0.8672962114655226</v>
          </cell>
          <cell r="AN20">
            <v>1.0871932428854136</v>
          </cell>
          <cell r="AO20">
            <v>3.1087029953017642</v>
          </cell>
        </row>
        <row r="21">
          <cell r="H21">
            <v>20.5</v>
          </cell>
          <cell r="I21">
            <v>1476</v>
          </cell>
          <cell r="J21">
            <v>0.3326660934914703</v>
          </cell>
          <cell r="K21">
            <v>1.238410084077151</v>
          </cell>
          <cell r="L21">
            <v>1.4165875691684391</v>
          </cell>
          <cell r="M21">
            <v>4.2582866029439845</v>
          </cell>
          <cell r="V21">
            <v>27</v>
          </cell>
          <cell r="W21">
            <v>1944</v>
          </cell>
          <cell r="X21">
            <v>0.64847057511696027</v>
          </cell>
          <cell r="Y21">
            <v>1.5804231973850908</v>
          </cell>
          <cell r="Z21">
            <v>2.1888613476238499</v>
          </cell>
          <cell r="AA21">
            <v>3.375421232072187</v>
          </cell>
          <cell r="AJ21">
            <v>20.5</v>
          </cell>
          <cell r="AK21">
            <v>1476</v>
          </cell>
          <cell r="AL21">
            <v>0.3575660175710198</v>
          </cell>
          <cell r="AM21">
            <v>0.89244844363382936</v>
          </cell>
          <cell r="AN21">
            <v>1.1202874736687118</v>
          </cell>
          <cell r="AO21">
            <v>3.1330926839159154</v>
          </cell>
        </row>
        <row r="22">
          <cell r="H22">
            <v>21</v>
          </cell>
          <cell r="I22">
            <v>1512</v>
          </cell>
          <cell r="J22">
            <v>0.33777145528520292</v>
          </cell>
          <cell r="K22">
            <v>1.2683479549793675</v>
          </cell>
          <cell r="L22">
            <v>1.4521122306693255</v>
          </cell>
          <cell r="M22">
            <v>4.2990969424672389</v>
          </cell>
          <cell r="V22">
            <v>28</v>
          </cell>
          <cell r="W22">
            <v>2016</v>
          </cell>
          <cell r="X22">
            <v>0.6663253538477758</v>
          </cell>
          <cell r="Y22">
            <v>1.6402485535004714</v>
          </cell>
          <cell r="Z22">
            <v>2.2655744256561525</v>
          </cell>
          <cell r="AA22">
            <v>3.4001023862791966</v>
          </cell>
          <cell r="AJ22">
            <v>21</v>
          </cell>
          <cell r="AK22">
            <v>1512</v>
          </cell>
          <cell r="AL22">
            <v>0.36540785843295753</v>
          </cell>
          <cell r="AM22">
            <v>0.91753835609804157</v>
          </cell>
          <cell r="AN22">
            <v>1.1533199275376063</v>
          </cell>
          <cell r="AO22">
            <v>3.1562537611631836</v>
          </cell>
        </row>
        <row r="23">
          <cell r="H23">
            <v>21.5</v>
          </cell>
          <cell r="I23">
            <v>1548</v>
          </cell>
          <cell r="J23">
            <v>0.34288302362934459</v>
          </cell>
          <cell r="K23">
            <v>1.2981863345473881</v>
          </cell>
          <cell r="L23">
            <v>1.4875414992661458</v>
          </cell>
          <cell r="M23">
            <v>4.3383352244180315</v>
          </cell>
          <cell r="V23">
            <v>29</v>
          </cell>
          <cell r="W23">
            <v>2088</v>
          </cell>
          <cell r="X23">
            <v>0.68443700789519246</v>
          </cell>
          <cell r="Y23">
            <v>1.699698602692578</v>
          </cell>
          <cell r="Z23">
            <v>2.3421491637745495</v>
          </cell>
          <cell r="AA23">
            <v>3.4220083612620811</v>
          </cell>
          <cell r="AJ23">
            <v>21.5</v>
          </cell>
          <cell r="AK23">
            <v>1548</v>
          </cell>
          <cell r="AL23">
            <v>0.37325116992645574</v>
          </cell>
          <cell r="AM23">
            <v>0.94256626227652662</v>
          </cell>
          <cell r="AN23">
            <v>1.1862908954440692</v>
          </cell>
          <cell r="AO23">
            <v>3.1782643726952342</v>
          </cell>
        </row>
        <row r="24">
          <cell r="H24">
            <v>22</v>
          </cell>
          <cell r="I24">
            <v>1584</v>
          </cell>
          <cell r="J24">
            <v>0.34800071679915162</v>
          </cell>
          <cell r="K24">
            <v>1.3279259056935855</v>
          </cell>
          <cell r="L24">
            <v>1.5228759977718185</v>
          </cell>
          <cell r="M24">
            <v>4.3760714396767906</v>
          </cell>
          <cell r="V24">
            <v>30</v>
          </cell>
          <cell r="W24">
            <v>2160</v>
          </cell>
          <cell r="X24">
            <v>0.70280104732175841</v>
          </cell>
          <cell r="Y24">
            <v>1.7587763785543429</v>
          </cell>
          <cell r="Z24">
            <v>2.4185841011129514</v>
          </cell>
          <cell r="AA24">
            <v>3.4413495972006829</v>
          </cell>
          <cell r="AJ24">
            <v>22</v>
          </cell>
          <cell r="AK24">
            <v>1584</v>
          </cell>
          <cell r="AL24">
            <v>0.3810959280052823</v>
          </cell>
          <cell r="AM24">
            <v>0.96753247315136837</v>
          </cell>
          <cell r="AN24">
            <v>1.2192006661187502</v>
          </cell>
          <cell r="AO24">
            <v>3.1991962561768728</v>
          </cell>
        </row>
        <row r="25">
          <cell r="H25">
            <v>22.5</v>
          </cell>
          <cell r="I25">
            <v>1620</v>
          </cell>
          <cell r="J25">
            <v>0.35312445402397413</v>
          </cell>
          <cell r="K25">
            <v>1.3575673441306817</v>
          </cell>
          <cell r="L25">
            <v>1.5581163425061053</v>
          </cell>
          <cell r="M25">
            <v>4.4123716858202133</v>
          </cell>
          <cell r="V25">
            <v>31</v>
          </cell>
          <cell r="W25">
            <v>2232</v>
          </cell>
          <cell r="X25">
            <v>0.72141296094610108</v>
          </cell>
          <cell r="Y25">
            <v>1.8174848593029278</v>
          </cell>
          <cell r="Z25">
            <v>2.4948777120370065</v>
          </cell>
          <cell r="AA25">
            <v>3.4583211656816992</v>
          </cell>
          <cell r="AJ25">
            <v>22.5</v>
          </cell>
          <cell r="AK25">
            <v>1620</v>
          </cell>
          <cell r="AL25">
            <v>0.38894210884937763</v>
          </cell>
          <cell r="AM25">
            <v>0.99243729729402896</v>
          </cell>
          <cell r="AN25">
            <v>1.2520495260942091</v>
          </cell>
          <cell r="AO25">
            <v>3.2191153840302742</v>
          </cell>
        </row>
        <row r="26">
          <cell r="H26">
            <v>23</v>
          </cell>
          <cell r="I26">
            <v>1656</v>
          </cell>
          <cell r="J26">
            <v>0.35825415547315292</v>
          </cell>
          <cell r="K26">
            <v>1.3871113184743058</v>
          </cell>
          <cell r="L26">
            <v>1.5932631433877367</v>
          </cell>
          <cell r="M26">
            <v>4.4472984305889893</v>
          </cell>
          <cell r="V26">
            <v>32</v>
          </cell>
          <cell r="W26">
            <v>2304</v>
          </cell>
          <cell r="X26">
            <v>0.74026821586730973</v>
          </cell>
          <cell r="Y26">
            <v>1.8758269693486691</v>
          </cell>
          <cell r="Z26">
            <v>2.5710284077499153</v>
          </cell>
          <cell r="AA26">
            <v>3.4731038732193285</v>
          </cell>
          <cell r="AJ26">
            <v>23</v>
          </cell>
          <cell r="AK26">
            <v>1656</v>
          </cell>
          <cell r="AL26">
            <v>0.39678968886231253</v>
          </cell>
          <cell r="AM26">
            <v>1.0172810408906692</v>
          </cell>
          <cell r="AN26">
            <v>1.2848377597278393</v>
          </cell>
          <cell r="AO26">
            <v>3.2380825303494283</v>
          </cell>
        </row>
        <row r="27">
          <cell r="H27">
            <v>23.5</v>
          </cell>
          <cell r="I27">
            <v>1692</v>
          </cell>
          <cell r="J27">
            <v>0.36338974224217468</v>
          </cell>
          <cell r="K27">
            <v>1.4165584903437116</v>
          </cell>
          <cell r="L27">
            <v>1.62831700402488</v>
          </cell>
          <cell r="M27">
            <v>4.4809107543264579</v>
          </cell>
          <cell r="V27">
            <v>33</v>
          </cell>
          <cell r="W27">
            <v>2376</v>
          </cell>
          <cell r="X27">
            <v>0.75936225699811699</v>
          </cell>
          <cell r="Y27">
            <v>1.9338055808129093</v>
          </cell>
          <cell r="Z27">
            <v>2.6470345378465359</v>
          </cell>
          <cell r="AA27">
            <v>3.485865294794471</v>
          </cell>
          <cell r="AJ27">
            <v>23.5</v>
          </cell>
          <cell r="AK27">
            <v>1692</v>
          </cell>
          <cell r="AL27">
            <v>0.40463864466878052</v>
          </cell>
          <cell r="AM27">
            <v>1.0420640077671326</v>
          </cell>
          <cell r="AN27">
            <v>1.3175656492244885</v>
          </cell>
          <cell r="AO27">
            <v>3.2561537722206193</v>
          </cell>
        </row>
        <row r="28">
          <cell r="H28">
            <v>24</v>
          </cell>
          <cell r="I28">
            <v>1728</v>
          </cell>
          <cell r="J28">
            <v>0.36853113633908041</v>
          </cell>
          <cell r="K28">
            <v>1.4459095144606946</v>
          </cell>
          <cell r="L28">
            <v>1.6632785218040018</v>
          </cell>
          <cell r="M28">
            <v>4.5132645733185548</v>
          </cell>
          <cell r="V28">
            <v>34</v>
          </cell>
          <cell r="W28">
            <v>2448</v>
          </cell>
          <cell r="X28">
            <v>0.77869050661016037</v>
          </cell>
          <cell r="Y28">
            <v>1.9914235149967008</v>
          </cell>
          <cell r="Z28">
            <v>2.7228943918177904</v>
          </cell>
          <cell r="AA28">
            <v>3.496760739605326</v>
          </cell>
          <cell r="AJ28">
            <v>24</v>
          </cell>
          <cell r="AK28">
            <v>1728</v>
          </cell>
          <cell r="AL28">
            <v>0.41248895311212486</v>
          </cell>
          <cell r="AM28">
            <v>1.0667864994135998</v>
          </cell>
          <cell r="AN28">
            <v>1.3502334746587874</v>
          </cell>
          <cell r="AO28">
            <v>3.2733809341356106</v>
          </cell>
        </row>
        <row r="29">
          <cell r="H29">
            <v>24.5</v>
          </cell>
          <cell r="I29">
            <v>1764</v>
          </cell>
          <cell r="J29">
            <v>0.37367826067111926</v>
          </cell>
          <cell r="K29">
            <v>1.4751650387467463</v>
          </cell>
          <cell r="L29">
            <v>1.6981482879771375</v>
          </cell>
          <cell r="M29">
            <v>4.5444128457654838</v>
          </cell>
          <cell r="V29">
            <v>35</v>
          </cell>
          <cell r="W29">
            <v>2520</v>
          </cell>
          <cell r="X29">
            <v>0.79824836389459775</v>
          </cell>
          <cell r="Y29">
            <v>2.0486835438022886</v>
          </cell>
          <cell r="Z29">
            <v>2.7986062005072765</v>
          </cell>
          <cell r="AA29">
            <v>3.5059341516881704</v>
          </cell>
          <cell r="AJ29">
            <v>24.5</v>
          </cell>
          <cell r="AK29">
            <v>1764</v>
          </cell>
          <cell r="AL29">
            <v>0.42034059125189921</v>
          </cell>
          <cell r="AM29">
            <v>1.0914488150089192</v>
          </cell>
          <cell r="AN29">
            <v>1.3828415139971708</v>
          </cell>
          <cell r="AO29">
            <v>3.289811982893819</v>
          </cell>
        </row>
        <row r="30">
          <cell r="H30">
            <v>25</v>
          </cell>
          <cell r="I30">
            <v>1800</v>
          </cell>
          <cell r="J30">
            <v>0.37883103903164483</v>
          </cell>
          <cell r="K30">
            <v>1.5043257044184795</v>
          </cell>
          <cell r="L30">
            <v>1.732926887747626</v>
          </cell>
          <cell r="M30">
            <v>4.5744057619388201</v>
          </cell>
          <cell r="V30">
            <v>36</v>
          </cell>
          <cell r="W30">
            <v>2592</v>
          </cell>
          <cell r="X30">
            <v>0.81803120454135481</v>
          </cell>
          <cell r="Y30">
            <v>2.1055883911092121</v>
          </cell>
          <cell r="Z30">
            <v>2.8741681375219419</v>
          </cell>
          <cell r="AA30">
            <v>3.5135189483797267</v>
          </cell>
          <cell r="AJ30">
            <v>25</v>
          </cell>
          <cell r="AK30">
            <v>1800</v>
          </cell>
          <cell r="AL30">
            <v>0.42819353636146179</v>
          </cell>
          <cell r="AM30">
            <v>1.1160512514446101</v>
          </cell>
          <cell r="AN30">
            <v>1.4153900431196267</v>
          </cell>
          <cell r="AO30">
            <v>3.3054913793112886</v>
          </cell>
        </row>
        <row r="31">
          <cell r="H31">
            <v>25.5</v>
          </cell>
          <cell r="I31">
            <v>1836</v>
          </cell>
          <cell r="J31">
            <v>0.38447054713943096</v>
          </cell>
          <cell r="K31">
            <v>1.5333921460813644</v>
          </cell>
          <cell r="L31">
            <v>1.7676149003543336</v>
          </cell>
          <cell r="M31">
            <v>4.597530067012638</v>
          </cell>
          <cell r="V31">
            <v>37</v>
          </cell>
          <cell r="W31">
            <v>2664</v>
          </cell>
          <cell r="X31">
            <v>0.83803438034025746</v>
          </cell>
          <cell r="Y31">
            <v>2.1621407341067491</v>
          </cell>
          <cell r="Z31">
            <v>2.9495783205985493</v>
          </cell>
          <cell r="AA31">
            <v>3.5196387997840448</v>
          </cell>
          <cell r="AJ31">
            <v>25.5</v>
          </cell>
          <cell r="AK31">
            <v>1836</v>
          </cell>
          <cell r="AL31">
            <v>0.43647073408457315</v>
          </cell>
          <cell r="AM31">
            <v>1.1405941033485649</v>
          </cell>
          <cell r="AN31">
            <v>1.4478793358411435</v>
          </cell>
          <cell r="AO31">
            <v>3.3172426528844747</v>
          </cell>
        </row>
        <row r="32">
          <cell r="H32">
            <v>26</v>
          </cell>
          <cell r="I32">
            <v>1872</v>
          </cell>
          <cell r="J32">
            <v>0.39011479668474447</v>
          </cell>
          <cell r="K32">
            <v>1.5623649918218359</v>
          </cell>
          <cell r="L32">
            <v>1.802212899154352</v>
          </cell>
          <cell r="M32">
            <v>4.6196989052192698</v>
          </cell>
          <cell r="V32">
            <v>38</v>
          </cell>
          <cell r="W32">
            <v>2736</v>
          </cell>
          <cell r="X32">
            <v>0.85825321880725747</v>
          </cell>
          <cell r="Y32">
            <v>2.2183432045843814</v>
          </cell>
          <cell r="Z32">
            <v>3.0248348129276272</v>
          </cell>
          <cell r="AA32">
            <v>3.5244083525038672</v>
          </cell>
          <cell r="AJ32">
            <v>26</v>
          </cell>
          <cell r="AK32">
            <v>1872</v>
          </cell>
          <cell r="AL32">
            <v>0.44474873836698331</v>
          </cell>
          <cell r="AM32">
            <v>1.1650776631084236</v>
          </cell>
          <cell r="AN32">
            <v>1.4803096639329065</v>
          </cell>
          <cell r="AO32">
            <v>3.328417904833791</v>
          </cell>
        </row>
        <row r="33">
          <cell r="H33">
            <v>26.5</v>
          </cell>
          <cell r="I33">
            <v>1908</v>
          </cell>
          <cell r="J33">
            <v>0.39576372102386609</v>
          </cell>
          <cell r="K33">
            <v>1.5912448632977461</v>
          </cell>
          <cell r="L33">
            <v>1.8367214517043198</v>
          </cell>
          <cell r="M33">
            <v>4.6409545749989505</v>
          </cell>
          <cell r="V33">
            <v>39</v>
          </cell>
          <cell r="W33">
            <v>2808</v>
          </cell>
          <cell r="X33">
            <v>0.87868302283888888</v>
          </cell>
          <cell r="Y33">
            <v>2.2741983901818372</v>
          </cell>
          <cell r="Z33">
            <v>3.099935624436466</v>
          </cell>
          <cell r="AA33">
            <v>3.5279339009203268</v>
          </cell>
          <cell r="AJ33">
            <v>26.5</v>
          </cell>
          <cell r="AK33">
            <v>1908</v>
          </cell>
          <cell r="AL33">
            <v>0.45302752977100841</v>
          </cell>
          <cell r="AM33">
            <v>1.1895022208946597</v>
          </cell>
          <cell r="AN33">
            <v>1.5126812971431798</v>
          </cell>
          <cell r="AO33">
            <v>3.3390493904593259</v>
          </cell>
        </row>
        <row r="34">
          <cell r="H34">
            <v>27</v>
          </cell>
          <cell r="I34">
            <v>1944</v>
          </cell>
          <cell r="J34">
            <v>0.40141725427439828</v>
          </cell>
          <cell r="K34">
            <v>1.6200323758272572</v>
          </cell>
          <cell r="L34">
            <v>1.8711411198402759</v>
          </cell>
          <cell r="M34">
            <v>4.6613370499545415</v>
          </cell>
          <cell r="V34">
            <v>40</v>
          </cell>
          <cell r="W34">
            <v>2880</v>
          </cell>
          <cell r="X34">
            <v>0.89931907039802128</v>
          </cell>
          <cell r="Y34">
            <v>2.329708835600274</v>
          </cell>
          <cell r="Z34">
            <v>3.1748787130327374</v>
          </cell>
          <cell r="AA34">
            <v>3.5303140092732574</v>
          </cell>
          <cell r="AJ34">
            <v>27</v>
          </cell>
          <cell r="AK34">
            <v>1944</v>
          </cell>
          <cell r="AL34">
            <v>0.46130708904217432</v>
          </cell>
          <cell r="AM34">
            <v>1.2138680646833555</v>
          </cell>
          <cell r="AN34">
            <v>1.5449945032179477</v>
          </cell>
          <cell r="AO34">
            <v>3.3491670514447676</v>
          </cell>
        </row>
        <row r="35">
          <cell r="H35">
            <v>27.5</v>
          </cell>
          <cell r="I35">
            <v>1980</v>
          </cell>
          <cell r="J35">
            <v>0.40707533130433671</v>
          </cell>
          <cell r="K35">
            <v>1.6487281384761814</v>
          </cell>
          <cell r="L35">
            <v>1.9054724597561334</v>
          </cell>
          <cell r="M35">
            <v>4.6808841342723584</v>
          </cell>
          <cell r="V35">
            <v>41</v>
          </cell>
          <cell r="W35">
            <v>2952</v>
          </cell>
          <cell r="X35">
            <v>0.92015661423384698</v>
          </cell>
          <cell r="Y35">
            <v>2.3848770437760067</v>
          </cell>
          <cell r="Z35">
            <v>3.2496619858101532</v>
          </cell>
          <cell r="AA35">
            <v>3.531640087721295</v>
          </cell>
          <cell r="AJ35">
            <v>27.5</v>
          </cell>
          <cell r="AK35">
            <v>1980</v>
          </cell>
          <cell r="AL35">
            <v>0.469587397107191</v>
          </cell>
          <cell r="AM35">
            <v>1.238175480278688</v>
          </cell>
          <cell r="AN35">
            <v>1.5772495479212787</v>
          </cell>
          <cell r="AO35">
            <v>3.3587987191258577</v>
          </cell>
        </row>
        <row r="36">
          <cell r="H36">
            <v>28</v>
          </cell>
          <cell r="I36">
            <v>2016</v>
          </cell>
          <cell r="J36">
            <v>0.41273788772133441</v>
          </cell>
          <cell r="K36">
            <v>1.6773327541438054</v>
          </cell>
          <cell r="L36">
            <v>1.939716022080797</v>
          </cell>
          <cell r="M36">
            <v>4.6996316058835443</v>
          </cell>
          <cell r="V36">
            <v>42</v>
          </cell>
          <cell r="W36">
            <v>3024</v>
          </cell>
          <cell r="X36">
            <v>0.94119088163893017</v>
          </cell>
          <cell r="Y36">
            <v>2.4397054770181952</v>
          </cell>
          <cell r="Z36">
            <v>3.3242833002175876</v>
          </cell>
          <cell r="AA36">
            <v>3.5319969254577681</v>
          </cell>
          <cell r="AJ36">
            <v>28</v>
          </cell>
          <cell r="AK36">
            <v>2016</v>
          </cell>
          <cell r="AL36">
            <v>0.47786843507195309</v>
          </cell>
          <cell r="AM36">
            <v>1.2624247513351172</v>
          </cell>
          <cell r="AN36">
            <v>1.6094466950554251</v>
          </cell>
          <cell r="AO36">
            <v>3.3679702967053875</v>
          </cell>
        </row>
        <row r="37">
          <cell r="H37">
            <v>28.5</v>
          </cell>
          <cell r="I37">
            <v>2052</v>
          </cell>
          <cell r="J37">
            <v>0.41840485986215686</v>
          </cell>
          <cell r="K37">
            <v>1.7058468196472234</v>
          </cell>
          <cell r="L37">
            <v>1.9738723519539449</v>
          </cell>
          <cell r="M37">
            <v>4.7176133484783982</v>
          </cell>
          <cell r="V37">
            <v>43</v>
          </cell>
          <cell r="W37">
            <v>3096</v>
          </cell>
          <cell r="X37">
            <v>0.96241707424597644</v>
          </cell>
          <cell r="Y37">
            <v>2.4941965581118013</v>
          </cell>
          <cell r="Z37">
            <v>3.3987404651929873</v>
          </cell>
          <cell r="AA37">
            <v>3.5314631838340915</v>
          </cell>
          <cell r="AJ37">
            <v>28.5</v>
          </cell>
          <cell r="AK37">
            <v>2052</v>
          </cell>
          <cell r="AL37">
            <v>0.48615018421956779</v>
          </cell>
          <cell r="AM37">
            <v>1.2866161593792944</v>
          </cell>
          <cell r="AN37">
            <v>1.6415862064806679</v>
          </cell>
          <cell r="AO37">
            <v>3.3767059229154834</v>
          </cell>
        </row>
        <row r="38">
          <cell r="H38">
            <v>29</v>
          </cell>
          <cell r="I38">
            <v>2088</v>
          </cell>
          <cell r="J38">
            <v>0.42407618478232229</v>
          </cell>
          <cell r="K38">
            <v>1.7342709258042281</v>
          </cell>
          <cell r="L38">
            <v>2.0079419891005115</v>
          </cell>
          <cell r="M38">
            <v>4.7348614733722556</v>
          </cell>
          <cell r="V38">
            <v>44</v>
          </cell>
          <cell r="W38">
            <v>3168</v>
          </cell>
          <cell r="X38">
            <v>0.98383036786681699</v>
          </cell>
          <cell r="Y38">
            <v>2.5483526713870832</v>
          </cell>
          <cell r="Z38">
            <v>3.4730312422633407</v>
          </cell>
          <cell r="AA38">
            <v>3.5301118523040871</v>
          </cell>
          <cell r="AJ38">
            <v>29</v>
          </cell>
          <cell r="AK38">
            <v>2088</v>
          </cell>
          <cell r="AL38">
            <v>0.49443262600840898</v>
          </cell>
          <cell r="AM38">
            <v>1.3107499838316869</v>
          </cell>
          <cell r="AN38">
            <v>1.6736683421349103</v>
          </cell>
          <cell r="AO38">
            <v>3.3850281192941458</v>
          </cell>
        </row>
        <row r="39">
          <cell r="H39">
            <v>29.5</v>
          </cell>
          <cell r="I39">
            <v>2124</v>
          </cell>
          <cell r="J39">
            <v>0.42975180024592402</v>
          </cell>
          <cell r="K39">
            <v>1.7626056575147653</v>
          </cell>
          <cell r="L39">
            <v>2.0419254679038867</v>
          </cell>
          <cell r="M39">
            <v>4.7514064321205911</v>
          </cell>
          <cell r="V39">
            <v>45</v>
          </cell>
          <cell r="W39">
            <v>3240</v>
          </cell>
          <cell r="X39">
            <v>1.0054259123759042</v>
          </cell>
          <cell r="Y39">
            <v>2.6021761637568606</v>
          </cell>
          <cell r="Z39">
            <v>3.5471533466119638</v>
          </cell>
          <cell r="AA39">
            <v>3.5280106698560698</v>
          </cell>
          <cell r="AJ39">
            <v>29.5</v>
          </cell>
          <cell r="AK39">
            <v>2124</v>
          </cell>
          <cell r="AL39">
            <v>0.50271574207019754</v>
          </cell>
          <cell r="AM39">
            <v>1.334826502027922</v>
          </cell>
          <cell r="AN39">
            <v>1.7056933600530118</v>
          </cell>
          <cell r="AO39">
            <v>3.392957922958447</v>
          </cell>
        </row>
        <row r="40">
          <cell r="H40">
            <v>30</v>
          </cell>
          <cell r="I40">
            <v>2160</v>
          </cell>
          <cell r="J40">
            <v>0.43543164471562973</v>
          </cell>
          <cell r="K40">
            <v>1.7908515938409999</v>
          </cell>
          <cell r="L40">
            <v>2.0758233174778744</v>
          </cell>
          <cell r="M40">
            <v>4.7672771206914604</v>
          </cell>
          <cell r="V40">
            <v>46</v>
          </cell>
          <cell r="W40">
            <v>3312</v>
          </cell>
          <cell r="X40">
            <v>1.027198831640395</v>
          </cell>
          <cell r="Y40">
            <v>2.6556693457226714</v>
          </cell>
          <cell r="Z40">
            <v>3.6211044481142243</v>
          </cell>
          <cell r="AA40">
            <v>3.5252225144488012</v>
          </cell>
          <cell r="AJ40">
            <v>30</v>
          </cell>
          <cell r="AK40">
            <v>2160</v>
          </cell>
          <cell r="AL40">
            <v>0.51099951420810708</v>
          </cell>
          <cell r="AM40">
            <v>1.3588459892398632</v>
          </cell>
          <cell r="AN40">
            <v>1.7376615163858802</v>
          </cell>
          <cell r="AO40">
            <v>3.4005150065137029</v>
          </cell>
        </row>
        <row r="41">
          <cell r="H41">
            <v>30.5</v>
          </cell>
          <cell r="I41">
            <v>2196</v>
          </cell>
          <cell r="J41">
            <v>0.44111565734285602</v>
          </cell>
          <cell r="K41">
            <v>1.8190093080860192</v>
          </cell>
          <cell r="L41">
            <v>2.109636061737413</v>
          </cell>
          <cell r="M41">
            <v>4.7825009759236536</v>
          </cell>
          <cell r="V41">
            <v>47</v>
          </cell>
          <cell r="W41">
            <v>3384</v>
          </cell>
          <cell r="X41">
            <v>1.0491442234986699</v>
          </cell>
          <cell r="Y41">
            <v>2.7088344923509724</v>
          </cell>
          <cell r="Z41">
            <v>3.6948821723428749</v>
          </cell>
          <cell r="AA41">
            <v>3.5218057628161352</v>
          </cell>
          <cell r="AJ41">
            <v>30.5</v>
          </cell>
          <cell r="AK41">
            <v>2196</v>
          </cell>
          <cell r="AL41">
            <v>0.51928392439489401</v>
          </cell>
          <cell r="AM41">
            <v>1.382808718696412</v>
          </cell>
          <cell r="AN41">
            <v>1.7695730654193293</v>
          </cell>
          <cell r="AO41">
            <v>3.407717786529517</v>
          </cell>
        </row>
        <row r="42">
          <cell r="H42">
            <v>31</v>
          </cell>
          <cell r="I42">
            <v>2232</v>
          </cell>
          <cell r="J42">
            <v>0.44680377795811366</v>
          </cell>
          <cell r="K42">
            <v>1.847079367871195</v>
          </cell>
          <cell r="L42">
            <v>2.143364219468114</v>
          </cell>
          <cell r="M42">
            <v>4.7971040649281331</v>
          </cell>
          <cell r="V42">
            <v>48</v>
          </cell>
          <cell r="W42">
            <v>3456</v>
          </cell>
          <cell r="X42">
            <v>1.0712571597888709</v>
          </cell>
          <cell r="Y42">
            <v>2.7616738442204136</v>
          </cell>
          <cell r="Z42">
            <v>3.76848410154403</v>
          </cell>
          <cell r="AA42">
            <v>3.5178146228555831</v>
          </cell>
          <cell r="AJ42">
            <v>31</v>
          </cell>
          <cell r="AK42">
            <v>2232</v>
          </cell>
          <cell r="AL42">
            <v>0.52756895477105414</v>
          </cell>
          <cell r="AM42">
            <v>1.4067149616040484</v>
          </cell>
          <cell r="AN42">
            <v>1.8014282595926809</v>
          </cell>
          <cell r="AO42">
            <v>3.4145835218344787</v>
          </cell>
        </row>
        <row r="43">
          <cell r="H43">
            <v>31.5</v>
          </cell>
          <cell r="I43">
            <v>2268</v>
          </cell>
          <cell r="J43">
            <v>0.45249594706151863</v>
          </cell>
          <cell r="K43">
            <v>1.8750623352122358</v>
          </cell>
          <cell r="L43">
            <v>2.1770083043946067</v>
          </cell>
          <cell r="M43">
            <v>4.8111111680269563</v>
          </cell>
          <cell r="V43">
            <v>49</v>
          </cell>
          <cell r="W43">
            <v>3528</v>
          </cell>
          <cell r="X43">
            <v>1.093532686428784</v>
          </cell>
          <cell r="Y43">
            <v>2.8141896083412341</v>
          </cell>
          <cell r="Z43">
            <v>3.8419077755848621</v>
          </cell>
          <cell r="AA43">
            <v>3.5132994406702314</v>
          </cell>
          <cell r="AJ43">
            <v>31.5</v>
          </cell>
          <cell r="AK43">
            <v>2268</v>
          </cell>
          <cell r="AL43">
            <v>0.53585458764300198</v>
          </cell>
          <cell r="AM43">
            <v>1.43056498716711</v>
          </cell>
          <cell r="AN43">
            <v>1.8332273495171463</v>
          </cell>
          <cell r="AO43">
            <v>3.4211284027272009</v>
          </cell>
        </row>
        <row r="44">
          <cell r="H44">
            <v>32</v>
          </cell>
          <cell r="I44">
            <v>2304</v>
          </cell>
          <cell r="J44">
            <v>0.45819210581346803</v>
          </cell>
          <cell r="K44">
            <v>1.9029587665939596</v>
          </cell>
          <cell r="L44">
            <v>2.2105688252477504</v>
          </cell>
          <cell r="M44">
            <v>4.8245458557674983</v>
          </cell>
          <cell r="V44">
            <v>50</v>
          </cell>
          <cell r="W44">
            <v>3600</v>
          </cell>
          <cell r="X44">
            <v>1.1159658235480843</v>
          </cell>
          <cell r="Y44">
            <v>2.8663839590477265</v>
          </cell>
          <cell r="Z44">
            <v>3.9151506928739508</v>
          </cell>
          <cell r="AA44">
            <v>3.508306984192564</v>
          </cell>
          <cell r="AJ44">
            <v>32</v>
          </cell>
          <cell r="AK44">
            <v>2304</v>
          </cell>
          <cell r="AL44">
            <v>0.54414080548127519</v>
          </cell>
          <cell r="AM44">
            <v>1.4543590626078144</v>
          </cell>
          <cell r="AN44">
            <v>1.8649705839939645</v>
          </cell>
          <cell r="AO44">
            <v>3.4273676320680591</v>
          </cell>
        </row>
        <row r="45">
          <cell r="H45">
            <v>32.5</v>
          </cell>
          <cell r="I45">
            <v>2340</v>
          </cell>
          <cell r="J45">
            <v>0.4638921960254761</v>
          </cell>
          <cell r="K45">
            <v>1.9307692130438037</v>
          </cell>
          <cell r="L45">
            <v>2.2440462858307018</v>
          </cell>
          <cell r="M45">
            <v>4.8374305604991532</v>
          </cell>
          <cell r="V45">
            <v>51</v>
          </cell>
          <cell r="W45">
            <v>3672</v>
          </cell>
          <cell r="X45">
            <v>1.1385515656736798</v>
          </cell>
          <cell r="Y45">
            <v>2.9182590388647349</v>
          </cell>
          <cell r="Z45">
            <v>3.9882103112552851</v>
          </cell>
          <cell r="AA45">
            <v>3.5028807051839284</v>
          </cell>
          <cell r="AJ45">
            <v>32.5</v>
          </cell>
          <cell r="AK45">
            <v>2340</v>
          </cell>
          <cell r="AL45">
            <v>0.55242759091876203</v>
          </cell>
          <cell r="AM45">
            <v>1.4780974531860269</v>
          </cell>
          <cell r="AN45">
            <v>1.8966582100323262</v>
          </cell>
          <cell r="AO45">
            <v>3.4333154991008437</v>
          </cell>
        </row>
        <row r="46">
          <cell r="H46">
            <v>33</v>
          </cell>
          <cell r="I46">
            <v>2376</v>
          </cell>
          <cell r="J46">
            <v>0.46959616015116562</v>
          </cell>
          <cell r="K46">
            <v>1.9584942202041093</v>
          </cell>
          <cell r="L46">
            <v>2.2774411850838927</v>
          </cell>
          <cell r="M46">
            <v>4.8497866429546006</v>
          </cell>
          <cell r="V46">
            <v>52</v>
          </cell>
          <cell r="W46">
            <v>3744</v>
          </cell>
          <cell r="X46">
            <v>1.1612848819685695</v>
          </cell>
          <cell r="Y46">
            <v>2.9698169593490533</v>
          </cell>
          <cell r="Z46">
            <v>4.0610840488767872</v>
          </cell>
          <cell r="AA46">
            <v>3.4970609812749647</v>
          </cell>
          <cell r="AJ46">
            <v>33</v>
          </cell>
          <cell r="AK46">
            <v>2376</v>
          </cell>
          <cell r="AL46">
            <v>0.56071492674895129</v>
          </cell>
          <cell r="AM46">
            <v>1.5017804222187821</v>
          </cell>
          <cell r="AN46">
            <v>1.9282904728670547</v>
          </cell>
          <cell r="AO46">
            <v>3.4389854467534224</v>
          </cell>
        </row>
        <row r="47">
          <cell r="H47">
            <v>33.5</v>
          </cell>
          <cell r="I47">
            <v>2412</v>
          </cell>
          <cell r="J47">
            <v>0.47546238058479368</v>
          </cell>
          <cell r="K47">
            <v>1.9861343284031987</v>
          </cell>
          <cell r="L47">
            <v>2.3107540171489132</v>
          </cell>
          <cell r="M47">
            <v>4.8600144017846532</v>
          </cell>
          <cell r="V47">
            <v>53</v>
          </cell>
          <cell r="W47">
            <v>3816</v>
          </cell>
          <cell r="X47">
            <v>1.1841607165243015</v>
          </cell>
          <cell r="Y47">
            <v>3.0210598019066057</v>
          </cell>
          <cell r="Z47">
            <v>4.1337692850342531</v>
          </cell>
          <cell r="AA47">
            <v>3.4908853395909958</v>
          </cell>
          <cell r="AJ47">
            <v>33.5</v>
          </cell>
          <cell r="AK47">
            <v>2412</v>
          </cell>
          <cell r="AL47">
            <v>0.56914260492748026</v>
          </cell>
          <cell r="AM47">
            <v>1.5254082310995591</v>
          </cell>
          <cell r="AN47">
            <v>1.9598676159760864</v>
          </cell>
          <cell r="AO47">
            <v>3.4435440239547894</v>
          </cell>
        </row>
        <row r="48">
          <cell r="H48">
            <v>34</v>
          </cell>
          <cell r="I48">
            <v>2448</v>
          </cell>
          <cell r="J48">
            <v>0.48164877862555339</v>
          </cell>
          <cell r="K48">
            <v>2.0136900727252627</v>
          </cell>
          <cell r="L48">
            <v>2.3439852714313387</v>
          </cell>
          <cell r="M48">
            <v>4.8665861421266374</v>
          </cell>
          <cell r="V48">
            <v>54</v>
          </cell>
          <cell r="W48">
            <v>3888</v>
          </cell>
          <cell r="X48">
            <v>1.2071739887068018</v>
          </cell>
          <cell r="Y48">
            <v>3.0719896185862172</v>
          </cell>
          <cell r="Z48">
            <v>4.206263360991529</v>
          </cell>
          <cell r="AA48">
            <v>3.484388663391873</v>
          </cell>
          <cell r="AJ48">
            <v>34</v>
          </cell>
          <cell r="AK48">
            <v>2448</v>
          </cell>
          <cell r="AL48">
            <v>0.57785013194869617</v>
          </cell>
          <cell r="AM48">
            <v>1.5489811393173116</v>
          </cell>
          <cell r="AN48">
            <v>1.991389881097714</v>
          </cell>
          <cell r="AO48">
            <v>3.446204770053626</v>
          </cell>
        </row>
        <row r="49">
          <cell r="H49">
            <v>34.5</v>
          </cell>
          <cell r="I49">
            <v>2484</v>
          </cell>
          <cell r="J49">
            <v>0.48783819391357702</v>
          </cell>
          <cell r="K49">
            <v>2.0411619830790957</v>
          </cell>
          <cell r="L49">
            <v>2.3771354326625427</v>
          </cell>
          <cell r="M49">
            <v>4.872794837141563</v>
          </cell>
          <cell r="V49">
            <v>55</v>
          </cell>
          <cell r="W49">
            <v>3960</v>
          </cell>
          <cell r="X49">
            <v>1.2303195935549929</v>
          </cell>
          <cell r="Y49">
            <v>3.1226084328507846</v>
          </cell>
          <cell r="Z49">
            <v>4.2785635807777442</v>
          </cell>
          <cell r="AA49">
            <v>3.4776033830485371</v>
          </cell>
          <cell r="AJ49">
            <v>34.5</v>
          </cell>
          <cell r="AK49">
            <v>2484</v>
          </cell>
          <cell r="AL49">
            <v>0.58655773214511309</v>
          </cell>
          <cell r="AM49">
            <v>1.5724994044752725</v>
          </cell>
          <cell r="AN49">
            <v>2.022857508247625</v>
          </cell>
          <cell r="AO49">
            <v>3.4486929374365056</v>
          </cell>
        </row>
        <row r="50">
          <cell r="H50">
            <v>35</v>
          </cell>
          <cell r="I50">
            <v>2520</v>
          </cell>
          <cell r="J50">
            <v>0.49403057748671508</v>
          </cell>
          <cell r="K50">
            <v>2.0685505842656955</v>
          </cell>
          <cell r="L50">
            <v>2.4102049809604371</v>
          </cell>
          <cell r="M50">
            <v>4.8786554735577061</v>
          </cell>
          <cell r="V50">
            <v>56</v>
          </cell>
          <cell r="W50">
            <v>4032</v>
          </cell>
          <cell r="X50">
            <v>1.2535924022313059</v>
          </cell>
          <cell r="Y50">
            <v>3.1729182403265885</v>
          </cell>
          <cell r="Z50">
            <v>4.3506672119623637</v>
          </cell>
          <cell r="AA50">
            <v>3.47055965257805</v>
          </cell>
          <cell r="AJ50">
            <v>35</v>
          </cell>
          <cell r="AK50">
            <v>2520</v>
          </cell>
          <cell r="AL50">
            <v>0.59526539134136514</v>
          </cell>
          <cell r="AM50">
            <v>1.5959632823095051</v>
          </cell>
          <cell r="AN50">
            <v>2.0542707357357277</v>
          </cell>
          <cell r="AO50">
            <v>3.4510165812036449</v>
          </cell>
        </row>
        <row r="51">
          <cell r="H51">
            <v>35.5</v>
          </cell>
          <cell r="I51">
            <v>2556</v>
          </cell>
          <cell r="J51">
            <v>0.50022588092018805</v>
          </cell>
          <cell r="K51">
            <v>2.0958563960447529</v>
          </cell>
          <cell r="L51">
            <v>2.4431943918892558</v>
          </cell>
          <cell r="M51">
            <v>4.8841822965954691</v>
          </cell>
          <cell r="V51">
            <v>57</v>
          </cell>
          <cell r="W51">
            <v>4104</v>
          </cell>
          <cell r="X51">
            <v>1.27698726252283</v>
          </cell>
          <cell r="Y51">
            <v>3.2229210095314622</v>
          </cell>
          <cell r="Z51">
            <v>4.4225714864087706</v>
          </cell>
          <cell r="AA51">
            <v>3.4632855128652498</v>
          </cell>
          <cell r="AJ51">
            <v>35.5</v>
          </cell>
          <cell r="AK51">
            <v>2556</v>
          </cell>
          <cell r="AL51">
            <v>0.6039730954957685</v>
          </cell>
          <cell r="AM51">
            <v>1.6193730267072395</v>
          </cell>
          <cell r="AN51">
            <v>2.0856298001827707</v>
          </cell>
          <cell r="AO51">
            <v>3.4531832886873732</v>
          </cell>
        </row>
        <row r="52">
          <cell r="H52">
            <v>36</v>
          </cell>
          <cell r="I52">
            <v>2592</v>
          </cell>
          <cell r="J52">
            <v>0.50642405631927245</v>
          </cell>
          <cell r="K52">
            <v>2.1230799332000445</v>
          </cell>
          <cell r="L52">
            <v>2.4761041365183503</v>
          </cell>
          <cell r="M52">
            <v>4.88938885430297</v>
          </cell>
          <cell r="V52">
            <v>58</v>
          </cell>
          <cell r="W52">
            <v>4176</v>
          </cell>
          <cell r="X52">
            <v>1.3004989993915281</v>
          </cell>
          <cell r="Y52">
            <v>3.2726186825825598</v>
          </cell>
          <cell r="Z52">
            <v>4.4942736010071469</v>
          </cell>
          <cell r="AA52">
            <v>3.4558070426120344</v>
          </cell>
          <cell r="AJ52">
            <v>36</v>
          </cell>
          <cell r="AK52">
            <v>2592</v>
          </cell>
          <cell r="AL52">
            <v>0.61268083069888801</v>
          </cell>
          <cell r="AM52">
            <v>1.642728889724977</v>
          </cell>
          <cell r="AN52">
            <v>2.1169349365367558</v>
          </cell>
          <cell r="AO52">
            <v>3.4552002126816301</v>
          </cell>
        </row>
        <row r="53">
          <cell r="H53">
            <v>36.5</v>
          </cell>
          <cell r="I53">
            <v>2628</v>
          </cell>
          <cell r="J53">
            <v>0.51262505631211108</v>
          </cell>
          <cell r="K53">
            <v>2.1502217056037565</v>
          </cell>
          <cell r="L53">
            <v>2.5089346814800209</v>
          </cell>
          <cell r="M53">
            <v>4.8942880387658212</v>
          </cell>
          <cell r="V53">
            <v>59</v>
          </cell>
          <cell r="W53">
            <v>4248</v>
          </cell>
          <cell r="X53">
            <v>1.3241224155716245</v>
          </cell>
          <cell r="Y53">
            <v>3.3220131758843516</v>
          </cell>
          <cell r="Z53">
            <v>4.565770718387288</v>
          </cell>
          <cell r="AA53">
            <v>3.4481484979742163</v>
          </cell>
          <cell r="AJ53">
            <v>36.5</v>
          </cell>
          <cell r="AK53">
            <v>2628</v>
          </cell>
          <cell r="AL53">
            <v>0.62138858317212153</v>
          </cell>
          <cell r="AM53">
            <v>1.6660311216063677</v>
          </cell>
          <cell r="AN53">
            <v>2.1481863780891426</v>
          </cell>
          <cell r="AO53">
            <v>3.4570741018814402</v>
          </cell>
        </row>
        <row r="54">
          <cell r="H54">
            <v>37</v>
          </cell>
          <cell r="I54">
            <v>2664</v>
          </cell>
          <cell r="J54">
            <v>0.51882883404264379</v>
          </cell>
          <cell r="K54">
            <v>2.1772822182797666</v>
          </cell>
          <cell r="L54">
            <v>2.5416864890264201</v>
          </cell>
          <cell r="M54">
            <v>4.898892124444866</v>
          </cell>
          <cell r="V54">
            <v>60</v>
          </cell>
          <cell r="W54">
            <v>4320</v>
          </cell>
          <cell r="X54">
            <v>1.3478522922119307</v>
          </cell>
          <cell r="Y54">
            <v>3.3711063807975132</v>
          </cell>
          <cell r="Z54">
            <v>4.6370599676120294</v>
          </cell>
          <cell r="AA54">
            <v>3.4403324417709396</v>
          </cell>
          <cell r="AJ54">
            <v>37</v>
          </cell>
          <cell r="AK54">
            <v>2664</v>
          </cell>
          <cell r="AL54">
            <v>0.63009633926630793</v>
          </cell>
          <cell r="AM54">
            <v>1.6892799707998702</v>
          </cell>
          <cell r="AN54">
            <v>2.1793843564908677</v>
          </cell>
          <cell r="AO54">
            <v>3.458811328801831</v>
          </cell>
        </row>
        <row r="55">
          <cell r="H55">
            <v>37.5</v>
          </cell>
          <cell r="I55">
            <v>2700</v>
          </cell>
          <cell r="J55">
            <v>0.5250353431636523</v>
          </cell>
          <cell r="K55">
            <v>2.2042619714658929</v>
          </cell>
          <cell r="L55">
            <v>2.5743600170855125</v>
          </cell>
          <cell r="M55">
            <v>4.9032128038723108</v>
          </cell>
          <cell r="V55">
            <v>61</v>
          </cell>
          <cell r="W55">
            <v>4392</v>
          </cell>
          <cell r="X55">
            <v>1.3716833895605995</v>
          </cell>
          <cell r="Y55">
            <v>3.4199001642893041</v>
          </cell>
          <cell r="Z55">
            <v>4.7081384448518824</v>
          </cell>
          <cell r="AA55">
            <v>3.432379863082013</v>
          </cell>
          <cell r="AJ55">
            <v>37.5</v>
          </cell>
          <cell r="AK55">
            <v>2700</v>
          </cell>
          <cell r="AL55">
            <v>0.63880408546034528</v>
          </cell>
          <cell r="AM55">
            <v>1.7124756839761954</v>
          </cell>
          <cell r="AN55">
            <v>2.2105291017681492</v>
          </cell>
          <cell r="AO55">
            <v>3.4604179154163708</v>
          </cell>
        </row>
        <row r="56">
          <cell r="H56">
            <v>38</v>
          </cell>
          <cell r="I56">
            <v>2736</v>
          </cell>
          <cell r="J56">
            <v>0.53124453782992664</v>
          </cell>
          <cell r="K56">
            <v>2.2311614606751391</v>
          </cell>
          <cell r="L56">
            <v>2.6069557193161561</v>
          </cell>
          <cell r="M56">
            <v>4.9072612209158386</v>
          </cell>
          <cell r="V56">
            <v>62</v>
          </cell>
          <cell r="W56">
            <v>4464</v>
          </cell>
          <cell r="X56">
            <v>1.3956104476894915</v>
          </cell>
          <cell r="Y56">
            <v>3.4683963695660629</v>
          </cell>
          <cell r="Z56">
            <v>4.7790032140415448</v>
          </cell>
          <cell r="AA56">
            <v>3.4243102879843317</v>
          </cell>
          <cell r="AJ56">
            <v>38</v>
          </cell>
          <cell r="AK56">
            <v>2736</v>
          </cell>
          <cell r="AL56">
            <v>0.64751180835983357</v>
          </cell>
          <cell r="AM56">
            <v>1.7356185060455336</v>
          </cell>
          <cell r="AN56">
            <v>2.2416208423381185</v>
          </cell>
          <cell r="AO56">
            <v>3.4618995567296449</v>
          </cell>
        </row>
        <row r="57">
          <cell r="H57">
            <v>38.5</v>
          </cell>
          <cell r="I57">
            <v>2772</v>
          </cell>
          <cell r="J57">
            <v>0.53745637269153734</v>
          </cell>
          <cell r="K57">
            <v>2.2579811767559486</v>
          </cell>
          <cell r="L57">
            <v>2.6394740451622769</v>
          </cell>
          <cell r="M57">
            <v>4.9110480018015377</v>
          </cell>
          <cell r="V57">
            <v>63</v>
          </cell>
          <cell r="W57">
            <v>4536</v>
          </cell>
          <cell r="X57">
            <v>1.4196281872550636</v>
          </cell>
          <cell r="Y57">
            <v>3.5165968166883674</v>
          </cell>
          <cell r="Z57">
            <v>4.8496513075188128</v>
          </cell>
          <cell r="AA57">
            <v>3.4161418821190814</v>
          </cell>
          <cell r="AJ57">
            <v>38.5</v>
          </cell>
          <cell r="AK57">
            <v>2772</v>
          </cell>
          <cell r="AL57">
            <v>0.65621949469573115</v>
          </cell>
          <cell r="AM57">
            <v>1.7587086801745719</v>
          </cell>
          <cell r="AN57">
            <v>2.2726598050242472</v>
          </cell>
          <cell r="AO57">
            <v>3.4632616424752971</v>
          </cell>
        </row>
        <row r="58">
          <cell r="H58">
            <v>39</v>
          </cell>
          <cell r="I58">
            <v>2808</v>
          </cell>
          <cell r="J58">
            <v>0.54367080288722491</v>
          </cell>
          <cell r="K58">
            <v>2.2847216059514897</v>
          </cell>
          <cell r="L58">
            <v>2.67191543990619</v>
          </cell>
          <cell r="M58">
            <v>4.9145832840694821</v>
          </cell>
          <cell r="V58">
            <v>64</v>
          </cell>
          <cell r="W58">
            <v>4608</v>
          </cell>
          <cell r="X58">
            <v>1.4437313102924545</v>
          </cell>
          <cell r="Y58">
            <v>3.5645033031694093</v>
          </cell>
          <cell r="Z58">
            <v>4.9200797266464793</v>
          </cell>
          <cell r="AA58">
            <v>3.4078915457266254</v>
          </cell>
          <cell r="AJ58">
            <v>39</v>
          </cell>
          <cell r="AK58">
            <v>2808</v>
          </cell>
          <cell r="AL58">
            <v>0.66492713132302883</v>
          </cell>
          <cell r="AM58">
            <v>1.7817464478033034</v>
          </cell>
          <cell r="AN58">
            <v>2.3036462150715882</v>
          </cell>
          <cell r="AO58">
            <v>3.4645092771112265</v>
          </cell>
        </row>
        <row r="59">
          <cell r="H59">
            <v>39.5</v>
          </cell>
          <cell r="I59">
            <v>2844</v>
          </cell>
          <cell r="J59">
            <v>0.54988778403789262</v>
          </cell>
          <cell r="K59">
            <v>2.3113832299580022</v>
          </cell>
          <cell r="L59">
            <v>2.7042803447210568</v>
          </cell>
          <cell r="M59">
            <v>4.9178767436206687</v>
          </cell>
          <cell r="V59">
            <v>65</v>
          </cell>
          <cell r="W59">
            <v>4680</v>
          </cell>
          <cell r="X59">
            <v>1.4679145010391867</v>
          </cell>
          <cell r="Y59">
            <v>3.6121176045571119</v>
          </cell>
          <cell r="Z59">
            <v>4.9902854424177487</v>
          </cell>
          <cell r="AA59">
            <v>3.3995750017354252</v>
          </cell>
          <cell r="AJ59">
            <v>39.5</v>
          </cell>
          <cell r="AK59">
            <v>2844</v>
          </cell>
          <cell r="AL59">
            <v>0.67363470521944246</v>
          </cell>
          <cell r="AM59">
            <v>1.8047320486616363</v>
          </cell>
          <cell r="AN59">
            <v>2.3345802961618407</v>
          </cell>
          <cell r="AO59">
            <v>3.465647298265802</v>
          </cell>
        </row>
        <row r="60">
          <cell r="H60">
            <v>40</v>
          </cell>
          <cell r="I60">
            <v>2880</v>
          </cell>
          <cell r="J60">
            <v>0.5561072722402105</v>
          </cell>
          <cell r="K60">
            <v>2.337966525982194</v>
          </cell>
          <cell r="L60">
            <v>2.7365691967225154</v>
          </cell>
          <cell r="M60">
            <v>4.9209376200001476</v>
          </cell>
          <cell r="V60">
            <v>66</v>
          </cell>
          <cell r="W60">
            <v>4752</v>
          </cell>
          <cell r="X60">
            <v>1.4921724267847256</v>
          </cell>
          <cell r="Y60">
            <v>3.6594414750005022</v>
          </cell>
          <cell r="Z60">
            <v>5.0602653960456943</v>
          </cell>
          <cell r="AA60">
            <v>3.3912068774446897</v>
          </cell>
          <cell r="AJ60">
            <v>40</v>
          </cell>
          <cell r="AK60">
            <v>2880</v>
          </cell>
          <cell r="AL60">
            <v>0.68234220348411945</v>
          </cell>
          <cell r="AM60">
            <v>1.8276657207857911</v>
          </cell>
          <cell r="AN60">
            <v>2.3654622704282224</v>
          </cell>
          <cell r="AO60">
            <v>3.4666802937732624</v>
          </cell>
        </row>
        <row r="61">
          <cell r="H61">
            <v>40.5</v>
          </cell>
          <cell r="I61">
            <v>2916</v>
          </cell>
          <cell r="J61">
            <v>0.56232922406031882</v>
          </cell>
          <cell r="K61">
            <v>2.3644719667977383</v>
          </cell>
          <cell r="L61">
            <v>2.7687824290194869</v>
          </cell>
          <cell r="M61">
            <v>4.9237747400488843</v>
          </cell>
          <cell r="V61">
            <v>67</v>
          </cell>
          <cell r="W61">
            <v>4824</v>
          </cell>
          <cell r="X61">
            <v>1.516499738741931</v>
          </cell>
          <cell r="Y61">
            <v>3.7064766478008417</v>
          </cell>
          <cell r="Z61">
            <v>5.1300164995372626</v>
          </cell>
          <cell r="AA61">
            <v>3.3828007802975684</v>
          </cell>
          <cell r="AJ61">
            <v>40.5</v>
          </cell>
          <cell r="AK61">
            <v>2916</v>
          </cell>
          <cell r="AL61">
            <v>0.69104961333636494</v>
          </cell>
          <cell r="AM61">
            <v>1.8505477005345115</v>
          </cell>
          <cell r="AN61">
            <v>2.3962923584701685</v>
          </cell>
          <cell r="AO61">
            <v>3.4676126174225717</v>
          </cell>
        </row>
        <row r="62">
          <cell r="H62">
            <v>41</v>
          </cell>
          <cell r="I62">
            <v>2952</v>
          </cell>
          <cell r="J62">
            <v>0.56855359652763915</v>
          </cell>
          <cell r="K62">
            <v>2.390900020800875</v>
          </cell>
          <cell r="L62">
            <v>2.8009204707641762</v>
          </cell>
          <cell r="M62">
            <v>4.9263965400454817</v>
          </cell>
          <cell r="V62">
            <v>68</v>
          </cell>
          <cell r="W62">
            <v>4896</v>
          </cell>
          <cell r="X62">
            <v>1.540891072936321</v>
          </cell>
          <cell r="Y62">
            <v>3.7532248359479268</v>
          </cell>
          <cell r="Z62">
            <v>5.1995356362522704</v>
          </cell>
          <cell r="AA62">
            <v>3.3743693682020228</v>
          </cell>
          <cell r="AJ62">
            <v>41</v>
          </cell>
          <cell r="AK62">
            <v>2952</v>
          </cell>
          <cell r="AL62">
            <v>0.69975692211438123</v>
          </cell>
          <cell r="AM62">
            <v>1.8733782226050697</v>
          </cell>
          <cell r="AN62">
            <v>2.4270707793678561</v>
          </cell>
          <cell r="AO62">
            <v>3.4684484035316632</v>
          </cell>
        </row>
        <row r="63">
          <cell r="H63">
            <v>41.5</v>
          </cell>
          <cell r="I63">
            <v>2988</v>
          </cell>
          <cell r="J63">
            <v>0.5747803471287809</v>
          </cell>
          <cell r="K63">
            <v>2.4172511520651225</v>
          </cell>
          <cell r="L63">
            <v>2.8329837472012902</v>
          </cell>
          <cell r="M63">
            <v>4.9288110864489134</v>
          </cell>
          <cell r="V63">
            <v>69</v>
          </cell>
          <cell r="W63">
            <v>4968</v>
          </cell>
          <cell r="X63">
            <v>1.5653410511088994</v>
          </cell>
          <cell r="Y63">
            <v>3.7996877326420884</v>
          </cell>
          <cell r="Z63">
            <v>5.2688196614479086</v>
          </cell>
          <cell r="AA63">
            <v>3.3659244148202956</v>
          </cell>
          <cell r="AJ63">
            <v>41.5</v>
          </cell>
          <cell r="AK63">
            <v>2988</v>
          </cell>
          <cell r="AL63">
            <v>0.7084641172740247</v>
          </cell>
          <cell r="AM63">
            <v>1.8961575200490841</v>
          </cell>
          <cell r="AN63">
            <v>2.4577977506965438</v>
          </cell>
          <cell r="AO63">
            <v>3.4691915804479616</v>
          </cell>
        </row>
        <row r="64">
          <cell r="H64">
            <v>42</v>
          </cell>
          <cell r="I64">
            <v>3024</v>
          </cell>
          <cell r="J64">
            <v>0.58159804867747111</v>
          </cell>
          <cell r="K64">
            <v>2.4435258203951435</v>
          </cell>
          <cell r="L64">
            <v>2.8649726797164821</v>
          </cell>
          <cell r="M64">
            <v>4.9260355777178182</v>
          </cell>
          <cell r="V64">
            <v>70</v>
          </cell>
          <cell r="W64">
            <v>5040</v>
          </cell>
          <cell r="X64">
            <v>1.5898442816282581</v>
          </cell>
          <cell r="Y64">
            <v>3.845867011802262</v>
          </cell>
          <cell r="Z64">
            <v>5.3378654028091521</v>
          </cell>
          <cell r="AA64">
            <v>3.3574768702141782</v>
          </cell>
          <cell r="AJ64">
            <v>42</v>
          </cell>
          <cell r="AK64">
            <v>3024</v>
          </cell>
          <cell r="AL64">
            <v>0.71764553437097511</v>
          </cell>
          <cell r="AM64">
            <v>1.9188858242881452</v>
          </cell>
          <cell r="AN64">
            <v>2.4884734885407527</v>
          </cell>
          <cell r="AO64">
            <v>3.4675523909194661</v>
          </cell>
        </row>
        <row r="65">
          <cell r="H65">
            <v>42.5</v>
          </cell>
          <cell r="I65">
            <v>3060</v>
          </cell>
          <cell r="J65">
            <v>0.58871134103027623</v>
          </cell>
          <cell r="K65">
            <v>2.469724481379743</v>
          </cell>
          <cell r="L65">
            <v>2.8968876858840273</v>
          </cell>
          <cell r="M65">
            <v>4.9207268214237549</v>
          </cell>
          <cell r="V65">
            <v>71</v>
          </cell>
          <cell r="W65">
            <v>5112</v>
          </cell>
          <cell r="X65">
            <v>1.6143953604075687</v>
          </cell>
          <cell r="Y65">
            <v>3.8917643285605892</v>
          </cell>
          <cell r="Z65">
            <v>5.4066696609655365</v>
          </cell>
          <cell r="AA65">
            <v>3.3490369172025951</v>
          </cell>
          <cell r="AJ65">
            <v>42.5</v>
          </cell>
          <cell r="AK65">
            <v>3060</v>
          </cell>
          <cell r="AL65">
            <v>0.72706377742181882</v>
          </cell>
          <cell r="AM65">
            <v>1.9415633651292561</v>
          </cell>
          <cell r="AN65">
            <v>2.5190982075082684</v>
          </cell>
          <cell r="AO65">
            <v>3.4647554805178657</v>
          </cell>
        </row>
        <row r="66">
          <cell r="H66">
            <v>43</v>
          </cell>
          <cell r="I66">
            <v>3096</v>
          </cell>
          <cell r="J66">
            <v>0.59582567478201931</v>
          </cell>
          <cell r="K66">
            <v>2.4958475864440586</v>
          </cell>
          <cell r="L66">
            <v>2.9287291795137618</v>
          </cell>
          <cell r="M66">
            <v>4.9154128522327056</v>
          </cell>
          <cell r="V66">
            <v>72</v>
          </cell>
          <cell r="W66">
            <v>5184</v>
          </cell>
          <cell r="X66">
            <v>1.6389888718220815</v>
          </cell>
          <cell r="Y66">
            <v>3.9373813197439143</v>
          </cell>
          <cell r="Z66">
            <v>5.475229209994688</v>
          </cell>
          <cell r="AA66">
            <v>3.3406140237595494</v>
          </cell>
          <cell r="AJ66">
            <v>43</v>
          </cell>
          <cell r="AK66">
            <v>3096</v>
          </cell>
          <cell r="AL66">
            <v>0.73648161681620405</v>
          </cell>
          <cell r="AM66">
            <v>1.9641903707800861</v>
          </cell>
          <cell r="AN66">
            <v>2.549672120743983</v>
          </cell>
          <cell r="AO66">
            <v>3.4619630178498775</v>
          </cell>
        </row>
        <row r="67">
          <cell r="H67">
            <v>43.5</v>
          </cell>
          <cell r="I67">
            <v>3132</v>
          </cell>
          <cell r="J67">
            <v>0.6029410107994676</v>
          </cell>
          <cell r="K67">
            <v>2.5218955829009273</v>
          </cell>
          <cell r="L67">
            <v>2.9604975706973011</v>
          </cell>
          <cell r="M67">
            <v>4.9100948810429053</v>
          </cell>
          <cell r="V67">
            <v>73</v>
          </cell>
          <cell r="W67">
            <v>5256</v>
          </cell>
          <cell r="X67">
            <v>1.6636193896227258</v>
          </cell>
          <cell r="Y67">
            <v>3.9827196043425883</v>
          </cell>
          <cell r="Z67">
            <v>5.5435407979130176</v>
          </cell>
          <cell r="AA67">
            <v>3.3322169917544522</v>
          </cell>
          <cell r="AJ67">
            <v>43.5</v>
          </cell>
          <cell r="AK67">
            <v>3132</v>
          </cell>
          <cell r="AL67">
            <v>0.74589903881304054</v>
          </cell>
          <cell r="AM67">
            <v>1.986767067864043</v>
          </cell>
          <cell r="AN67">
            <v>2.5801954399435689</v>
          </cell>
          <cell r="AO67">
            <v>3.4591751774468964</v>
          </cell>
        </row>
        <row r="68">
          <cell r="H68">
            <v>44</v>
          </cell>
          <cell r="I68">
            <v>3168</v>
          </cell>
          <cell r="J68">
            <v>0.61005731038175726</v>
          </cell>
          <cell r="K68">
            <v>2.5478689140014579</v>
          </cell>
          <cell r="L68">
            <v>2.9921932658535169</v>
          </cell>
          <cell r="M68">
            <v>4.9047740514429439</v>
          </cell>
          <cell r="V68">
            <v>74</v>
          </cell>
          <cell r="W68">
            <v>5328</v>
          </cell>
          <cell r="X68">
            <v>1.6882814778414812</v>
          </cell>
          <cell r="Y68">
            <v>4.0277807839669659</v>
          </cell>
          <cell r="Z68">
            <v>5.6116011471539835</v>
          </cell>
          <cell r="AA68">
            <v>3.3238540023128045</v>
          </cell>
          <cell r="AJ68">
            <v>44</v>
          </cell>
          <cell r="AK68">
            <v>3168</v>
          </cell>
          <cell r="AL68">
            <v>0.75531602979848711</v>
          </cell>
          <cell r="AM68">
            <v>2.0092936814351647</v>
          </cell>
          <cell r="AN68">
            <v>2.6106683753669868</v>
          </cell>
          <cell r="AO68">
            <v>3.4563921224649428</v>
          </cell>
        </row>
        <row r="69">
          <cell r="H69">
            <v>44.5</v>
          </cell>
          <cell r="I69">
            <v>3204</v>
          </cell>
          <cell r="J69">
            <v>0.61717453525470334</v>
          </cell>
          <cell r="K69">
            <v>2.5737680189848122</v>
          </cell>
          <cell r="L69">
            <v>3.0238166677733407</v>
          </cell>
          <cell r="M69">
            <v>4.8994514437077905</v>
          </cell>
          <cell r="V69">
            <v>75</v>
          </cell>
          <cell r="W69">
            <v>5400</v>
          </cell>
          <cell r="X69">
            <v>1.7129696916842296</v>
          </cell>
          <cell r="Y69">
            <v>4.0725664432919171</v>
          </cell>
          <cell r="Z69">
            <v>5.6794069550342448</v>
          </cell>
          <cell r="AA69">
            <v>3.3155326580531184</v>
          </cell>
          <cell r="AJ69">
            <v>44.5</v>
          </cell>
          <cell r="AK69">
            <v>3204</v>
          </cell>
          <cell r="AL69">
            <v>0.7647325762846382</v>
          </cell>
          <cell r="AM69">
            <v>2.0317704349928349</v>
          </cell>
          <cell r="AN69">
            <v>2.6410911358518483</v>
          </cell>
          <cell r="AO69">
            <v>3.4536140054125508</v>
          </cell>
        </row>
        <row r="70">
          <cell r="H70">
            <v>45</v>
          </cell>
          <cell r="I70">
            <v>3240</v>
          </cell>
          <cell r="J70">
            <v>0.62429264756519665</v>
          </cell>
          <cell r="K70">
            <v>2.5995933331272223</v>
          </cell>
          <cell r="L70">
            <v>3.0553681756638476</v>
          </cell>
          <cell r="M70">
            <v>4.8941280785222876</v>
          </cell>
          <cell r="V70">
            <v>76</v>
          </cell>
          <cell r="W70">
            <v>5472</v>
          </cell>
          <cell r="X70">
            <v>1.7376785784069171</v>
          </cell>
          <cell r="Y70">
            <v>4.1170781504897125</v>
          </cell>
          <cell r="Z70">
            <v>5.746954894208093</v>
          </cell>
          <cell r="AA70">
            <v>3.3072600224356985</v>
          </cell>
          <cell r="AJ70">
            <v>45</v>
          </cell>
          <cell r="AK70">
            <v>3240</v>
          </cell>
          <cell r="AL70">
            <v>0.77414866490822232</v>
          </cell>
          <cell r="AM70">
            <v>2.0541975504963319</v>
          </cell>
          <cell r="AN70">
            <v>2.6714639288265989</v>
          </cell>
          <cell r="AO70">
            <v>3.4508409688251662</v>
          </cell>
        </row>
        <row r="71">
          <cell r="H71">
            <v>45.5</v>
          </cell>
          <cell r="I71">
            <v>3276</v>
          </cell>
          <cell r="J71">
            <v>0.63141160987569434</v>
          </cell>
          <cell r="K71">
            <v>2.6253452877902537</v>
          </cell>
          <cell r="L71">
            <v>3.0868481851916889</v>
          </cell>
          <cell r="M71">
            <v>4.8888049204533868</v>
          </cell>
          <cell r="V71">
            <v>77</v>
          </cell>
          <cell r="W71">
            <v>5544</v>
          </cell>
          <cell r="X71">
            <v>1.7624026781709832</v>
          </cell>
          <cell r="Y71">
            <v>4.1613174576516574</v>
          </cell>
          <cell r="Z71">
            <v>5.814241613110517</v>
          </cell>
          <cell r="AA71">
            <v>3.2990426564401965</v>
          </cell>
          <cell r="AJ71">
            <v>45.5</v>
          </cell>
          <cell r="AK71">
            <v>3276</v>
          </cell>
          <cell r="AL71">
            <v>0.78356428242932075</v>
          </cell>
          <cell r="AM71">
            <v>2.0765752483791893</v>
          </cell>
          <cell r="AN71">
            <v>2.7017869603235702</v>
          </cell>
          <cell r="AO71">
            <v>3.4480731458905893</v>
          </cell>
        </row>
        <row r="72">
          <cell r="H72">
            <v>46</v>
          </cell>
          <cell r="I72">
            <v>3312</v>
          </cell>
          <cell r="J72">
            <v>0.63853138515879537</v>
          </cell>
          <cell r="K72">
            <v>2.6510243104683284</v>
          </cell>
          <cell r="L72">
            <v>3.1182570885258412</v>
          </cell>
          <cell r="M72">
            <v>4.8834828811905098</v>
          </cell>
          <cell r="V72">
            <v>78</v>
          </cell>
          <cell r="W72">
            <v>5616</v>
          </cell>
          <cell r="X72">
            <v>1.7871365248741837</v>
          </cell>
          <cell r="Y72">
            <v>4.2052859011987351</v>
          </cell>
          <cell r="Z72">
            <v>5.8812637363892044</v>
          </cell>
          <cell r="AA72">
            <v>3.290886652771674</v>
          </cell>
          <cell r="AJ72">
            <v>46</v>
          </cell>
          <cell r="AK72">
            <v>3312</v>
          </cell>
          <cell r="AL72">
            <v>0.79297941573009756</v>
          </cell>
          <cell r="AM72">
            <v>2.0989037475634045</v>
          </cell>
          <cell r="AN72">
            <v>2.7320604349918631</v>
          </cell>
          <cell r="AO72">
            <v>3.4453106610295179</v>
          </cell>
        </row>
        <row r="73">
          <cell r="H73">
            <v>46.5</v>
          </cell>
          <cell r="I73">
            <v>3348</v>
          </cell>
          <cell r="J73">
            <v>0.64565193679190336</v>
          </cell>
          <cell r="K73">
            <v>2.6766308248355184</v>
          </cell>
          <cell r="L73">
            <v>3.1495952743797115</v>
          </cell>
          <cell r="M73">
            <v>4.8781628225717553</v>
          </cell>
          <cell r="V73">
            <v>79</v>
          </cell>
          <cell r="W73">
            <v>5688</v>
          </cell>
          <cell r="X73">
            <v>1.8118746469531195</v>
          </cell>
          <cell r="Y73">
            <v>4.2489850022815823</v>
          </cell>
          <cell r="Z73">
            <v>5.9480178653257934</v>
          </cell>
          <cell r="AA73">
            <v>3.2827976677791071</v>
          </cell>
          <cell r="AJ73">
            <v>46.5</v>
          </cell>
          <cell r="AK73">
            <v>3348</v>
          </cell>
          <cell r="AL73">
            <v>0.80239405181355006</v>
          </cell>
          <cell r="AM73">
            <v>2.1211832654734688</v>
          </cell>
          <cell r="AN73">
            <v>2.7622845561100795</v>
          </cell>
          <cell r="AO73">
            <v>3.4425536304348672</v>
          </cell>
        </row>
        <row r="74">
          <cell r="H74">
            <v>47</v>
          </cell>
          <cell r="I74">
            <v>3384</v>
          </cell>
          <cell r="J74">
            <v>0.65277322855197373</v>
          </cell>
          <cell r="K74">
            <v>2.7021652507916234</v>
          </cell>
          <cell r="L74">
            <v>3.1808631280526032</v>
          </cell>
          <cell r="M74">
            <v>4.872845559412128</v>
          </cell>
          <cell r="V74">
            <v>80</v>
          </cell>
          <cell r="W74">
            <v>5760</v>
          </cell>
          <cell r="X74">
            <v>1.8366115681539801</v>
          </cell>
          <cell r="Y74">
            <v>4.2924162671701609</v>
          </cell>
          <cell r="Z74">
            <v>6.0145005782467447</v>
          </cell>
          <cell r="AA74">
            <v>3.2747809512558259</v>
          </cell>
          <cell r="AJ74">
            <v>47</v>
          </cell>
          <cell r="AK74">
            <v>3384</v>
          </cell>
          <cell r="AL74">
            <v>0.81180817780227232</v>
          </cell>
          <cell r="AM74">
            <v>2.1434140180502408</v>
          </cell>
          <cell r="AN74">
            <v>2.7924595255989177</v>
          </cell>
          <cell r="AO74">
            <v>3.4398021625732649</v>
          </cell>
        </row>
        <row r="75">
          <cell r="H75">
            <v>47.5</v>
          </cell>
          <cell r="I75">
            <v>3420</v>
          </cell>
          <cell r="J75">
            <v>0.65989522461034333</v>
          </cell>
          <cell r="K75">
            <v>2.7276280045075558</v>
          </cell>
          <cell r="L75">
            <v>3.2120610314705518</v>
          </cell>
          <cell r="M75">
            <v>4.8675318621485983</v>
          </cell>
          <cell r="V75">
            <v>81</v>
          </cell>
          <cell r="W75">
            <v>5832</v>
          </cell>
          <cell r="X75">
            <v>1.8613418082683058</v>
          </cell>
          <cell r="Y75">
            <v>4.3355811876332933</v>
          </cell>
          <cell r="Z75">
            <v>6.0807084309240338</v>
          </cell>
          <cell r="AA75">
            <v>3.266841374277841</v>
          </cell>
          <cell r="AJ75">
            <v>47.5</v>
          </cell>
          <cell r="AK75">
            <v>3420</v>
          </cell>
          <cell r="AL75">
            <v>0.82122178093723208</v>
          </cell>
          <cell r="AM75">
            <v>2.1655962197646508</v>
          </cell>
          <cell r="AN75">
            <v>2.8225855440336103</v>
          </cell>
          <cell r="AO75">
            <v>3.4370563586517284</v>
          </cell>
        </row>
        <row r="76">
          <cell r="H76">
            <v>48</v>
          </cell>
          <cell r="I76">
            <v>3456</v>
          </cell>
          <cell r="J76">
            <v>0.66701788952764185</v>
          </cell>
          <cell r="K76">
            <v>2.7530194984700396</v>
          </cell>
          <cell r="L76">
            <v>3.2431893632265369</v>
          </cell>
          <cell r="M76">
            <v>4.8622224593155172</v>
          </cell>
          <cell r="V76">
            <v>82</v>
          </cell>
          <cell r="W76">
            <v>5904</v>
          </cell>
          <cell r="X76">
            <v>1.8860598838307461</v>
          </cell>
          <cell r="Y76">
            <v>4.3784812413084744</v>
          </cell>
          <cell r="Z76">
            <v>6.1466379569660461</v>
          </cell>
          <cell r="AA76">
            <v>3.2589834552239711</v>
          </cell>
          <cell r="AJ76">
            <v>48</v>
          </cell>
          <cell r="AK76">
            <v>3456</v>
          </cell>
          <cell r="AL76">
            <v>0.830634848576567</v>
          </cell>
          <cell r="AM76">
            <v>2.1877300836312514</v>
          </cell>
          <cell r="AN76">
            <v>2.8526628106562266</v>
          </cell>
          <cell r="AO76">
            <v>3.4343163130522947</v>
          </cell>
        </row>
        <row r="77">
          <cell r="H77">
            <v>48.5</v>
          </cell>
          <cell r="I77">
            <v>3492</v>
          </cell>
          <cell r="J77">
            <v>0.674141188248783</v>
          </cell>
          <cell r="K77">
            <v>2.7783401415256104</v>
          </cell>
          <cell r="L77">
            <v>3.2742484986201004</v>
          </cell>
          <cell r="M77">
            <v>4.8569180398628626</v>
          </cell>
          <cell r="V77">
            <v>83</v>
          </cell>
          <cell r="W77">
            <v>5976</v>
          </cell>
          <cell r="X77">
            <v>1.9107603087761715</v>
          </cell>
          <cell r="Y77">
            <v>4.4211178920621164</v>
          </cell>
          <cell r="Z77">
            <v>6.2122856681988896</v>
          </cell>
          <cell r="AA77">
            <v>3.2512113841101371</v>
          </cell>
          <cell r="AJ77">
            <v>48.5</v>
          </cell>
          <cell r="AK77">
            <v>3492</v>
          </cell>
          <cell r="AL77">
            <v>0.84004736819439196</v>
          </cell>
          <cell r="AM77">
            <v>2.2098158212216044</v>
          </cell>
          <cell r="AN77">
            <v>2.8826915233878103</v>
          </cell>
          <cell r="AO77">
            <v>3.4315821137371127</v>
          </cell>
        </row>
        <row r="78">
          <cell r="H78">
            <v>49</v>
          </cell>
          <cell r="I78">
            <v>3528</v>
          </cell>
          <cell r="J78">
            <v>0.68126508609803327</v>
          </cell>
          <cell r="K78">
            <v>2.8035903389239909</v>
          </cell>
          <cell r="L78">
            <v>3.3052388096963585</v>
          </cell>
          <cell r="M78">
            <v>4.8516192553286643</v>
          </cell>
          <cell r="V78">
            <v>84</v>
          </cell>
          <cell r="W78">
            <v>6048</v>
          </cell>
          <cell r="X78">
            <v>1.9354375950536937</v>
          </cell>
          <cell r="Y78">
            <v>4.4634925903405502</v>
          </cell>
          <cell r="Z78">
            <v>6.2776480550384202</v>
          </cell>
          <cell r="AA78">
            <v>3.2435290453600305</v>
          </cell>
          <cell r="AJ78">
            <v>49</v>
          </cell>
          <cell r="AK78">
            <v>3528</v>
          </cell>
          <cell r="AL78">
            <v>0.84945932737962193</v>
          </cell>
          <cell r="AM78">
            <v>2.2318536426775175</v>
          </cell>
          <cell r="AN78">
            <v>2.912671878840424</v>
          </cell>
          <cell r="AO78">
            <v>3.4288538426263648</v>
          </cell>
        </row>
        <row r="79">
          <cell r="H79">
            <v>49.5</v>
          </cell>
          <cell r="I79">
            <v>3564</v>
          </cell>
          <cell r="J79">
            <v>0.6883895487741587</v>
          </cell>
          <cell r="K79">
            <v>2.8287704923607899</v>
          </cell>
          <cell r="L79">
            <v>3.3361606652844413</v>
          </cell>
          <cell r="M79">
            <v>4.8463267218761077</v>
          </cell>
          <cell r="V79">
            <v>85</v>
          </cell>
          <cell r="W79">
            <v>6120</v>
          </cell>
          <cell r="X79">
            <v>1.9600862531955277</v>
          </cell>
          <cell r="Y79">
            <v>4.5056067735120147</v>
          </cell>
          <cell r="Z79">
            <v>6.3427215868532256</v>
          </cell>
          <cell r="AA79">
            <v>3.2359400391246504</v>
          </cell>
          <cell r="AJ79">
            <v>49.5</v>
          </cell>
          <cell r="AK79">
            <v>3564</v>
          </cell>
          <cell r="AL79">
            <v>0.85887071383481106</v>
          </cell>
          <cell r="AM79">
            <v>2.253843756724129</v>
          </cell>
          <cell r="AN79">
            <v>2.9426040723289906</v>
          </cell>
          <cell r="AO79">
            <v>3.4261315759509641</v>
          </cell>
        </row>
        <row r="80">
          <cell r="H80">
            <v>50</v>
          </cell>
          <cell r="I80">
            <v>3600</v>
          </cell>
          <cell r="J80">
            <v>0.69551454234564658</v>
          </cell>
          <cell r="K80">
            <v>2.853881000019562</v>
          </cell>
          <cell r="L80">
            <v>3.3670144310353498</v>
          </cell>
          <cell r="M80">
            <v>4.8410410222049114</v>
          </cell>
          <cell r="V80">
            <v>86</v>
          </cell>
          <cell r="W80">
            <v>6192</v>
          </cell>
          <cell r="X80">
            <v>1.9847007928389206</v>
          </cell>
          <cell r="Y80">
            <v>4.5474618661998694</v>
          </cell>
          <cell r="Z80">
            <v>6.4075027123188359</v>
          </cell>
          <cell r="AA80">
            <v>3.2284477012545199</v>
          </cell>
          <cell r="AJ80">
            <v>50</v>
          </cell>
          <cell r="AK80">
            <v>3600</v>
          </cell>
          <cell r="AL80">
            <v>0.86828151537500298</v>
          </cell>
          <cell r="AM80">
            <v>2.2757863706828325</v>
          </cell>
          <cell r="AN80">
            <v>2.9724882978830625</v>
          </cell>
          <cell r="AO80">
            <v>3.4234153845821207</v>
          </cell>
        </row>
        <row r="81">
          <cell r="H81">
            <v>50.5</v>
          </cell>
          <cell r="I81">
            <v>3636</v>
          </cell>
          <cell r="J81">
            <v>0.7022829092613514</v>
          </cell>
          <cell r="K81">
            <v>2.8778084647915572</v>
          </cell>
          <cell r="L81">
            <v>3.3967154058227638</v>
          </cell>
          <cell r="M81">
            <v>4.8366767310276257</v>
          </cell>
          <cell r="V81">
            <v>87</v>
          </cell>
          <cell r="W81">
            <v>6264</v>
          </cell>
          <cell r="X81">
            <v>2.0092757231996874</v>
          </cell>
          <cell r="Y81">
            <v>4.5890592806072625</v>
          </cell>
          <cell r="Z81">
            <v>6.4719878597633702</v>
          </cell>
          <cell r="AA81">
            <v>3.2210551220202874</v>
          </cell>
          <cell r="AJ81">
            <v>50.5</v>
          </cell>
          <cell r="AK81">
            <v>3636</v>
          </cell>
          <cell r="AL81">
            <v>0.87751265778146625</v>
          </cell>
          <cell r="AM81">
            <v>2.2976056476122309</v>
          </cell>
          <cell r="AN81">
            <v>3.0027258317700487</v>
          </cell>
          <cell r="AO81">
            <v>3.4218604200668303</v>
          </cell>
        </row>
        <row r="82">
          <cell r="H82">
            <v>51</v>
          </cell>
          <cell r="I82">
            <v>3672</v>
          </cell>
          <cell r="J82">
            <v>0.70905245901898251</v>
          </cell>
          <cell r="K82">
            <v>2.9016760886333666</v>
          </cell>
          <cell r="L82">
            <v>3.4263574308952802</v>
          </cell>
          <cell r="M82">
            <v>4.8323045598570458</v>
          </cell>
          <cell r="V82">
            <v>88</v>
          </cell>
          <cell r="W82">
            <v>6336</v>
          </cell>
          <cell r="X82">
            <v>2.0338055534962352</v>
          </cell>
          <cell r="Y82">
            <v>4.6304004168335018</v>
          </cell>
          <cell r="Z82">
            <v>6.5361734375048908</v>
          </cell>
          <cell r="AA82">
            <v>3.213765163670053</v>
          </cell>
          <cell r="AJ82">
            <v>51</v>
          </cell>
          <cell r="AK82">
            <v>3672</v>
          </cell>
          <cell r="AL82">
            <v>0.88674262098862422</v>
          </cell>
          <cell r="AM82">
            <v>2.3193804959845421</v>
          </cell>
          <cell r="AN82">
            <v>3.0329184212559097</v>
          </cell>
          <cell r="AO82">
            <v>3.4202916939692449</v>
          </cell>
        </row>
        <row r="83">
          <cell r="H83">
            <v>51.5</v>
          </cell>
          <cell r="I83">
            <v>3708</v>
          </cell>
          <cell r="J83">
            <v>0.71582317117861427</v>
          </cell>
          <cell r="K83">
            <v>2.9254841806383327</v>
          </cell>
          <cell r="L83">
            <v>3.4559407929836854</v>
          </cell>
          <cell r="M83">
            <v>4.8279252923503773</v>
          </cell>
          <cell r="V83">
            <v>89</v>
          </cell>
          <cell r="W83">
            <v>6408</v>
          </cell>
          <cell r="X83">
            <v>2.0582847933233062</v>
          </cell>
          <cell r="Y83">
            <v>4.6714866631823098</v>
          </cell>
          <cell r="Z83">
            <v>6.6000558341806643</v>
          </cell>
          <cell r="AA83">
            <v>3.206580476904858</v>
          </cell>
          <cell r="AJ83">
            <v>51.5</v>
          </cell>
          <cell r="AK83">
            <v>3708</v>
          </cell>
          <cell r="AL83">
            <v>0.89597140180777735</v>
          </cell>
          <cell r="AM83">
            <v>2.3411111020164364</v>
          </cell>
          <cell r="AN83">
            <v>3.0630662446926129</v>
          </cell>
          <cell r="AO83">
            <v>3.418709836622404</v>
          </cell>
        </row>
        <row r="84">
          <cell r="H84">
            <v>52</v>
          </cell>
          <cell r="I84">
            <v>3744</v>
          </cell>
          <cell r="J84">
            <v>0.72259502548390364</v>
          </cell>
          <cell r="K84">
            <v>2.9492330474652215</v>
          </cell>
          <cell r="L84">
            <v>3.4854657766194217</v>
          </cell>
          <cell r="M84">
            <v>4.8235396781001825</v>
          </cell>
          <cell r="V84">
            <v>90</v>
          </cell>
          <cell r="W84">
            <v>6480</v>
          </cell>
          <cell r="X84">
            <v>2.0827079529749546</v>
          </cell>
          <cell r="Y84">
            <v>4.7123193964622025</v>
          </cell>
          <cell r="Z84">
            <v>6.6636314190685519</v>
          </cell>
          <cell r="AA84">
            <v>3.1995035163476349</v>
          </cell>
          <cell r="AJ84">
            <v>52</v>
          </cell>
          <cell r="AK84">
            <v>3744</v>
          </cell>
          <cell r="AL84">
            <v>0.90519899708739926</v>
          </cell>
          <cell r="AM84">
            <v>2.3627976507308786</v>
          </cell>
          <cell r="AN84">
            <v>3.093169479319287</v>
          </cell>
          <cell r="AO84">
            <v>3.4171154511571267</v>
          </cell>
        </row>
        <row r="85">
          <cell r="H85">
            <v>52.5</v>
          </cell>
          <cell r="I85">
            <v>3780</v>
          </cell>
          <cell r="J85">
            <v>0.72936800186005035</v>
          </cell>
          <cell r="K85">
            <v>2.9729229933640751</v>
          </cell>
          <cell r="L85">
            <v>3.5149326641575724</v>
          </cell>
          <cell r="M85">
            <v>4.8191484342522752</v>
          </cell>
          <cell r="V85">
            <v>91</v>
          </cell>
          <cell r="W85">
            <v>6552</v>
          </cell>
          <cell r="X85">
            <v>2.1070695437166433</v>
          </cell>
          <cell r="Y85">
            <v>4.7528999822791773</v>
          </cell>
          <cell r="Z85">
            <v>6.7268965424007456</v>
          </cell>
          <cell r="AA85">
            <v>3.1925365550750766</v>
          </cell>
          <cell r="AJ85">
            <v>52.5</v>
          </cell>
          <cell r="AK85">
            <v>3780</v>
          </cell>
          <cell r="AL85">
            <v>0.91442540371274983</v>
          </cell>
          <cell r="AM85">
            <v>2.3844403259674487</v>
          </cell>
          <cell r="AN85">
            <v>3.1232283012716962</v>
          </cell>
          <cell r="AO85">
            <v>3.4155091148941894</v>
          </cell>
        </row>
        <row r="86">
          <cell r="H86">
            <v>53</v>
          </cell>
          <cell r="I86">
            <v>3816</v>
          </cell>
          <cell r="J86">
            <v>0.73614208041178641</v>
          </cell>
          <cell r="K86">
            <v>2.9965543202017031</v>
          </cell>
          <cell r="L86">
            <v>3.5443417357995801</v>
          </cell>
          <cell r="M86">
            <v>4.81475224703488</v>
          </cell>
          <cell r="V86">
            <v>92</v>
          </cell>
          <cell r="W86">
            <v>6624</v>
          </cell>
          <cell r="X86">
            <v>2.1313640780066305</v>
          </cell>
          <cell r="Y86">
            <v>4.7932297753219197</v>
          </cell>
          <cell r="Z86">
            <v>6.7898475356700514</v>
          </cell>
          <cell r="AA86">
            <v>3.18568169827667</v>
          </cell>
          <cell r="AJ86">
            <v>53</v>
          </cell>
          <cell r="AK86">
            <v>3816</v>
          </cell>
          <cell r="AL86">
            <v>0.92365061860549802</v>
          </cell>
          <cell r="AM86">
            <v>2.4060393103925639</v>
          </cell>
          <cell r="AN86">
            <v>3.1532428855916388</v>
          </cell>
          <cell r="AO86">
            <v>3.4138913806524775</v>
          </cell>
        </row>
        <row r="87">
          <cell r="H87">
            <v>53.5</v>
          </cell>
          <cell r="I87">
            <v>3852</v>
          </cell>
          <cell r="J87">
            <v>0.74291724142139115</v>
          </cell>
          <cell r="K87">
            <v>3.0201273274868496</v>
          </cell>
          <cell r="L87">
            <v>3.5736932696156307</v>
          </cell>
          <cell r="M87">
            <v>4.8103517732045624</v>
          </cell>
          <cell r="V87">
            <v>93</v>
          </cell>
          <cell r="W87">
            <v>6696</v>
          </cell>
          <cell r="X87">
            <v>2.1555860696671596</v>
          </cell>
          <cell r="Y87">
            <v>4.8333101196396955</v>
          </cell>
          <cell r="Z87">
            <v>6.8524807119289175</v>
          </cell>
          <cell r="AA87">
            <v>3.1789408961002414</v>
          </cell>
          <cell r="AJ87">
            <v>53.5</v>
          </cell>
          <cell r="AK87">
            <v>3852</v>
          </cell>
          <cell r="AL87">
            <v>0.93287463872334397</v>
          </cell>
          <cell r="AM87">
            <v>2.427594785509589</v>
          </cell>
          <cell r="AN87">
            <v>3.1832134062362147</v>
          </cell>
          <cell r="AO87">
            <v>3.412262777978937</v>
          </cell>
        </row>
        <row r="88">
          <cell r="H88">
            <v>54</v>
          </cell>
          <cell r="I88">
            <v>3888</v>
          </cell>
          <cell r="J88">
            <v>0.74969346534673664</v>
          </cell>
          <cell r="K88">
            <v>3.0436423123950131</v>
          </cell>
          <cell r="L88">
            <v>3.6029875415667609</v>
          </cell>
          <cell r="M88">
            <v>4.8059476414141651</v>
          </cell>
          <cell r="V88">
            <v>94</v>
          </cell>
          <cell r="W88">
            <v>6768</v>
          </cell>
          <cell r="X88">
            <v>2.1797300340062047</v>
          </cell>
          <cell r="Y88">
            <v>4.8731423489131434</v>
          </cell>
          <cell r="Z88">
            <v>6.9147923660813877</v>
          </cell>
          <cell r="AA88">
            <v>3.1723159557389962</v>
          </cell>
          <cell r="AJ88">
            <v>54</v>
          </cell>
          <cell r="AK88">
            <v>3888</v>
          </cell>
          <cell r="AL88">
            <v>0.94209746105964953</v>
          </cell>
          <cell r="AM88">
            <v>2.4491069316688203</v>
          </cell>
          <cell r="AN88">
            <v>3.213140036087017</v>
          </cell>
          <cell r="AO88">
            <v>3.4106238143057417</v>
          </cell>
        </row>
        <row r="89">
          <cell r="H89">
            <v>54.5</v>
          </cell>
          <cell r="I89">
            <v>3924</v>
          </cell>
          <cell r="J89">
            <v>0.75647073281935606</v>
          </cell>
          <cell r="K89">
            <v>3.0670995697929411</v>
          </cell>
          <cell r="L89">
            <v>3.6322248255266731</v>
          </cell>
          <cell r="M89">
            <v>4.8015404535075943</v>
          </cell>
          <cell r="V89">
            <v>95</v>
          </cell>
          <cell r="W89">
            <v>6840</v>
          </cell>
          <cell r="X89">
            <v>2.2037904878908892</v>
          </cell>
          <cell r="Y89">
            <v>4.9127277867181052</v>
          </cell>
          <cell r="Z89">
            <v>6.9767787751681807</v>
          </cell>
          <cell r="AA89">
            <v>3.1658085528108537</v>
          </cell>
          <cell r="AJ89">
            <v>54.5</v>
          </cell>
          <cell r="AK89">
            <v>3924</v>
          </cell>
          <cell r="AL89">
            <v>0.95131908264307108</v>
          </cell>
          <cell r="AM89">
            <v>2.4705759280773907</v>
          </cell>
          <cell r="AN89">
            <v>3.2430229469592096</v>
          </cell>
          <cell r="AO89">
            <v>3.4089749760396337</v>
          </cell>
        </row>
        <row r="90">
          <cell r="H90">
            <v>55</v>
          </cell>
          <cell r="I90">
            <v>3960</v>
          </cell>
          <cell r="J90">
            <v>0.76324902464253896</v>
          </cell>
          <cell r="K90">
            <v>3.0904993922628097</v>
          </cell>
          <cell r="L90">
            <v>3.6614053933032595</v>
          </cell>
          <cell r="M90">
            <v>4.7971307857459067</v>
          </cell>
          <cell r="V90">
            <v>96</v>
          </cell>
          <cell r="W90">
            <v>6912</v>
          </cell>
          <cell r="X90">
            <v>2.2277619497738752</v>
          </cell>
          <cell r="Y90">
            <v>4.9520677467827223</v>
          </cell>
          <cell r="Z90">
            <v>7.0384361986450772</v>
          </cell>
          <cell r="AA90">
            <v>3.1594202420772564</v>
          </cell>
          <cell r="AJ90">
            <v>55</v>
          </cell>
          <cell r="AK90">
            <v>3960</v>
          </cell>
          <cell r="AL90">
            <v>0.96053950053719683</v>
          </cell>
          <cell r="AM90">
            <v>2.4920019528090323</v>
          </cell>
          <cell r="AN90">
            <v>3.2728623096105149</v>
          </cell>
          <cell r="AO90">
            <v>3.4073167295880236</v>
          </cell>
        </row>
        <row r="91">
          <cell r="H91">
            <v>55.5</v>
          </cell>
          <cell r="I91">
            <v>3996</v>
          </cell>
          <cell r="J91">
            <v>0.77002832178945435</v>
          </cell>
          <cell r="K91">
            <v>3.1138420701260663</v>
          </cell>
          <cell r="L91">
            <v>3.6905295146598482</v>
          </cell>
          <cell r="M91">
            <v>4.7927191899688779</v>
          </cell>
          <cell r="V91">
            <v>97</v>
          </cell>
          <cell r="W91">
            <v>6984</v>
          </cell>
          <cell r="X91">
            <v>2.2516389396743244</v>
          </cell>
          <cell r="Y91">
            <v>4.9911635332378843</v>
          </cell>
          <cell r="Z91">
            <v>7.0997608786547435</v>
          </cell>
          <cell r="AA91">
            <v>3.1531524675451066</v>
          </cell>
          <cell r="AJ91">
            <v>55.5</v>
          </cell>
          <cell r="AK91">
            <v>3996</v>
          </cell>
          <cell r="AL91">
            <v>0.96975871184019025</v>
          </cell>
          <cell r="AM91">
            <v>2.5133851828137677</v>
          </cell>
          <cell r="AN91">
            <v>3.302658293750103</v>
          </cell>
          <cell r="AO91">
            <v>3.4056495223260845</v>
          </cell>
        </row>
        <row r="92">
          <cell r="H92">
            <v>56</v>
          </cell>
          <cell r="I92">
            <v>4032</v>
          </cell>
          <cell r="J92">
            <v>0.77680860540129626</v>
          </cell>
          <cell r="K92">
            <v>3.1371278914669789</v>
          </cell>
          <cell r="L92">
            <v>3.7195974573361852</v>
          </cell>
          <cell r="M92">
            <v>4.7883061946959966</v>
          </cell>
          <cell r="V92">
            <v>98</v>
          </cell>
          <cell r="W92">
            <v>7056</v>
          </cell>
          <cell r="X92">
            <v>2.2754159791152455</v>
          </cell>
          <cell r="Y92">
            <v>5.0300164408612691</v>
          </cell>
          <cell r="Z92">
            <v>7.1607490402922309</v>
          </cell>
          <cell r="AA92">
            <v>3.1470065719924141</v>
          </cell>
          <cell r="AJ92">
            <v>56</v>
          </cell>
          <cell r="AK92">
            <v>4032</v>
          </cell>
          <cell r="AL92">
            <v>0.97897671368443495</v>
          </cell>
          <cell r="AM92">
            <v>2.534725793927477</v>
          </cell>
          <cell r="AN92">
            <v>3.3324110680473966</v>
          </cell>
          <cell r="AO92">
            <v>3.4039737835087789</v>
          </cell>
        </row>
        <row r="93">
          <cell r="H93">
            <v>56.5</v>
          </cell>
          <cell r="I93">
            <v>4068</v>
          </cell>
          <cell r="J93">
            <v>0.78358985678545567</v>
          </cell>
          <cell r="K93">
            <v>3.1603571421558558</v>
          </cell>
          <cell r="L93">
            <v>3.7486094870691091</v>
          </cell>
          <cell r="M93">
            <v>4.7838923061704026</v>
          </cell>
          <cell r="V93">
            <v>99</v>
          </cell>
          <cell r="W93">
            <v>7128</v>
          </cell>
          <cell r="X93">
            <v>2.2990875910192368</v>
          </cell>
          <cell r="Y93">
            <v>5.0686277553150836</v>
          </cell>
          <cell r="Z93">
            <v>7.2213968918642468</v>
          </cell>
          <cell r="AA93">
            <v>3.1409838059553183</v>
          </cell>
          <cell r="AJ93">
            <v>56.5</v>
          </cell>
          <cell r="AK93">
            <v>4068</v>
          </cell>
          <cell r="AL93">
            <v>0.98819350323618493</v>
          </cell>
          <cell r="AM93">
            <v>2.5560239608813573</v>
          </cell>
          <cell r="AN93">
            <v>3.3621208001407568</v>
          </cell>
          <cell r="AO93">
            <v>3.402289925131381</v>
          </cell>
        </row>
        <row r="94">
          <cell r="H94">
            <v>57</v>
          </cell>
          <cell r="I94">
            <v>4104</v>
          </cell>
          <cell r="J94">
            <v>0.79037205741371686</v>
          </cell>
          <cell r="K94">
            <v>3.1835301058719865</v>
          </cell>
          <cell r="L94">
            <v>3.7775658676130033</v>
          </cell>
          <cell r="M94">
            <v>4.7794780093492761</v>
          </cell>
          <cell r="V94">
            <v>100</v>
          </cell>
          <cell r="W94">
            <v>7200</v>
          </cell>
          <cell r="X94">
            <v>2.3226482995648388</v>
          </cell>
          <cell r="Y94">
            <v>5.1069987533776517</v>
          </cell>
          <cell r="Z94">
            <v>7.2817006251423857</v>
          </cell>
          <cell r="AA94">
            <v>3.1350853362115365</v>
          </cell>
          <cell r="AJ94">
            <v>57</v>
          </cell>
          <cell r="AK94">
            <v>4104</v>
          </cell>
          <cell r="AL94">
            <v>0.99740907769522058</v>
          </cell>
          <cell r="AM94">
            <v>2.5772798573113032</v>
          </cell>
          <cell r="AN94">
            <v>3.3917876566461027</v>
          </cell>
          <cell r="AO94">
            <v>3.4005983427419086</v>
          </cell>
        </row>
        <row r="95">
          <cell r="H95">
            <v>57.5</v>
          </cell>
          <cell r="J95">
            <v>0.79715518892047621</v>
          </cell>
          <cell r="K95">
            <v>3.2066470641262601</v>
          </cell>
          <cell r="L95">
            <v>3.8064668607599481</v>
          </cell>
          <cell r="M95">
            <v>4.7750637688437338</v>
          </cell>
          <cell r="AJ95">
            <v>57.5</v>
          </cell>
          <cell r="AL95">
            <v>1.0066234342945048</v>
          </cell>
          <cell r="AM95">
            <v>2.5984936557671685</v>
          </cell>
          <cell r="AN95">
            <v>3.4214118031654324</v>
          </cell>
          <cell r="AO95">
            <v>3.3988994162085442</v>
          </cell>
        </row>
        <row r="96">
          <cell r="H96">
            <v>58</v>
          </cell>
          <cell r="J96">
            <v>0.80393923310098769</v>
          </cell>
          <cell r="K96">
            <v>3.2297082962835035</v>
          </cell>
          <cell r="L96">
            <v>3.8353127263596325</v>
          </cell>
          <cell r="M96">
            <v>4.7706500298112156</v>
          </cell>
          <cell r="AJ96">
            <v>58</v>
          </cell>
          <cell r="AL96">
            <v>1.0158365702998482</v>
          </cell>
          <cell r="AM96">
            <v>2.6196655277219323</v>
          </cell>
          <cell r="AN96">
            <v>3.4509934042952413</v>
          </cell>
          <cell r="AO96">
            <v>3.3971935104448927</v>
          </cell>
        </row>
        <row r="97">
          <cell r="H97">
            <v>58.5</v>
          </cell>
          <cell r="J97">
            <v>0.81101203333217797</v>
          </cell>
          <cell r="K97">
            <v>3.2527140795845266</v>
          </cell>
          <cell r="L97">
            <v>3.8641037223389967</v>
          </cell>
          <cell r="M97">
            <v>4.7645454857959173</v>
          </cell>
          <cell r="AJ97">
            <v>58.5</v>
          </cell>
          <cell r="AL97">
            <v>1.0252841975365576</v>
          </cell>
          <cell r="AM97">
            <v>2.6407956435807707</v>
          </cell>
          <cell r="AN97">
            <v>3.4805326236348768</v>
          </cell>
          <cell r="AO97">
            <v>3.3947003494226533</v>
          </cell>
        </row>
        <row r="98">
          <cell r="H98">
            <v>59</v>
          </cell>
          <cell r="J98">
            <v>0.81866067812624232</v>
          </cell>
          <cell r="K98">
            <v>3.2756646891678836</v>
          </cell>
          <cell r="L98">
            <v>3.8928401047216323</v>
          </cell>
          <cell r="M98">
            <v>4.7551326315459521</v>
          </cell>
          <cell r="AJ98">
            <v>59</v>
          </cell>
          <cell r="AL98">
            <v>1.035201841569714</v>
          </cell>
          <cell r="AM98">
            <v>2.6618841726900309</v>
          </cell>
          <cell r="AN98">
            <v>3.5100296237947783</v>
          </cell>
          <cell r="AO98">
            <v>3.3906717345792137</v>
          </cell>
        </row>
        <row r="99">
          <cell r="H99">
            <v>59.5</v>
          </cell>
          <cell r="J99">
            <v>0.82630905046710723</v>
          </cell>
          <cell r="K99">
            <v>3.2985603980913294</v>
          </cell>
          <cell r="L99">
            <v>3.9215221276469738</v>
          </cell>
          <cell r="M99">
            <v>4.7458298144382693</v>
          </cell>
          <cell r="AJ99">
            <v>59.5</v>
          </cell>
          <cell r="AL99">
            <v>1.0451179764713963</v>
          </cell>
          <cell r="AM99">
            <v>2.6829312833461212</v>
          </cell>
          <cell r="AN99">
            <v>3.5394845664046368</v>
          </cell>
          <cell r="AO99">
            <v>3.3866842271289825</v>
          </cell>
        </row>
        <row r="100">
          <cell r="H100">
            <v>60</v>
          </cell>
          <cell r="J100">
            <v>0.83395713415668304</v>
          </cell>
          <cell r="K100">
            <v>3.3214014773530516</v>
          </cell>
          <cell r="L100">
            <v>3.9501500433891406</v>
          </cell>
          <cell r="M100">
            <v>4.7366343923463461</v>
          </cell>
          <cell r="AJ100">
            <v>60</v>
          </cell>
          <cell r="AL100">
            <v>1.0550325982435989</v>
          </cell>
          <cell r="AM100">
            <v>2.7039371428042789</v>
          </cell>
          <cell r="AN100">
            <v>3.5688976121214919</v>
          </cell>
          <cell r="AO100">
            <v>3.3827368159646771</v>
          </cell>
        </row>
        <row r="101">
          <cell r="H101">
            <v>60.5</v>
          </cell>
          <cell r="J101">
            <v>0.84160491315078967</v>
          </cell>
          <cell r="K101">
            <v>3.3441881959125892</v>
          </cell>
          <cell r="L101">
            <v>3.9787241023756503</v>
          </cell>
          <cell r="M101">
            <v>4.7275438156369054</v>
          </cell>
          <cell r="AJ101">
            <v>60.5</v>
          </cell>
          <cell r="AL101">
            <v>1.0649457029310496</v>
          </cell>
          <cell r="AM101">
            <v>2.7249019172872715</v>
          </cell>
          <cell r="AN101">
            <v>3.598268920637719</v>
          </cell>
          <cell r="AO101">
            <v>3.3788285268762577</v>
          </cell>
        </row>
        <row r="102">
          <cell r="H102">
            <v>61</v>
          </cell>
          <cell r="J102">
            <v>0.84925237155745792</v>
          </cell>
          <cell r="K102">
            <v>3.3669208207114938</v>
          </cell>
          <cell r="L102">
            <v>4.0072445532058234</v>
          </cell>
          <cell r="M102">
            <v>4.71855562305569</v>
          </cell>
          <cell r="AJ102">
            <v>61</v>
          </cell>
          <cell r="AL102">
            <v>1.0748572866207842</v>
          </cell>
          <cell r="AM102">
            <v>2.7458257719940034</v>
          </cell>
          <cell r="AN102">
            <v>3.6275986506889444</v>
          </cell>
          <cell r="AO102">
            <v>3.374958420846415</v>
          </cell>
        </row>
        <row r="103">
          <cell r="H103">
            <v>61.5</v>
          </cell>
          <cell r="J103">
            <v>0.85689949363524953</v>
          </cell>
          <cell r="K103">
            <v>3.3895996166937317</v>
          </cell>
          <cell r="L103">
            <v>4.0357116426689892</v>
          </cell>
          <cell r="M103">
            <v>4.7096674378323797</v>
          </cell>
          <cell r="AJ103">
            <v>61.5</v>
          </cell>
          <cell r="AL103">
            <v>1.0847673454417297</v>
          </cell>
          <cell r="AM103">
            <v>2.7667088711080146</v>
          </cell>
          <cell r="AN103">
            <v>3.6568869600618665</v>
          </cell>
          <cell r="AO103">
            <v>3.3711255924400456</v>
          </cell>
        </row>
        <row r="104">
          <cell r="H104">
            <v>62</v>
          </cell>
          <cell r="J104">
            <v>0.86454626379160437</v>
          </cell>
          <cell r="K104">
            <v>3.4122248468258185</v>
          </cell>
          <cell r="L104">
            <v>4.0641256157624683</v>
          </cell>
          <cell r="M104">
            <v>4.7008769639910337</v>
          </cell>
          <cell r="AJ104">
            <v>62</v>
          </cell>
          <cell r="AL104">
            <v>1.0946758755642885</v>
          </cell>
          <cell r="AM104">
            <v>2.7875513778059138</v>
          </cell>
          <cell r="AN104">
            <v>3.6861340056020229</v>
          </cell>
          <cell r="AO104">
            <v>3.3673291682817781</v>
          </cell>
        </row>
        <row r="105">
          <cell r="H105">
            <v>62.5</v>
          </cell>
          <cell r="J105">
            <v>0.87219266658120675</v>
          </cell>
          <cell r="K105">
            <v>3.4347967721167101</v>
          </cell>
          <cell r="L105">
            <v>4.0924867157092892</v>
          </cell>
          <cell r="M105">
            <v>4.6921819828535014</v>
          </cell>
          <cell r="AJ105">
            <v>62.5</v>
          </cell>
          <cell r="AL105">
            <v>1.1045828731999288</v>
          </cell>
          <cell r="AM105">
            <v>2.8083534542657049</v>
          </cell>
          <cell r="AN105">
            <v>3.7153399432214362</v>
          </cell>
          <cell r="AO105">
            <v>3.3635683056159085</v>
          </cell>
        </row>
        <row r="106">
          <cell r="H106">
            <v>63</v>
          </cell>
          <cell r="J106">
            <v>0.87983868670437348</v>
          </cell>
          <cell r="K106">
            <v>3.4573156516374226</v>
          </cell>
          <cell r="L106">
            <v>4.1207951839757291</v>
          </cell>
          <cell r="M106">
            <v>4.6835803497241759</v>
          </cell>
          <cell r="AJ106">
            <v>63</v>
          </cell>
          <cell r="AL106">
            <v>1.1144883346007814</v>
          </cell>
          <cell r="AM106">
            <v>2.8291152616750406</v>
          </cell>
          <cell r="AN106">
            <v>3.7445049279062221</v>
          </cell>
          <cell r="AO106">
            <v>3.3598421909436436</v>
          </cell>
        </row>
        <row r="107">
          <cell r="H107">
            <v>63.5</v>
          </cell>
          <cell r="J107">
            <v>0.88748430900546493</v>
          </cell>
          <cell r="K107">
            <v>3.4797817425404296</v>
          </cell>
          <cell r="L107">
            <v>4.1490512602886156</v>
          </cell>
          <cell r="M107">
            <v>4.6750699907451168</v>
          </cell>
          <cell r="AJ107">
            <v>63.5</v>
          </cell>
          <cell r="AL107">
            <v>1.1243922560592408</v>
          </cell>
          <cell r="AM107">
            <v>2.8498369602393741</v>
          </cell>
          <cell r="AN107">
            <v>3.7736291137240956</v>
          </cell>
          <cell r="AO107">
            <v>3.3561500387328129</v>
          </cell>
        </row>
        <row r="108">
          <cell r="H108">
            <v>64</v>
          </cell>
          <cell r="J108">
            <v>0.89512951847131339</v>
          </cell>
          <cell r="K108">
            <v>3.502195300078792</v>
          </cell>
          <cell r="L108">
            <v>4.1772551826523907</v>
          </cell>
          <cell r="M108">
            <v>4.6666488999114168</v>
          </cell>
          <cell r="AJ108">
            <v>64</v>
          </cell>
          <cell r="AL108">
            <v>1.1342946339075646</v>
          </cell>
          <cell r="AM108">
            <v>2.8705187091900428</v>
          </cell>
          <cell r="AN108">
            <v>3.8027126538317972</v>
          </cell>
          <cell r="AO108">
            <v>3.3524910901956062</v>
          </cell>
        </row>
        <row r="109">
          <cell r="H109">
            <v>64.5</v>
          </cell>
          <cell r="J109">
            <v>0.90277430022967697</v>
          </cell>
          <cell r="K109">
            <v>3.5245565776250625</v>
          </cell>
          <cell r="L109">
            <v>4.205407187366009</v>
          </cell>
          <cell r="M109">
            <v>4.6583151362373751</v>
          </cell>
          <cell r="AJ109">
            <v>64.5</v>
          </cell>
          <cell r="AL109">
            <v>1.1441954645174894</v>
          </cell>
          <cell r="AM109">
            <v>2.8911606667922594</v>
          </cell>
          <cell r="AN109">
            <v>3.8317557004824572</v>
          </cell>
          <cell r="AO109">
            <v>3.348864612130166</v>
          </cell>
        </row>
        <row r="110">
          <cell r="H110">
            <v>65</v>
          </cell>
          <cell r="J110">
            <v>0.9104186395477103</v>
          </cell>
          <cell r="K110">
            <v>3.5468658266899493</v>
          </cell>
          <cell r="L110">
            <v>4.2335075090395886</v>
          </cell>
          <cell r="M110">
            <v>4.6500668210646108</v>
          </cell>
          <cell r="AJ110">
            <v>65</v>
          </cell>
          <cell r="AL110">
            <v>1.1540947442998382</v>
          </cell>
          <cell r="AM110">
            <v>2.9117629903530182</v>
          </cell>
          <cell r="AN110">
            <v>3.8607584050328851</v>
          </cell>
          <cell r="AO110">
            <v>3.3452698958222147</v>
          </cell>
        </row>
        <row r="111">
          <cell r="H111">
            <v>65.5</v>
          </cell>
          <cell r="J111">
            <v>0.91806252183045556</v>
          </cell>
          <cell r="K111">
            <v>3.5691232969407389</v>
          </cell>
          <cell r="L111">
            <v>4.2615563806108714</v>
          </cell>
          <cell r="M111">
            <v>4.6419021355038828</v>
          </cell>
          <cell r="AJ111">
            <v>65.5</v>
          </cell>
          <cell r="AL111">
            <v>1.1639924697041413</v>
          </cell>
          <cell r="AM111">
            <v>2.9323258362289293</v>
          </cell>
          <cell r="AN111">
            <v>3.889720917950759</v>
          </cell>
          <cell r="AO111">
            <v>3.3417062560030408</v>
          </cell>
        </row>
        <row r="112">
          <cell r="H112">
            <v>66</v>
          </cell>
          <cell r="J112">
            <v>0.92570593261935497</v>
          </cell>
          <cell r="K112">
            <v>3.5913292362195048</v>
          </cell>
          <cell r="L112">
            <v>4.2895540333614761</v>
          </cell>
          <cell r="M112">
            <v>4.6338193180029199</v>
          </cell>
          <cell r="AJ112">
            <v>66</v>
          </cell>
          <cell r="AL112">
            <v>1.1738886372182578</v>
          </cell>
          <cell r="AM112">
            <v>2.9528493598339578</v>
          </cell>
          <cell r="AN112">
            <v>3.9186433888217835</v>
          </cell>
          <cell r="AO112">
            <v>3.3381730298605841</v>
          </cell>
        </row>
        <row r="113">
          <cell r="H113">
            <v>66.5</v>
          </cell>
          <cell r="J113">
            <v>0.93334885759078101</v>
          </cell>
          <cell r="K113">
            <v>3.6134838905610769</v>
          </cell>
          <cell r="L113">
            <v>4.3175006969329619</v>
          </cell>
          <cell r="M113">
            <v>4.6258166620330661</v>
          </cell>
          <cell r="AJ113">
            <v>66.5</v>
          </cell>
          <cell r="AL113">
            <v>1.1837832433680033</v>
          </cell>
          <cell r="AM113">
            <v>2.9733337156471014</v>
          </cell>
          <cell r="AN113">
            <v>3.9475259663567277</v>
          </cell>
          <cell r="AO113">
            <v>3.3346695761003926</v>
          </cell>
        </row>
        <row r="114">
          <cell r="H114">
            <v>67</v>
          </cell>
          <cell r="J114">
            <v>0.94103039208950767</v>
          </cell>
          <cell r="K114">
            <v>3.6355875042107844</v>
          </cell>
          <cell r="L114">
            <v>4.3453965993426955</v>
          </cell>
          <cell r="M114">
            <v>4.6177005927449111</v>
          </cell>
          <cell r="AJ114">
            <v>67</v>
          </cell>
          <cell r="AL114">
            <v>1.1937487069930888</v>
          </cell>
          <cell r="AM114">
            <v>2.9937790572199736</v>
          </cell>
          <cell r="AN114">
            <v>3.9763687983984282</v>
          </cell>
          <cell r="AO114">
            <v>3.3309931772947667</v>
          </cell>
        </row>
        <row r="115">
          <cell r="H115">
            <v>67.5</v>
          </cell>
          <cell r="J115">
            <v>0.94873113289446043</v>
          </cell>
          <cell r="K115">
            <v>3.6576403196420055</v>
          </cell>
          <cell r="L115">
            <v>4.3732419669994682</v>
          </cell>
          <cell r="M115">
            <v>4.6095693662515869</v>
          </cell>
          <cell r="AJ115">
            <v>67.5</v>
          </cell>
          <cell r="AL115">
            <v>1.20374849560575</v>
          </cell>
          <cell r="AM115">
            <v>3.014185537184316</v>
          </cell>
          <cell r="AN115">
            <v>4.0051720319287165</v>
          </cell>
          <cell r="AO115">
            <v>3.3272498753265189</v>
          </cell>
        </row>
        <row r="116">
          <cell r="H116">
            <v>68</v>
          </cell>
          <cell r="J116">
            <v>0.95643154942352382</v>
          </cell>
          <cell r="K116">
            <v>3.6796425775734698</v>
          </cell>
          <cell r="L116">
            <v>4.4010370247189936</v>
          </cell>
          <cell r="M116">
            <v>4.6015180358402636</v>
          </cell>
          <cell r="AJ116">
            <v>68</v>
          </cell>
          <cell r="AL116">
            <v>1.2137463351315105</v>
          </cell>
          <cell r="AM116">
            <v>3.0345533072594337</v>
          </cell>
          <cell r="AN116">
            <v>4.0339358130752636</v>
          </cell>
          <cell r="AO116">
            <v>3.3235410862337913</v>
          </cell>
        </row>
        <row r="117">
          <cell r="H117">
            <v>68.5</v>
          </cell>
          <cell r="J117">
            <v>0.96413163344323494</v>
          </cell>
          <cell r="K117">
            <v>3.7015945169863618</v>
          </cell>
          <cell r="L117">
            <v>4.4287819957392127</v>
          </cell>
          <cell r="M117">
            <v>4.5935449497933787</v>
          </cell>
          <cell r="AJ117">
            <v>68.5</v>
          </cell>
          <cell r="AL117">
            <v>1.223742226733769</v>
          </cell>
          <cell r="AM117">
            <v>3.0548825182595563</v>
          </cell>
          <cell r="AN117">
            <v>4.0626602871183497</v>
          </cell>
          <cell r="AO117">
            <v>3.3198660619579985</v>
          </cell>
        </row>
        <row r="118">
          <cell r="H118">
            <v>69</v>
          </cell>
          <cell r="J118">
            <v>0.97183137679277942</v>
          </cell>
          <cell r="K118">
            <v>3.7234963751412136</v>
          </cell>
          <cell r="L118">
            <v>4.4564771017353753</v>
          </cell>
          <cell r="M118">
            <v>4.5856485066808208</v>
          </cell>
          <cell r="AJ118">
            <v>69</v>
          </cell>
          <cell r="AL118">
            <v>1.2337361715808413</v>
          </cell>
          <cell r="AM118">
            <v>3.0751733201011202</v>
          </cell>
          <cell r="AN118">
            <v>4.0913455984975826</v>
          </cell>
          <cell r="AO118">
            <v>3.3162240783255621</v>
          </cell>
        </row>
        <row r="119">
          <cell r="H119">
            <v>69.5</v>
          </cell>
          <cell r="J119">
            <v>0.97953077138324285</v>
          </cell>
          <cell r="K119">
            <v>3.7453483875945914</v>
          </cell>
          <cell r="L119">
            <v>4.4841225628349548</v>
          </cell>
          <cell r="M119">
            <v>4.5778271534060213</v>
          </cell>
          <cell r="AJ119">
            <v>69.5</v>
          </cell>
          <cell r="AL119">
            <v>1.2437281708458849</v>
          </cell>
          <cell r="AM119">
            <v>3.095425861809979</v>
          </cell>
          <cell r="AN119">
            <v>4.1199918908185502</v>
          </cell>
          <cell r="AO119">
            <v>3.3126144340820547</v>
          </cell>
        </row>
        <row r="120">
          <cell r="H120">
            <v>70</v>
          </cell>
          <cell r="J120">
            <v>0.98722980919686765</v>
          </cell>
          <cell r="K120">
            <v>3.7671507882155781</v>
          </cell>
          <cell r="L120">
            <v>4.5117185976323926</v>
          </cell>
          <cell r="M120">
            <v>4.5700793833431463</v>
          </cell>
          <cell r="AJ120">
            <v>70</v>
          </cell>
          <cell r="AL120">
            <v>1.2537182257068122</v>
          </cell>
          <cell r="AM120">
            <v>3.1156402915285448</v>
          </cell>
          <cell r="AN120">
            <v>4.1485993068593876</v>
          </cell>
          <cell r="AO120">
            <v>3.3090364499730551</v>
          </cell>
        </row>
        <row r="121">
          <cell r="H121">
            <v>70.5</v>
          </cell>
          <cell r="J121">
            <v>0.9949284822863228</v>
          </cell>
          <cell r="K121">
            <v>3.7889038092020515</v>
          </cell>
          <cell r="L121">
            <v>4.5392654232036422</v>
          </cell>
          <cell r="M121">
            <v>4.5624037345604123</v>
          </cell>
          <cell r="AJ121">
            <v>70.5</v>
          </cell>
          <cell r="AL121">
            <v>1.263706337346217</v>
          </cell>
          <cell r="AM121">
            <v>3.1358167565228481</v>
          </cell>
          <cell r="AN121">
            <v>4.1771679885772972</v>
          </cell>
          <cell r="AO121">
            <v>3.3054894678690534</v>
          </cell>
        </row>
        <row r="122">
          <cell r="H122">
            <v>71</v>
          </cell>
          <cell r="J122">
            <v>1.0026267827739819</v>
          </cell>
          <cell r="K122">
            <v>3.8106076810967755</v>
          </cell>
          <cell r="L122">
            <v>4.5667632551205628</v>
          </cell>
          <cell r="M122">
            <v>4.5547987881249625</v>
          </cell>
          <cell r="AJ122">
            <v>71</v>
          </cell>
          <cell r="AL122">
            <v>1.2736925069512948</v>
          </cell>
          <cell r="AM122">
            <v>3.1559554031895374</v>
          </cell>
          <cell r="AN122">
            <v>4.2056980771149934</v>
          </cell>
          <cell r="AO122">
            <v>3.3019728499319942</v>
          </cell>
        </row>
        <row r="123">
          <cell r="H123">
            <v>71.5</v>
          </cell>
          <cell r="J123">
            <v>1.0103247028512081</v>
          </cell>
          <cell r="K123">
            <v>3.8322626328032752</v>
          </cell>
          <cell r="L123">
            <v>4.5942123074651189</v>
          </cell>
          <cell r="M123">
            <v>4.5472631664849184</v>
          </cell>
          <cell r="AJ123">
            <v>71.5</v>
          </cell>
          <cell r="AL123">
            <v>1.2836767357137644</v>
          </cell>
          <cell r="AM123">
            <v>3.1760563770627983</v>
          </cell>
          <cell r="AN123">
            <v>4.2341897128070904</v>
          </cell>
          <cell r="AO123">
            <v>3.2984859778211595</v>
          </cell>
        </row>
        <row r="124">
          <cell r="H124">
            <v>72</v>
          </cell>
          <cell r="J124">
            <v>1.01802223477765</v>
          </cell>
          <cell r="K124">
            <v>3.8538688916015476</v>
          </cell>
          <cell r="L124">
            <v>4.6216127928434396</v>
          </cell>
          <cell r="M124">
            <v>4.5397955319245691</v>
          </cell>
          <cell r="AJ124">
            <v>72</v>
          </cell>
          <cell r="AL124">
            <v>1.2936590248297952</v>
          </cell>
          <cell r="AM124">
            <v>3.1961198228212129</v>
          </cell>
          <cell r="AN124">
            <v>4.2626430351864135</v>
          </cell>
          <cell r="AO124">
            <v>3.2950282519362033</v>
          </cell>
        </row>
        <row r="125">
          <cell r="H125">
            <v>72.5</v>
          </cell>
          <cell r="J125">
            <v>1.0257193708805465</v>
          </cell>
          <cell r="K125">
            <v>3.8754266831635569</v>
          </cell>
          <cell r="L125">
            <v>4.6489649223996681</v>
          </cell>
          <cell r="M125">
            <v>4.532394585088789</v>
          </cell>
          <cell r="AJ125">
            <v>72.5</v>
          </cell>
          <cell r="AL125">
            <v>1.3036393754999303</v>
          </cell>
          <cell r="AM125">
            <v>3.2161458842945367</v>
          </cell>
          <cell r="AN125">
            <v>4.2910581829902634</v>
          </cell>
          <cell r="AO125">
            <v>3.2915990906953798</v>
          </cell>
        </row>
        <row r="126">
          <cell r="H126">
            <v>73</v>
          </cell>
          <cell r="J126">
            <v>1.033416103554039</v>
          </cell>
          <cell r="K126">
            <v>3.8969362315685694</v>
          </cell>
          <cell r="L126">
            <v>4.6762689058296871</v>
          </cell>
          <cell r="M126">
            <v>4.5250590635731829</v>
          </cell>
          <cell r="AJ126">
            <v>73</v>
          </cell>
          <cell r="AL126">
            <v>1.3136177889290122</v>
          </cell>
          <cell r="AM126">
            <v>3.2361347044704325</v>
          </cell>
          <cell r="AN126">
            <v>4.3194352941666132</v>
          </cell>
          <cell r="AO126">
            <v>3.2881979298470321</v>
          </cell>
        </row>
        <row r="127">
          <cell r="H127">
            <v>73.5</v>
          </cell>
          <cell r="J127">
            <v>1.0411124252584925</v>
          </cell>
          <cell r="K127">
            <v>3.9183977593182764</v>
          </cell>
          <cell r="L127">
            <v>4.7035249513946544</v>
          </cell>
          <cell r="M127">
            <v>4.5177877405764706</v>
          </cell>
          <cell r="AJ127">
            <v>73.5</v>
          </cell>
          <cell r="AL127">
            <v>1.3235942663261138</v>
          </cell>
          <cell r="AM127">
            <v>3.2560864255011048</v>
          </cell>
          <cell r="AN127">
            <v>4.3477745058802366</v>
          </cell>
          <cell r="AO127">
            <v>3.2848242218125554</v>
          </cell>
        </row>
        <row r="128">
          <cell r="H128">
            <v>74</v>
          </cell>
          <cell r="J128">
            <v>1.0488083285198257</v>
          </cell>
          <cell r="K128">
            <v>3.9398114873517573</v>
          </cell>
          <cell r="L128">
            <v>4.7307332659343952</v>
          </cell>
          <cell r="M128">
            <v>4.5105794236119756</v>
          </cell>
          <cell r="AJ128">
            <v>74</v>
          </cell>
          <cell r="AL128">
            <v>1.3335688089044593</v>
          </cell>
          <cell r="AM128">
            <v>3.2760011887098899</v>
          </cell>
          <cell r="AN128">
            <v>4.3760759545187886</v>
          </cell>
          <cell r="AO128">
            <v>3.2814774350592235</v>
          </cell>
        </row>
        <row r="129">
          <cell r="H129">
            <v>74.5</v>
          </cell>
          <cell r="J129">
            <v>1.0565038059288474</v>
          </cell>
          <cell r="K129">
            <v>3.9611776350602623</v>
          </cell>
          <cell r="L129">
            <v>4.7578940548806203</v>
          </cell>
          <cell r="M129">
            <v>4.5034329532751833</v>
          </cell>
          <cell r="AJ129">
            <v>74.5</v>
          </cell>
          <cell r="AL129">
            <v>1.3435414178813614</v>
          </cell>
          <cell r="AM129">
            <v>3.295879134597782</v>
          </cell>
          <cell r="AN129">
            <v>4.4043397756988112</v>
          </cell>
          <cell r="AO129">
            <v>3.278157053501217</v>
          </cell>
        </row>
        <row r="130">
          <cell r="H130">
            <v>75</v>
          </cell>
          <cell r="J130">
            <v>1.0641988501406037</v>
          </cell>
          <cell r="K130">
            <v>3.9824964203018012</v>
          </cell>
          <cell r="L130">
            <v>4.7850075222700017</v>
          </cell>
          <cell r="M130">
            <v>4.4963472020645376</v>
          </cell>
          <cell r="AJ130">
            <v>75</v>
          </cell>
          <cell r="AL130">
            <v>1.3535120944781451</v>
          </cell>
          <cell r="AM130">
            <v>3.3157204028498759</v>
          </cell>
          <cell r="AN130">
            <v>4.4325661042716984</v>
          </cell>
          <cell r="AO130">
            <v>3.274862575927481</v>
          </cell>
        </row>
        <row r="131">
          <cell r="H131">
            <v>75.5</v>
          </cell>
          <cell r="J131">
            <v>1.0731442793404882</v>
          </cell>
          <cell r="K131">
            <v>4.0057810205728916</v>
          </cell>
          <cell r="L131">
            <v>4.8154293741273229</v>
          </cell>
          <cell r="M131">
            <v>4.4872152485280861</v>
          </cell>
          <cell r="AJ131">
            <v>75.5</v>
          </cell>
          <cell r="AL131">
            <v>1.3644813352713232</v>
          </cell>
          <cell r="AM131">
            <v>3.3373113266791061</v>
          </cell>
          <cell r="AN131">
            <v>4.4645933905589379</v>
          </cell>
          <cell r="AO131">
            <v>3.2720076670533325</v>
          </cell>
        </row>
        <row r="132">
          <cell r="H132">
            <v>76</v>
          </cell>
          <cell r="J132">
            <v>1.082087164916351</v>
          </cell>
          <cell r="K132">
            <v>4.0290078550744548</v>
          </cell>
          <cell r="L132">
            <v>4.8457925373459823</v>
          </cell>
          <cell r="M132">
            <v>4.4781905695375084</v>
          </cell>
          <cell r="AJ132">
            <v>76</v>
          </cell>
          <cell r="AL132">
            <v>1.375448209840556</v>
          </cell>
          <cell r="AM132">
            <v>3.3588578603272699</v>
          </cell>
          <cell r="AN132">
            <v>4.4965736673807344</v>
          </cell>
          <cell r="AO132">
            <v>3.2691697406054887</v>
          </cell>
        </row>
        <row r="133">
          <cell r="H133">
            <v>76.5</v>
          </cell>
          <cell r="J133">
            <v>1.0910274989802566</v>
          </cell>
          <cell r="K133">
            <v>4.0521772070263324</v>
          </cell>
          <cell r="L133">
            <v>4.8760972772443489</v>
          </cell>
          <cell r="M133">
            <v>4.4692707395568476</v>
          </cell>
          <cell r="AJ133">
            <v>76.5</v>
          </cell>
          <cell r="AL133">
            <v>1.3864127153165144</v>
          </cell>
          <cell r="AM133">
            <v>3.3803601822614637</v>
          </cell>
          <cell r="AN133">
            <v>4.5285071084343107</v>
          </cell>
          <cell r="AO133">
            <v>3.2663485110928634</v>
          </cell>
        </row>
        <row r="134">
          <cell r="H134">
            <v>77</v>
          </cell>
          <cell r="J134">
            <v>1.0999652737530601</v>
          </cell>
          <cell r="K134">
            <v>4.0752893575332489</v>
          </cell>
          <cell r="L134">
            <v>4.9063438572051261</v>
          </cell>
          <cell r="M134">
            <v>4.4604534109197616</v>
          </cell>
          <cell r="AJ134">
            <v>77</v>
          </cell>
          <cell r="AL134">
            <v>1.3973748488721487</v>
          </cell>
          <cell r="AM134">
            <v>3.4018184698517215</v>
          </cell>
          <cell r="AN134">
            <v>4.560393886379452</v>
          </cell>
          <cell r="AO134">
            <v>3.2635437012912063</v>
          </cell>
        </row>
        <row r="135">
          <cell r="H135">
            <v>77.5</v>
          </cell>
          <cell r="J135">
            <v>1.1089004815630883</v>
          </cell>
          <cell r="K135">
            <v>4.098344585606065</v>
          </cell>
          <cell r="L135">
            <v>4.9365325386946326</v>
          </cell>
          <cell r="M135">
            <v>4.4517363106707064</v>
          </cell>
          <cell r="AJ135">
            <v>77.5</v>
          </cell>
          <cell r="AL135">
            <v>1.4083346077222405</v>
          </cell>
          <cell r="AM135">
            <v>3.4232328993801291</v>
          </cell>
          <cell r="AN135">
            <v>4.5922341728470304</v>
          </cell>
          <cell r="AO135">
            <v>3.26075504192448</v>
          </cell>
        </row>
        <row r="136">
          <cell r="H136">
            <v>78</v>
          </cell>
          <cell r="J136">
            <v>1.1178331148448373</v>
          </cell>
          <cell r="K136">
            <v>4.1213431681828059</v>
          </cell>
          <cell r="L136">
            <v>4.9666635812818489</v>
          </cell>
          <cell r="M136">
            <v>4.4431172375594326</v>
          </cell>
          <cell r="AJ136">
            <v>78</v>
          </cell>
          <cell r="AL136">
            <v>1.4192919891229712</v>
          </cell>
          <cell r="AM136">
            <v>3.4446036460498259</v>
          </cell>
          <cell r="AN136">
            <v>4.6240281384474109</v>
          </cell>
          <cell r="AO136">
            <v>3.2579822713610573</v>
          </cell>
        </row>
        <row r="137">
          <cell r="H137">
            <v>78.5</v>
          </cell>
          <cell r="J137">
            <v>1.1267631661376893</v>
          </cell>
          <cell r="K137">
            <v>4.1442853801493662</v>
          </cell>
          <cell r="L137">
            <v>4.9967372426572254</v>
          </cell>
          <cell r="M137">
            <v>4.4345940591801609</v>
          </cell>
          <cell r="AJ137">
            <v>78.5</v>
          </cell>
          <cell r="AL137">
            <v>1.4302469903714861</v>
          </cell>
          <cell r="AM137">
            <v>3.4659308839939174</v>
          </cell>
          <cell r="AN137">
            <v>4.6557759527787743</v>
          </cell>
          <cell r="AO137">
            <v>3.2552251353240069</v>
          </cell>
        </row>
        <row r="138">
          <cell r="H138">
            <v>79</v>
          </cell>
          <cell r="J138">
            <v>1.1356906280846439</v>
          </cell>
          <cell r="K138">
            <v>4.1671714943600051</v>
          </cell>
          <cell r="L138">
            <v>5.0267537786512619</v>
          </cell>
          <cell r="M138">
            <v>4.4261647092473968</v>
          </cell>
          <cell r="AJ138">
            <v>79</v>
          </cell>
          <cell r="AL138">
            <v>1.4411996088054686</v>
          </cell>
          <cell r="AM138">
            <v>3.4872147862842944</v>
          </cell>
          <cell r="AN138">
            <v>4.6874777844353632</v>
          </cell>
          <cell r="AO138">
            <v>3.2524833866146805</v>
          </cell>
        </row>
        <row r="139">
          <cell r="H139">
            <v>79.5</v>
          </cell>
          <cell r="J139">
            <v>1.1446154934310737</v>
          </cell>
          <cell r="K139">
            <v>4.190001781657565</v>
          </cell>
          <cell r="L139">
            <v>5.0567134432528356</v>
          </cell>
          <cell r="M139">
            <v>4.4178271850007418</v>
          </cell>
          <cell r="AJ139">
            <v>79.5</v>
          </cell>
          <cell r="AL139">
            <v>1.4521498418027174</v>
          </cell>
          <cell r="AM139">
            <v>3.5084555249403739</v>
          </cell>
          <cell r="AN139">
            <v>4.7191338010156363</v>
          </cell>
          <cell r="AO139">
            <v>3.2497567848488988</v>
          </cell>
        </row>
        <row r="140">
          <cell r="H140">
            <v>80</v>
          </cell>
          <cell r="J140">
            <v>1.1535377550234882</v>
          </cell>
          <cell r="K140">
            <v>4.212776510893419</v>
          </cell>
          <cell r="L140">
            <v>5.086616488627314</v>
          </cell>
          <cell r="M140">
            <v>4.4095795447317121</v>
          </cell>
          <cell r="AJ140">
            <v>80</v>
          </cell>
          <cell r="AL140">
            <v>1.4630976867807297</v>
          </cell>
          <cell r="AM140">
            <v>3.5296532709377177</v>
          </cell>
          <cell r="AN140">
            <v>4.7507441691303383</v>
          </cell>
          <cell r="AO140">
            <v>3.2470450962050621</v>
          </cell>
        </row>
        <row r="141">
          <cell r="H141">
            <v>80.5</v>
          </cell>
          <cell r="J141">
            <v>1.1624574058083217</v>
          </cell>
          <cell r="K141">
            <v>4.2354959489472073</v>
          </cell>
          <cell r="L141">
            <v>5.1164631651344452</v>
          </cell>
          <cell r="M141">
            <v>4.4014199054258523</v>
          </cell>
          <cell r="AJ141">
            <v>80.5</v>
          </cell>
          <cell r="AL141">
            <v>1.4740431411962884</v>
          </cell>
          <cell r="AM141">
            <v>3.5508081942166005</v>
          </cell>
          <cell r="AN141">
            <v>4.7823090544104918</v>
          </cell>
          <cell r="AO141">
            <v>3.2443480931835658</v>
          </cell>
        </row>
        <row r="142">
          <cell r="H142">
            <v>81</v>
          </cell>
          <cell r="J142">
            <v>1.1713744388307363</v>
          </cell>
          <cell r="K142">
            <v>4.2581603607462908</v>
          </cell>
          <cell r="L142">
            <v>5.1462537213460244</v>
          </cell>
          <cell r="M142">
            <v>4.3933464405139357</v>
          </cell>
          <cell r="AJ142">
            <v>81</v>
          </cell>
          <cell r="AL142">
            <v>1.4849862025450546</v>
          </cell>
          <cell r="AM142">
            <v>3.571920463690458</v>
          </cell>
          <cell r="AN142">
            <v>4.8138286215153041</v>
          </cell>
          <cell r="AO142">
            <v>3.2416655543769282</v>
          </cell>
        </row>
        <row r="143">
          <cell r="H143">
            <v>81.5</v>
          </cell>
          <cell r="J143">
            <v>1.1802888472334352</v>
          </cell>
          <cell r="K143">
            <v>4.280770009284991</v>
          </cell>
          <cell r="L143">
            <v>5.1759884040633226</v>
          </cell>
          <cell r="M143">
            <v>4.3853573777263914</v>
          </cell>
          <cell r="AJ143">
            <v>81.5</v>
          </cell>
          <cell r="AL143">
            <v>1.4959268683611644</v>
          </cell>
          <cell r="AM143">
            <v>3.5929902472542681</v>
          </cell>
          <cell r="AN143">
            <v>4.8453030341399872</v>
          </cell>
          <cell r="AO143">
            <v>3.2389972642500706</v>
          </cell>
        </row>
        <row r="144">
          <cell r="H144">
            <v>82</v>
          </cell>
          <cell r="J144">
            <v>1.1892006242555027</v>
          </cell>
          <cell r="K144">
            <v>4.3033251556435701</v>
          </cell>
          <cell r="L144">
            <v>5.2056674583343368</v>
          </cell>
          <cell r="M144">
            <v>4.3774509970454627</v>
          </cell>
          <cell r="AJ144">
            <v>82</v>
          </cell>
          <cell r="AL144">
            <v>1.5068651362168315</v>
          </cell>
          <cell r="AM144">
            <v>3.6140177117928358</v>
          </cell>
          <cell r="AN144">
            <v>4.8767324550235118</v>
          </cell>
          <cell r="AO144">
            <v>3.2363430129302366</v>
          </cell>
        </row>
        <row r="145">
          <cell r="H145">
            <v>82.5</v>
          </cell>
          <cell r="J145">
            <v>1.198109763231253</v>
          </cell>
          <cell r="K145">
            <v>4.3258260590069924</v>
          </cell>
          <cell r="L145">
            <v>5.2352911274707941</v>
          </cell>
          <cell r="M145">
            <v>4.3696256287499304</v>
          </cell>
          <cell r="AJ145">
            <v>82.5</v>
          </cell>
          <cell r="AL145">
            <v>1.5178010037219509</v>
          </cell>
          <cell r="AM145">
            <v>3.6350030231889927</v>
          </cell>
          <cell r="AN145">
            <v>4.9081170459562697</v>
          </cell>
          <cell r="AO145">
            <v>3.2337025960060557</v>
          </cell>
        </row>
        <row r="146">
          <cell r="H146">
            <v>83</v>
          </cell>
          <cell r="J146">
            <v>1.2070162575890915</v>
          </cell>
          <cell r="K146">
            <v>4.3482729766834396</v>
          </cell>
          <cell r="L146">
            <v>5.2648596530649732</v>
          </cell>
          <cell r="M146">
            <v>4.3618796515475822</v>
          </cell>
          <cell r="AJ146">
            <v>83</v>
          </cell>
          <cell r="AL146">
            <v>1.5287344685237125</v>
          </cell>
          <cell r="AM146">
            <v>3.6559463463317221</v>
          </cell>
          <cell r="AN146">
            <v>4.9394569677876659</v>
          </cell>
          <cell r="AO146">
            <v>3.2310758143352798</v>
          </cell>
        </row>
        <row r="147">
          <cell r="H147">
            <v>83.5</v>
          </cell>
          <cell r="J147">
            <v>1.2159411606413926</v>
          </cell>
          <cell r="K147">
            <v>4.3706661641226257</v>
          </cell>
          <cell r="L147">
            <v>5.2943732750062873</v>
          </cell>
          <cell r="M147">
            <v>4.3541360769575208</v>
          </cell>
          <cell r="AJ147">
            <v>83.5</v>
          </cell>
          <cell r="AL147">
            <v>1.5396997852555754</v>
          </cell>
          <cell r="AM147">
            <v>3.6768478451241915</v>
          </cell>
          <cell r="AN147">
            <v>4.9707523804336287</v>
          </cell>
          <cell r="AO147">
            <v>3.2283906434451644</v>
          </cell>
        </row>
        <row r="148">
          <cell r="H148">
            <v>84</v>
          </cell>
          <cell r="J148">
            <v>1.2249057597324917</v>
          </cell>
          <cell r="K148">
            <v>4.3930058749338468</v>
          </cell>
          <cell r="L148">
            <v>5.3238322314977067</v>
          </cell>
          <cell r="M148">
            <v>4.3463198610972187</v>
          </cell>
          <cell r="AJ148">
            <v>84</v>
          </cell>
          <cell r="AL148">
            <v>1.5507309932754654</v>
          </cell>
          <cell r="AM148">
            <v>3.6977076824917012</v>
          </cell>
          <cell r="AN148">
            <v>5.0020034428840487</v>
          </cell>
          <cell r="AO148">
            <v>3.225577785299035</v>
          </cell>
        </row>
        <row r="149">
          <cell r="H149">
            <v>84.5</v>
          </cell>
          <cell r="J149">
            <v>1.2338680499262609</v>
          </cell>
          <cell r="K149">
            <v>4.4152923609038348</v>
          </cell>
          <cell r="L149">
            <v>5.3532367590719545</v>
          </cell>
          <cell r="M149">
            <v>4.3385812278645819</v>
          </cell>
          <cell r="AJ149">
            <v>84.5</v>
          </cell>
          <cell r="AL149">
            <v>1.5617594723396855</v>
          </cell>
          <cell r="AM149">
            <v>3.7185260203895734</v>
          </cell>
          <cell r="AN149">
            <v>5.0332103132101338</v>
          </cell>
          <cell r="AO149">
            <v>3.2227819983507686</v>
          </cell>
        </row>
        <row r="150">
          <cell r="H150">
            <v>85</v>
          </cell>
          <cell r="J150">
            <v>1.2428280300767685</v>
          </cell>
          <cell r="K150">
            <v>4.4375258720144011</v>
          </cell>
          <cell r="L150">
            <v>5.3825870926074986</v>
          </cell>
          <cell r="M150">
            <v>4.330918648716847</v>
          </cell>
          <cell r="AJ150">
            <v>85</v>
          </cell>
          <cell r="AL150">
            <v>1.5727852247827661</v>
          </cell>
          <cell r="AM150">
            <v>3.7393030198109298</v>
          </cell>
          <cell r="AN150">
            <v>5.0643731485717014</v>
          </cell>
          <cell r="AO150">
            <v>3.2200030040790821</v>
          </cell>
        </row>
        <row r="151">
          <cell r="H151">
            <v>85.5</v>
          </cell>
          <cell r="J151">
            <v>1.251785699071789</v>
          </cell>
          <cell r="K151">
            <v>4.4597066564598453</v>
          </cell>
          <cell r="L151">
            <v>5.4118834653443804</v>
          </cell>
          <cell r="M151">
            <v>4.3233306382692689</v>
          </cell>
          <cell r="AJ151">
            <v>85.5</v>
          </cell>
          <cell r="AL151">
            <v>1.5838082529415345</v>
          </cell>
          <cell r="AM151">
            <v>3.7600388407944094</v>
          </cell>
          <cell r="AN151">
            <v>5.0954921052243964</v>
          </cell>
          <cell r="AO151">
            <v>3.2172405313337471</v>
          </cell>
        </row>
        <row r="152">
          <cell r="H152">
            <v>86</v>
          </cell>
          <cell r="J152">
            <v>1.2607410558323786</v>
          </cell>
          <cell r="K152">
            <v>4.4818349606641714</v>
          </cell>
          <cell r="L152">
            <v>5.4411261088998168</v>
          </cell>
          <cell r="M152">
            <v>4.3158157527498178</v>
          </cell>
          <cell r="AJ152">
            <v>86</v>
          </cell>
          <cell r="AL152">
            <v>1.5948285591550366</v>
          </cell>
          <cell r="AM152">
            <v>3.7807336424318101</v>
          </cell>
          <cell r="AN152">
            <v>5.1265673385268178</v>
          </cell>
          <cell r="AO152">
            <v>3.2144943160805619</v>
          </cell>
        </row>
        <row r="153">
          <cell r="H153">
            <v>86.5</v>
          </cell>
          <cell r="J153">
            <v>1.2696940993124555</v>
          </cell>
          <cell r="K153">
            <v>4.5039110292980702</v>
          </cell>
          <cell r="L153">
            <v>5.470315253283645</v>
          </cell>
          <cell r="M153">
            <v>4.3083725885202133</v>
          </cell>
          <cell r="AJ153">
            <v>86.5</v>
          </cell>
          <cell r="AL153">
            <v>1.6058461457644653</v>
          </cell>
          <cell r="AM153">
            <v>3.8013875828756412</v>
          </cell>
          <cell r="AN153">
            <v>5.1575990029476086</v>
          </cell>
          <cell r="AO153">
            <v>3.2117641011569802</v>
          </cell>
        </row>
        <row r="154">
          <cell r="H154">
            <v>87</v>
          </cell>
          <cell r="J154">
            <v>1.2786448284983827</v>
          </cell>
          <cell r="K154">
            <v>4.5259351052957317</v>
          </cell>
          <cell r="L154">
            <v>5.4994511269135531</v>
          </cell>
          <cell r="M154">
            <v>4.3009997806599731</v>
          </cell>
          <cell r="AJ154">
            <v>87</v>
          </cell>
          <cell r="AL154">
            <v>1.6168610151130862</v>
          </cell>
          <cell r="AM154">
            <v>3.8220008193466142</v>
          </cell>
          <cell r="AN154">
            <v>5.1885872520724385</v>
          </cell>
          <cell r="AO154">
            <v>3.2090496360378502</v>
          </cell>
        </row>
        <row r="155">
          <cell r="H155">
            <v>87.5</v>
          </cell>
          <cell r="J155">
            <v>1.2875932424085632</v>
          </cell>
          <cell r="K155">
            <v>4.5479074298714144</v>
          </cell>
          <cell r="L155">
            <v>5.5285339566301595</v>
          </cell>
          <cell r="M155">
            <v>4.2936960016103543</v>
          </cell>
          <cell r="AJ155">
            <v>87.5</v>
          </cell>
          <cell r="AL155">
            <v>1.6278731695461686</v>
          </cell>
          <cell r="AM155">
            <v>3.842573508141041</v>
          </cell>
          <cell r="AN155">
            <v>5.21953223861094</v>
          </cell>
          <cell r="AO155">
            <v>3.2063506766108092</v>
          </cell>
        </row>
        <row r="156">
          <cell r="H156">
            <v>88</v>
          </cell>
          <cell r="J156">
            <v>1.2965393400930327</v>
          </cell>
          <cell r="K156">
            <v>4.569828242535853</v>
          </cell>
          <cell r="L156">
            <v>5.5575639677118795</v>
          </cell>
          <cell r="M156">
            <v>4.2864599598752617</v>
          </cell>
          <cell r="AJ156">
            <v>88</v>
          </cell>
          <cell r="AL156">
            <v>1.6388826114109092</v>
          </cell>
          <cell r="AM156">
            <v>3.8631058046381797</v>
          </cell>
          <cell r="AN156">
            <v>5.2504341144035704</v>
          </cell>
          <cell r="AO156">
            <v>3.2036669849608614</v>
          </cell>
        </row>
        <row r="157">
          <cell r="H157">
            <v>88.5</v>
          </cell>
          <cell r="J157">
            <v>1.305483120633063</v>
          </cell>
          <cell r="K157">
            <v>4.5916977811124449</v>
          </cell>
          <cell r="L157">
            <v>5.5865413838896494</v>
          </cell>
          <cell r="M157">
            <v>4.2792903987763466</v>
          </cell>
          <cell r="AJ157">
            <v>88.5</v>
          </cell>
          <cell r="AL157">
            <v>1.6498893430563695</v>
          </cell>
          <cell r="AM157">
            <v>3.8835978633074868</v>
          </cell>
          <cell r="AN157">
            <v>5.2812930304283991</v>
          </cell>
          <cell r="AO157">
            <v>3.2009983291636792</v>
          </cell>
        </row>
        <row r="158">
          <cell r="H158">
            <v>89</v>
          </cell>
          <cell r="J158">
            <v>1.3144245831407722</v>
          </cell>
          <cell r="K158">
            <v>4.6135162817532525</v>
          </cell>
          <cell r="L158">
            <v>5.615466427361433</v>
          </cell>
          <cell r="M158">
            <v>4.2721860952596229</v>
          </cell>
          <cell r="AJ158">
            <v>89</v>
          </cell>
          <cell r="AL158">
            <v>1.6608933668333998</v>
          </cell>
          <cell r="AM158">
            <v>3.9040498377158066</v>
          </cell>
          <cell r="AN158">
            <v>5.3121091368078375</v>
          </cell>
          <cell r="AO158">
            <v>3.1983444830872649</v>
          </cell>
        </row>
        <row r="159">
          <cell r="H159">
            <v>89.5</v>
          </cell>
          <cell r="J159">
            <v>1.323363726758733</v>
          </cell>
          <cell r="K159">
            <v>4.6352839789548135</v>
          </cell>
          <cell r="L159">
            <v>5.6443393188065958</v>
          </cell>
          <cell r="M159">
            <v>4.2651458587512234</v>
          </cell>
          <cell r="AJ159">
            <v>89.5</v>
          </cell>
          <cell r="AL159">
            <v>1.6718946850945773</v>
          </cell>
          <cell r="AM159">
            <v>3.9244618805344933</v>
          </cell>
          <cell r="AN159">
            <v>5.3428825828152986</v>
          </cell>
          <cell r="AO159">
            <v>3.195705226201528</v>
          </cell>
        </row>
        <row r="160">
          <cell r="H160">
            <v>90</v>
          </cell>
          <cell r="J160">
            <v>1.3323005506595929</v>
          </cell>
          <cell r="K160">
            <v>4.6570011055737606</v>
          </cell>
          <cell r="L160">
            <v>5.673160277400088</v>
          </cell>
          <cell r="M160">
            <v>4.2581685300598506</v>
          </cell>
          <cell r="AJ160">
            <v>90</v>
          </cell>
          <cell r="AL160">
            <v>1.6828933001941349</v>
          </cell>
          <cell r="AM160">
            <v>3.9448341435464482</v>
          </cell>
          <cell r="AN160">
            <v>5.3736135168817807</v>
          </cell>
          <cell r="AO160">
            <v>3.1930803433954442</v>
          </cell>
        </row>
        <row r="161">
          <cell r="H161">
            <v>90.5</v>
          </cell>
          <cell r="J161">
            <v>1.3412350540456981</v>
          </cell>
          <cell r="K161">
            <v>4.6786678928422587</v>
          </cell>
          <cell r="L161">
            <v>5.70192952082646</v>
          </cell>
          <cell r="M161">
            <v>4.2512529803237502</v>
          </cell>
          <cell r="AJ161">
            <v>90.5</v>
          </cell>
          <cell r="AL161">
            <v>1.6938892144878983</v>
          </cell>
          <cell r="AM161">
            <v>3.9651667776531023</v>
          </cell>
          <cell r="AN161">
            <v>5.4043020866024083</v>
          </cell>
          <cell r="AO161">
            <v>3.1904696248014384</v>
          </cell>
        </row>
        <row r="162">
          <cell r="H162">
            <v>91</v>
          </cell>
          <cell r="J162">
            <v>1.3501672361487211</v>
          </cell>
          <cell r="K162">
            <v>4.7002845703832632</v>
          </cell>
          <cell r="L162">
            <v>5.7306472652937268</v>
          </cell>
          <cell r="M162">
            <v>4.2443981100001267</v>
          </cell>
          <cell r="AJ162">
            <v>91</v>
          </cell>
          <cell r="AL162">
            <v>1.7048824303332215</v>
          </cell>
          <cell r="AM162">
            <v>3.9854599328813247</v>
          </cell>
          <cell r="AN162">
            <v>5.4349484387428859</v>
          </cell>
          <cell r="AO162">
            <v>3.1878728656266451</v>
          </cell>
        </row>
        <row r="163">
          <cell r="H163">
            <v>91.5</v>
          </cell>
          <cell r="J163">
            <v>1.3590970962292916</v>
          </cell>
          <cell r="K163">
            <v>4.7218513662255823</v>
          </cell>
          <cell r="L163">
            <v>5.7593137255470408</v>
          </cell>
          <cell r="M163">
            <v>4.2376028478949781</v>
          </cell>
          <cell r="AJ163">
            <v>91.5</v>
          </cell>
          <cell r="AL163">
            <v>1.7158729500889178</v>
          </cell>
          <cell r="AM163">
            <v>4.0057137583902538</v>
          </cell>
          <cell r="AN163">
            <v>5.4655527192458999</v>
          </cell>
          <cell r="AO163">
            <v>3.1852898659907605</v>
          </cell>
        </row>
        <row r="164">
          <cell r="H164">
            <v>92</v>
          </cell>
          <cell r="J164">
            <v>1.3684059459861195</v>
          </cell>
          <cell r="K164">
            <v>4.7433685068187899</v>
          </cell>
          <cell r="L164">
            <v>5.7879291148822558</v>
          </cell>
          <cell r="M164">
            <v>4.2296872005414148</v>
          </cell>
          <cell r="AJ164">
            <v>92</v>
          </cell>
          <cell r="AL164">
            <v>1.7271926300602658</v>
          </cell>
          <cell r="AM164">
            <v>4.0259284024780753</v>
          </cell>
          <cell r="AN164">
            <v>5.496115073237462</v>
          </cell>
          <cell r="AO164">
            <v>3.1821089191688419</v>
          </cell>
        </row>
        <row r="165">
          <cell r="H165">
            <v>92.5</v>
          </cell>
          <cell r="J165">
            <v>1.3779025872078472</v>
          </cell>
          <cell r="K165">
            <v>4.7648362170479226</v>
          </cell>
          <cell r="L165">
            <v>5.8164936451592633</v>
          </cell>
          <cell r="M165">
            <v>4.2212662195124286</v>
          </cell>
          <cell r="AJ165">
            <v>92.5</v>
          </cell>
          <cell r="AL165">
            <v>1.7386752741129781</v>
          </cell>
          <cell r="AM165">
            <v>4.0461040125887209</v>
          </cell>
          <cell r="AN165">
            <v>5.5266356450331857</v>
          </cell>
          <cell r="AO165">
            <v>3.1786474031803986</v>
          </cell>
        </row>
        <row r="166">
          <cell r="H166">
            <v>93</v>
          </cell>
          <cell r="J166">
            <v>1.387396257192983</v>
          </cell>
          <cell r="K166">
            <v>4.7862547202480465</v>
          </cell>
          <cell r="L166">
            <v>5.8450075268152224</v>
          </cell>
          <cell r="M166">
            <v>4.212933036622859</v>
          </cell>
          <cell r="AJ166">
            <v>93</v>
          </cell>
          <cell r="AL166">
            <v>1.7501549039012954</v>
          </cell>
          <cell r="AM166">
            <v>4.0662407353185186</v>
          </cell>
          <cell r="AN166">
            <v>5.5571145781444899</v>
          </cell>
          <cell r="AO166">
            <v>3.1752129858660205</v>
          </cell>
        </row>
        <row r="167">
          <cell r="H167">
            <v>93.5</v>
          </cell>
          <cell r="J167">
            <v>1.3968869580242789</v>
          </cell>
          <cell r="K167">
            <v>4.8076242382186285</v>
          </cell>
          <cell r="L167">
            <v>5.8734709688776308</v>
          </cell>
          <cell r="M167">
            <v>4.204685951957714</v>
          </cell>
          <cell r="AJ167">
            <v>93.5</v>
          </cell>
          <cell r="AL167">
            <v>1.7616315224258365</v>
          </cell>
          <cell r="AM167">
            <v>4.0863387164227607</v>
          </cell>
          <cell r="AN167">
            <v>5.5875520152847677</v>
          </cell>
          <cell r="AO167">
            <v>3.1718051954420563</v>
          </cell>
        </row>
        <row r="168">
          <cell r="H168">
            <v>94</v>
          </cell>
          <cell r="J168">
            <v>1.4063746917947044</v>
          </cell>
          <cell r="K168">
            <v>4.8289449912377478</v>
          </cell>
          <cell r="L168">
            <v>5.9018841789772321</v>
          </cell>
          <cell r="M168">
            <v>4.1965233116117249</v>
          </cell>
          <cell r="AJ168">
            <v>94</v>
          </cell>
          <cell r="AL168">
            <v>1.7731051326850056</v>
          </cell>
          <cell r="AM168">
            <v>4.1063981008222008</v>
          </cell>
          <cell r="AN168">
            <v>5.6179480983754733</v>
          </cell>
          <cell r="AO168">
            <v>3.1684235721929461</v>
          </cell>
        </row>
        <row r="169">
          <cell r="H169">
            <v>94.5</v>
          </cell>
          <cell r="J169">
            <v>1.415859460607255</v>
          </cell>
          <cell r="K169">
            <v>4.8502171980761375</v>
          </cell>
          <cell r="L169">
            <v>5.930247363360774</v>
          </cell>
          <cell r="M169">
            <v>4.1884435061212368</v>
          </cell>
          <cell r="AJ169">
            <v>94.5</v>
          </cell>
          <cell r="AL169">
            <v>1.7845757376749609</v>
          </cell>
          <cell r="AM169">
            <v>4.1264190326095278</v>
          </cell>
          <cell r="AN169">
            <v>5.648302968552156</v>
          </cell>
          <cell r="AO169">
            <v>3.1650676680783869</v>
          </cell>
        </row>
        <row r="170">
          <cell r="H170">
            <v>95</v>
          </cell>
          <cell r="J170">
            <v>1.425341266574762</v>
          </cell>
          <cell r="K170">
            <v>4.8714410760110685</v>
          </cell>
          <cell r="L170">
            <v>5.9585607269036309</v>
          </cell>
          <cell r="M170">
            <v>4.1804449689600656</v>
          </cell>
          <cell r="AJ170">
            <v>95</v>
          </cell>
          <cell r="AL170">
            <v>1.796043340389579</v>
          </cell>
          <cell r="AM170">
            <v>4.1464016550557217</v>
          </cell>
          <cell r="AN170">
            <v>5.6786167661704443</v>
          </cell>
          <cell r="AO170">
            <v>3.1617370463558512</v>
          </cell>
        </row>
        <row r="171">
          <cell r="H171">
            <v>95.5</v>
          </cell>
          <cell r="J171">
            <v>1.4348201118197095</v>
          </cell>
          <cell r="K171">
            <v>4.8926168408400681</v>
          </cell>
          <cell r="L171">
            <v>5.9868244731222573</v>
          </cell>
          <cell r="M171">
            <v>4.1725261750962437</v>
          </cell>
          <cell r="AJ171">
            <v>95.5</v>
          </cell>
          <cell r="AL171">
            <v>1.8075079438204247</v>
          </cell>
          <cell r="AM171">
            <v>4.1663461106163897</v>
          </cell>
          <cell r="AN171">
            <v>5.7088896308119566</v>
          </cell>
          <cell r="AO171">
            <v>3.1584312812177231</v>
          </cell>
        </row>
        <row r="172">
          <cell r="H172">
            <v>96</v>
          </cell>
          <cell r="J172">
            <v>1.4442959984740464</v>
          </cell>
          <cell r="K172">
            <v>4.9137447068944882</v>
          </cell>
          <cell r="L172">
            <v>6.0150388041865259</v>
          </cell>
          <cell r="M172">
            <v>4.1646856396068692</v>
          </cell>
          <cell r="AJ172">
            <v>96</v>
          </cell>
          <cell r="AL172">
            <v>1.8189695509567181</v>
          </cell>
          <cell r="AM172">
            <v>4.1862525409380309</v>
          </cell>
          <cell r="AN172">
            <v>5.7391217012901716</v>
          </cell>
          <cell r="AO172">
            <v>3.1551499574424335</v>
          </cell>
        </row>
        <row r="173">
          <cell r="H173">
            <v>96.5</v>
          </cell>
          <cell r="J173">
            <v>1.4537689286790096</v>
          </cell>
          <cell r="K173">
            <v>4.9348248870529012</v>
          </cell>
          <cell r="L173">
            <v>6.0432039209319175</v>
          </cell>
          <cell r="M173">
            <v>4.156921916348268</v>
          </cell>
          <cell r="AJ173">
            <v>96.5</v>
          </cell>
          <cell r="AL173">
            <v>1.8304281647853022</v>
          </cell>
          <cell r="AM173">
            <v>4.206121086864222</v>
          </cell>
          <cell r="AN173">
            <v>5.7693131156562361</v>
          </cell>
          <cell r="AO173">
            <v>3.1518926700589422</v>
          </cell>
        </row>
        <row r="174">
          <cell r="H174">
            <v>97</v>
          </cell>
          <cell r="J174">
            <v>1.4632389045849454</v>
          </cell>
          <cell r="K174">
            <v>4.9558575927543593</v>
          </cell>
          <cell r="L174">
            <v>6.0713200228715403</v>
          </cell>
          <cell r="M174">
            <v>4.1492335966789362</v>
          </cell>
          <cell r="AJ174">
            <v>97</v>
          </cell>
          <cell r="AL174">
            <v>1.8418837882906132</v>
          </cell>
          <cell r="AM174">
            <v>4.2259518884417684</v>
          </cell>
          <cell r="AN174">
            <v>5.7994640112047069</v>
          </cell>
          <cell r="AO174">
            <v>3.1486590240239765</v>
          </cell>
        </row>
        <row r="175">
          <cell r="H175">
            <v>97.5</v>
          </cell>
          <cell r="J175">
            <v>1.4727059283511319</v>
          </cell>
          <cell r="K175">
            <v>4.976843034011492</v>
          </cell>
          <cell r="L175">
            <v>6.0993873082080761</v>
          </cell>
          <cell r="M175">
            <v>4.1416193082328796</v>
          </cell>
          <cell r="AJ175">
            <v>97.5</v>
          </cell>
          <cell r="AL175">
            <v>1.8533364244546477</v>
          </cell>
          <cell r="AM175">
            <v>4.2457450849267788</v>
          </cell>
          <cell r="AN175">
            <v>5.8295745244792601</v>
          </cell>
          <cell r="AO175">
            <v>3.1454486339114807</v>
          </cell>
        </row>
        <row r="176">
          <cell r="H176">
            <v>98</v>
          </cell>
          <cell r="J176">
            <v>1.4821700021456097</v>
          </cell>
          <cell r="K176">
            <v>4.9977814194234487</v>
          </cell>
          <cell r="L176">
            <v>6.1274059738455033</v>
          </cell>
          <cell r="M176">
            <v>4.1340777137409246</v>
          </cell>
          <cell r="AJ176">
            <v>98</v>
          </cell>
          <cell r="AL176">
            <v>1.8647860762569375</v>
          </cell>
          <cell r="AM176">
            <v>4.2655008147906903</v>
          </cell>
          <cell r="AN176">
            <v>5.8596447912783098</v>
          </cell>
          <cell r="AO176">
            <v>3.1422611236137015</v>
          </cell>
        </row>
        <row r="177">
          <cell r="H177">
            <v>98.5</v>
          </cell>
          <cell r="J177">
            <v>1.491631128145009</v>
          </cell>
          <cell r="K177">
            <v>5.018672956188718</v>
          </cell>
          <cell r="L177">
            <v>6.1553762154007812</v>
          </cell>
          <cell r="M177">
            <v>4.1266075098979735</v>
          </cell>
          <cell r="AJ177">
            <v>98.5</v>
          </cell>
          <cell r="AL177">
            <v>1.8762327466745163</v>
          </cell>
          <cell r="AM177">
            <v>4.2852192157262365</v>
          </cell>
          <cell r="AN177">
            <v>5.8896749466606275</v>
          </cell>
          <cell r="AO177">
            <v>3.1390961260534658</v>
          </cell>
        </row>
        <row r="178">
          <cell r="H178">
            <v>99</v>
          </cell>
          <cell r="J178">
            <v>1.5010893085343822</v>
          </cell>
          <cell r="K178">
            <v>5.0395178501177584</v>
          </cell>
          <cell r="L178">
            <v>6.1832982272153316</v>
          </cell>
          <cell r="M178">
            <v>4.1192074262740004</v>
          </cell>
          <cell r="AJ178">
            <v>99</v>
          </cell>
          <cell r="AL178">
            <v>1.8876764386818914</v>
          </cell>
          <cell r="AM178">
            <v>4.3049004246533418</v>
          </cell>
          <cell r="AN178">
            <v>5.9196651249508534</v>
          </cell>
          <cell r="AO178">
            <v>3.1359532829070962</v>
          </cell>
        </row>
        <row r="179">
          <cell r="H179">
            <v>99.5</v>
          </cell>
          <cell r="J179">
            <v>1.5105445455070401</v>
          </cell>
          <cell r="K179">
            <v>5.0603163056455394</v>
          </cell>
          <cell r="L179">
            <v>6.2111722023664111</v>
          </cell>
          <cell r="M179">
            <v>4.1118762242668749</v>
          </cell>
          <cell r="AJ179">
            <v>99.5</v>
          </cell>
          <cell r="AL179">
            <v>1.8991171552510173</v>
          </cell>
          <cell r="AM179">
            <v>4.3245445777249936</v>
          </cell>
          <cell r="AN179">
            <v>5.9496154597449769</v>
          </cell>
          <cell r="AO179">
            <v>3.132832244337544</v>
          </cell>
        </row>
      </sheetData>
      <sheetData sheetId="5">
        <row r="4">
          <cell r="H4">
            <v>10</v>
          </cell>
          <cell r="I4">
            <v>720</v>
          </cell>
          <cell r="V4">
            <v>10</v>
          </cell>
          <cell r="W4">
            <v>720</v>
          </cell>
          <cell r="AJ4">
            <v>10</v>
          </cell>
          <cell r="AK4">
            <v>720</v>
          </cell>
        </row>
        <row r="5">
          <cell r="H5">
            <v>12.5</v>
          </cell>
          <cell r="I5">
            <v>900</v>
          </cell>
          <cell r="J5">
            <v>0.25674674488621085</v>
          </cell>
          <cell r="K5">
            <v>0.88308796160556746</v>
          </cell>
          <cell r="L5">
            <v>0.96739758024085509</v>
          </cell>
          <cell r="M5">
            <v>3.7679059209479049</v>
          </cell>
          <cell r="V5">
            <v>11</v>
          </cell>
          <cell r="W5">
            <v>792</v>
          </cell>
          <cell r="AJ5">
            <v>12.5</v>
          </cell>
          <cell r="AK5">
            <v>900</v>
          </cell>
          <cell r="AL5">
            <v>0.24770654952572488</v>
          </cell>
          <cell r="AM5">
            <v>0.59468315673686789</v>
          </cell>
          <cell r="AN5">
            <v>0.69781243499635115</v>
          </cell>
          <cell r="AO5">
            <v>2.8170931948809121</v>
          </cell>
        </row>
        <row r="6">
          <cell r="H6">
            <v>13</v>
          </cell>
          <cell r="I6">
            <v>936</v>
          </cell>
          <cell r="J6">
            <v>0.26088871255437962</v>
          </cell>
          <cell r="K6">
            <v>0.9201567871425812</v>
          </cell>
          <cell r="L6">
            <v>1.0098004005609265</v>
          </cell>
          <cell r="M6">
            <v>3.870617439420434</v>
          </cell>
          <cell r="V6">
            <v>12</v>
          </cell>
          <cell r="W6">
            <v>864</v>
          </cell>
          <cell r="AJ6">
            <v>13</v>
          </cell>
          <cell r="AK6">
            <v>936</v>
          </cell>
          <cell r="AL6">
            <v>0.25500949398546219</v>
          </cell>
          <cell r="AM6">
            <v>0.62548389484674327</v>
          </cell>
          <cell r="AN6">
            <v>0.73657919761366764</v>
          </cell>
          <cell r="AO6">
            <v>2.8884383326358005</v>
          </cell>
        </row>
        <row r="7">
          <cell r="H7">
            <v>13.5</v>
          </cell>
          <cell r="I7">
            <v>972</v>
          </cell>
          <cell r="J7">
            <v>0.26504518694921164</v>
          </cell>
          <cell r="K7">
            <v>0.95707806974161125</v>
          </cell>
          <cell r="L7">
            <v>1.0520649077058215</v>
          </cell>
          <cell r="M7">
            <v>3.9693794096605113</v>
          </cell>
          <cell r="V7">
            <v>13</v>
          </cell>
          <cell r="W7">
            <v>936</v>
          </cell>
          <cell r="AJ7">
            <v>13.5</v>
          </cell>
          <cell r="AK7">
            <v>972</v>
          </cell>
          <cell r="AL7">
            <v>0.26231775034014959</v>
          </cell>
          <cell r="AM7">
            <v>0.65619492365886112</v>
          </cell>
          <cell r="AN7">
            <v>0.77525966771097521</v>
          </cell>
          <cell r="AO7">
            <v>2.9554220661990644</v>
          </cell>
        </row>
        <row r="8">
          <cell r="H8">
            <v>14</v>
          </cell>
          <cell r="I8">
            <v>1008</v>
          </cell>
          <cell r="J8">
            <v>0.26921599566755861</v>
          </cell>
          <cell r="K8">
            <v>0.99385302111845164</v>
          </cell>
          <cell r="L8">
            <v>1.0941921965367167</v>
          </cell>
          <cell r="M8">
            <v>4.0643654691598643</v>
          </cell>
          <cell r="V8">
            <v>14</v>
          </cell>
          <cell r="W8">
            <v>1008</v>
          </cell>
          <cell r="AJ8">
            <v>14</v>
          </cell>
          <cell r="AK8">
            <v>1008</v>
          </cell>
          <cell r="AL8">
            <v>0.26963126443349167</v>
          </cell>
          <cell r="AM8">
            <v>0.68681677663404483</v>
          </cell>
          <cell r="AN8">
            <v>0.81385433260866014</v>
          </cell>
          <cell r="AO8">
            <v>3.0183974930303705</v>
          </cell>
        </row>
        <row r="9">
          <cell r="H9">
            <v>14.5</v>
          </cell>
          <cell r="I9">
            <v>1044</v>
          </cell>
          <cell r="J9">
            <v>0.2734009686173724</v>
          </cell>
          <cell r="K9">
            <v>1.0304828377304787</v>
          </cell>
          <cell r="L9">
            <v>1.1361833482255026</v>
          </cell>
          <cell r="M9">
            <v>4.1557400252506183</v>
          </cell>
          <cell r="V9">
            <v>15</v>
          </cell>
          <cell r="W9">
            <v>1080</v>
          </cell>
          <cell r="AJ9">
            <v>14.5</v>
          </cell>
          <cell r="AK9">
            <v>1044</v>
          </cell>
          <cell r="AL9">
            <v>0.27694998266480647</v>
          </cell>
          <cell r="AM9">
            <v>0.71734998234246505</v>
          </cell>
          <cell r="AN9">
            <v>0.85236367521631695</v>
          </cell>
          <cell r="AO9">
            <v>3.0776809119642938</v>
          </cell>
        </row>
        <row r="10">
          <cell r="H10">
            <v>15</v>
          </cell>
          <cell r="I10">
            <v>1080</v>
          </cell>
          <cell r="J10">
            <v>0.27759993797752092</v>
          </cell>
          <cell r="K10">
            <v>1.0669687010361162</v>
          </cell>
          <cell r="L10">
            <v>1.1780394304870918</v>
          </cell>
          <cell r="M10">
            <v>4.2436588389385212</v>
          </cell>
          <cell r="V10">
            <v>16</v>
          </cell>
          <cell r="W10">
            <v>1152</v>
          </cell>
          <cell r="AJ10">
            <v>15</v>
          </cell>
          <cell r="AK10">
            <v>1080</v>
          </cell>
          <cell r="AL10">
            <v>0.28427385198184318</v>
          </cell>
          <cell r="AM10">
            <v>0.74779506452434563</v>
          </cell>
          <cell r="AN10">
            <v>0.89078817408723443</v>
          </cell>
          <cell r="AO10">
            <v>3.1335564909576341</v>
          </cell>
        </row>
        <row r="11">
          <cell r="H11">
            <v>15.5</v>
          </cell>
          <cell r="I11">
            <v>1116</v>
          </cell>
          <cell r="J11">
            <v>0.28181273815847374</v>
          </cell>
          <cell r="K11">
            <v>1.1033117777487438</v>
          </cell>
          <cell r="L11">
            <v>1.2197614978067386</v>
          </cell>
          <cell r="M11">
            <v>4.3282695657313459</v>
          </cell>
          <cell r="V11">
            <v>17</v>
          </cell>
          <cell r="W11">
            <v>1224</v>
          </cell>
          <cell r="AJ11">
            <v>15.5</v>
          </cell>
          <cell r="AK11">
            <v>1116</v>
          </cell>
          <cell r="AL11">
            <v>0.29160281987371423</v>
          </cell>
          <cell r="AM11">
            <v>0.77815254214971485</v>
          </cell>
          <cell r="AN11">
            <v>0.92912830347203179</v>
          </cell>
          <cell r="AO11">
            <v>3.186280241989476</v>
          </cell>
        </row>
        <row r="12">
          <cell r="H12">
            <v>16</v>
          </cell>
          <cell r="I12">
            <v>1152</v>
          </cell>
          <cell r="J12">
            <v>0.28603920576383457</v>
          </cell>
          <cell r="K12">
            <v>1.1395132200851901</v>
          </cell>
          <cell r="L12">
            <v>1.2613505916625249</v>
          </cell>
          <cell r="M12">
            <v>4.4097122570811029</v>
          </cell>
          <cell r="V12">
            <v>18</v>
          </cell>
          <cell r="W12">
            <v>1296</v>
          </cell>
          <cell r="AJ12">
            <v>16</v>
          </cell>
          <cell r="AK12">
            <v>1152</v>
          </cell>
          <cell r="AL12">
            <v>0.29893683436394058</v>
          </cell>
          <cell r="AM12">
            <v>0.80842292947722771</v>
          </cell>
          <cell r="AN12">
            <v>0.96738453337145558</v>
          </cell>
          <cell r="AO12">
            <v>3.2360834201974371</v>
          </cell>
        </row>
        <row r="13">
          <cell r="H13">
            <v>16.5</v>
          </cell>
          <cell r="I13">
            <v>1188</v>
          </cell>
          <cell r="J13">
            <v>0.29027917955270111</v>
          </cell>
          <cell r="K13">
            <v>1.1755741660089509</v>
          </cell>
          <cell r="L13">
            <v>1.3028077407431196</v>
          </cell>
          <cell r="M13">
            <v>4.4881198257162316</v>
          </cell>
          <cell r="V13">
            <v>19</v>
          </cell>
          <cell r="W13">
            <v>1368</v>
          </cell>
          <cell r="AJ13">
            <v>16.5</v>
          </cell>
          <cell r="AK13">
            <v>1188</v>
          </cell>
          <cell r="AL13">
            <v>0.30627584400360763</v>
          </cell>
          <cell r="AM13">
            <v>0.83860673611207126</v>
          </cell>
          <cell r="AN13">
            <v>1.0055573295883604</v>
          </cell>
          <cell r="AO13">
            <v>3.2831754422543225</v>
          </cell>
        </row>
        <row r="14">
          <cell r="H14">
            <v>17</v>
          </cell>
          <cell r="I14">
            <v>1224</v>
          </cell>
          <cell r="J14">
            <v>0.29488482222626494</v>
          </cell>
          <cell r="K14">
            <v>1.2114957394682637</v>
          </cell>
          <cell r="L14">
            <v>1.3441339611609389</v>
          </cell>
          <cell r="M14">
            <v>4.5581659680320392</v>
          </cell>
          <cell r="V14">
            <v>20</v>
          </cell>
          <cell r="W14">
            <v>1440</v>
          </cell>
          <cell r="X14">
            <v>0.53476471100778844</v>
          </cell>
          <cell r="Y14">
            <v>1.3866917057586121</v>
          </cell>
          <cell r="Z14">
            <v>1.8873368760953855</v>
          </cell>
          <cell r="AA14">
            <v>3.5292846316253987</v>
          </cell>
          <cell r="AJ14">
            <v>17</v>
          </cell>
          <cell r="AK14">
            <v>1224</v>
          </cell>
          <cell r="AL14">
            <v>0.3139320783672514</v>
          </cell>
          <cell r="AM14">
            <v>0.86870446706297255</v>
          </cell>
          <cell r="AN14">
            <v>1.0436471537788867</v>
          </cell>
          <cell r="AO14">
            <v>3.324436162136903</v>
          </cell>
        </row>
        <row r="15">
          <cell r="H15">
            <v>17.5</v>
          </cell>
          <cell r="I15">
            <v>1260</v>
          </cell>
          <cell r="J15">
            <v>0.29967877741651949</v>
          </cell>
          <cell r="K15">
            <v>1.2472790506291713</v>
          </cell>
          <cell r="L15">
            <v>1.385330256660829</v>
          </cell>
          <cell r="M15">
            <v>4.6227172594720551</v>
          </cell>
          <cell r="V15">
            <v>21</v>
          </cell>
          <cell r="W15">
            <v>1512</v>
          </cell>
          <cell r="X15">
            <v>0.55158273539965874</v>
          </cell>
          <cell r="Y15">
            <v>1.4603850863276095</v>
          </cell>
          <cell r="Z15">
            <v>1.976949895653592</v>
          </cell>
          <cell r="AA15">
            <v>3.5841402726667271</v>
          </cell>
          <cell r="AJ15">
            <v>17.5</v>
          </cell>
          <cell r="AK15">
            <v>1260</v>
          </cell>
          <cell r="AL15">
            <v>0.3217487505328927</v>
          </cell>
          <cell r="AM15">
            <v>0.89871662279832287</v>
          </cell>
          <cell r="AN15">
            <v>1.0816544635028391</v>
          </cell>
          <cell r="AO15">
            <v>3.3617984893845314</v>
          </cell>
        </row>
        <row r="16">
          <cell r="H16">
            <v>18</v>
          </cell>
          <cell r="I16">
            <v>1296</v>
          </cell>
          <cell r="J16">
            <v>0.30448453234170697</v>
          </cell>
          <cell r="K16">
            <v>1.2829251961037089</v>
          </cell>
          <cell r="L16">
            <v>1.4263976188243734</v>
          </cell>
          <cell r="M16">
            <v>4.6846308016185283</v>
          </cell>
          <cell r="V16">
            <v>22</v>
          </cell>
          <cell r="W16">
            <v>1584</v>
          </cell>
          <cell r="X16">
            <v>0.56868397372780755</v>
          </cell>
          <cell r="Y16">
            <v>1.5335566343223472</v>
          </cell>
          <cell r="Z16">
            <v>2.0663019639112332</v>
          </cell>
          <cell r="AA16">
            <v>3.6334802093442482</v>
          </cell>
          <cell r="AJ16">
            <v>18</v>
          </cell>
          <cell r="AK16">
            <v>1296</v>
          </cell>
          <cell r="AL16">
            <v>0.3295695552031519</v>
          </cell>
          <cell r="AM16">
            <v>0.92864369930143864</v>
          </cell>
          <cell r="AN16">
            <v>1.1195797122733013</v>
          </cell>
          <cell r="AO16">
            <v>3.3970968938049348</v>
          </cell>
        </row>
        <row r="17">
          <cell r="H17">
            <v>18.5</v>
          </cell>
          <cell r="I17">
            <v>1332</v>
          </cell>
          <cell r="J17">
            <v>0.30930194603962424</v>
          </cell>
          <cell r="K17">
            <v>1.3184352591733219</v>
          </cell>
          <cell r="L17">
            <v>1.4673370272699429</v>
          </cell>
          <cell r="M17">
            <v>4.7440277892139884</v>
          </cell>
          <cell r="V17">
            <v>23</v>
          </cell>
          <cell r="W17">
            <v>1656</v>
          </cell>
          <cell r="X17">
            <v>0.586064076933968</v>
          </cell>
          <cell r="Y17">
            <v>1.6062125652444552</v>
          </cell>
          <cell r="Z17">
            <v>2.1553947731658312</v>
          </cell>
          <cell r="AA17">
            <v>3.6777459291514982</v>
          </cell>
          <cell r="AJ17">
            <v>18.5</v>
          </cell>
          <cell r="AK17">
            <v>1332</v>
          </cell>
          <cell r="AL17">
            <v>0.33739444755954107</v>
          </cell>
          <cell r="AM17">
            <v>0.95848618812497322</v>
          </cell>
          <cell r="AN17">
            <v>1.1574233496054886</v>
          </cell>
          <cell r="AO17">
            <v>3.4304753915703801</v>
          </cell>
        </row>
        <row r="18">
          <cell r="H18">
            <v>19</v>
          </cell>
          <cell r="I18">
            <v>1368</v>
          </cell>
          <cell r="J18">
            <v>0.31413087937775497</v>
          </cell>
          <cell r="K18">
            <v>1.3538103100076564</v>
          </cell>
          <cell r="L18">
            <v>1.5081494498485941</v>
          </cell>
          <cell r="M18">
            <v>4.8010225955372698</v>
          </cell>
          <cell r="V18">
            <v>24</v>
          </cell>
          <cell r="W18">
            <v>1728</v>
          </cell>
          <cell r="X18">
            <v>0.60371867084885489</v>
          </cell>
          <cell r="Y18">
            <v>1.6783589508261056</v>
          </cell>
          <cell r="Z18">
            <v>2.244229865240289</v>
          </cell>
          <cell r="AA18">
            <v>3.7173438119526825</v>
          </cell>
          <cell r="AJ18">
            <v>19</v>
          </cell>
          <cell r="AK18">
            <v>1368</v>
          </cell>
          <cell r="AL18">
            <v>0.34522338323647583</v>
          </cell>
          <cell r="AM18">
            <v>0.98824457644449581</v>
          </cell>
          <cell r="AN18">
            <v>1.1951858210648494</v>
          </cell>
          <cell r="AO18">
            <v>3.4620650833670634</v>
          </cell>
        </row>
        <row r="19">
          <cell r="H19">
            <v>19.5</v>
          </cell>
          <cell r="I19">
            <v>1404</v>
          </cell>
          <cell r="J19">
            <v>0.31897119502260873</v>
          </cell>
          <cell r="K19">
            <v>1.3890514058788124</v>
          </cell>
          <cell r="L19">
            <v>1.5488358428359199</v>
          </cell>
          <cell r="M19">
            <v>4.8557232345890613</v>
          </cell>
          <cell r="V19">
            <v>25</v>
          </cell>
          <cell r="W19">
            <v>1800</v>
          </cell>
          <cell r="X19">
            <v>0.62164335531875003</v>
          </cell>
          <cell r="Y19">
            <v>1.7500017236927154</v>
          </cell>
          <cell r="Z19">
            <v>2.3328086360712423</v>
          </cell>
          <cell r="AA19">
            <v>3.7526479067327689</v>
          </cell>
          <cell r="AJ19">
            <v>19.5</v>
          </cell>
          <cell r="AK19">
            <v>1404</v>
          </cell>
          <cell r="AL19">
            <v>0.35305631831555967</v>
          </cell>
          <cell r="AM19">
            <v>1.0179193471112511</v>
          </cell>
          <cell r="AN19">
            <v>1.2328675683144361</v>
          </cell>
          <cell r="AO19">
            <v>3.4919855681849215</v>
          </cell>
        </row>
        <row r="20">
          <cell r="H20">
            <v>20</v>
          </cell>
          <cell r="I20">
            <v>1440</v>
          </cell>
          <cell r="J20">
            <v>0.3238227574097009</v>
          </cell>
          <cell r="K20">
            <v>1.4241595913711975</v>
          </cell>
          <cell r="L20">
            <v>1.58939715111996</v>
          </cell>
          <cell r="M20">
            <v>4.9082317865296075</v>
          </cell>
          <cell r="V20">
            <v>26</v>
          </cell>
          <cell r="W20">
            <v>1872</v>
          </cell>
          <cell r="X20">
            <v>0.63983370333393841</v>
          </cell>
          <cell r="Y20">
            <v>1.8211466818419484</v>
          </cell>
          <cell r="Z20">
            <v>2.4211323401188811</v>
          </cell>
          <cell r="AA20">
            <v>3.7840025111263285</v>
          </cell>
          <cell r="AJ20">
            <v>20</v>
          </cell>
          <cell r="AK20">
            <v>1440</v>
          </cell>
          <cell r="AL20">
            <v>0.36089320931995783</v>
          </cell>
          <cell r="AM20">
            <v>1.0475109787041199</v>
          </cell>
          <cell r="AN20">
            <v>1.2704690291615615</v>
          </cell>
          <cell r="AO20">
            <v>3.5203461754116829</v>
          </cell>
        </row>
        <row r="21">
          <cell r="H21">
            <v>20.5</v>
          </cell>
          <cell r="I21">
            <v>1476</v>
          </cell>
          <cell r="J21">
            <v>0.32868543271415335</v>
          </cell>
          <cell r="K21">
            <v>1.4591358985870722</v>
          </cell>
          <cell r="L21">
            <v>1.6298343083852527</v>
          </cell>
          <cell r="M21">
            <v>4.9586447897210721</v>
          </cell>
          <cell r="V21">
            <v>27</v>
          </cell>
          <cell r="W21">
            <v>1944</v>
          </cell>
          <cell r="X21">
            <v>0.65828526016620037</v>
          </cell>
          <cell r="Y21">
            <v>1.8917994929476938</v>
          </cell>
          <cell r="Z21">
            <v>2.5092020946065894</v>
          </cell>
          <cell r="AA21">
            <v>3.8117245614356903</v>
          </cell>
          <cell r="AJ21">
            <v>20.5</v>
          </cell>
          <cell r="AK21">
            <v>1476</v>
          </cell>
          <cell r="AL21">
            <v>0.36873401320885785</v>
          </cell>
          <cell r="AM21">
            <v>1.0770199455807858</v>
          </cell>
          <cell r="AN21">
            <v>1.3079906376037433</v>
          </cell>
          <cell r="AO21">
            <v>3.5472470419019171</v>
          </cell>
        </row>
        <row r="22">
          <cell r="H22">
            <v>21</v>
          </cell>
          <cell r="I22">
            <v>1512</v>
          </cell>
          <cell r="J22">
            <v>0.33355908882190521</v>
          </cell>
          <cell r="K22">
            <v>1.4939813473479031</v>
          </cell>
          <cell r="L22">
            <v>1.6701482372931387</v>
          </cell>
          <cell r="M22">
            <v>5.0070536023824816</v>
          </cell>
          <cell r="V22">
            <v>28</v>
          </cell>
          <cell r="W22">
            <v>2016</v>
          </cell>
          <cell r="X22">
            <v>0.67699354252261623</v>
          </cell>
          <cell r="Y22">
            <v>1.9619656984971996</v>
          </cell>
          <cell r="Z22">
            <v>2.5970188835983032</v>
          </cell>
          <cell r="AA22">
            <v>3.8361058421935317</v>
          </cell>
          <cell r="AJ22">
            <v>21</v>
          </cell>
          <cell r="AK22">
            <v>1512</v>
          </cell>
          <cell r="AL22">
            <v>0.37657868737201677</v>
          </cell>
          <cell r="AM22">
            <v>1.1064467179281325</v>
          </cell>
          <cell r="AN22">
            <v>1.3454328238739588</v>
          </cell>
          <cell r="AO22">
            <v>3.5727800563095187</v>
          </cell>
        </row>
        <row r="23">
          <cell r="H23">
            <v>21.5</v>
          </cell>
          <cell r="I23">
            <v>1548</v>
          </cell>
          <cell r="J23">
            <v>0.33844359530151386</v>
          </cell>
          <cell r="K23">
            <v>1.5286969453916242</v>
          </cell>
          <cell r="L23">
            <v>1.7103398496584024</v>
          </cell>
          <cell r="M23">
            <v>5.0535447365599833</v>
          </cell>
          <cell r="V23">
            <v>29</v>
          </cell>
          <cell r="W23">
            <v>2088</v>
          </cell>
          <cell r="X23">
            <v>0.69595403772295827</v>
          </cell>
          <cell r="Y23">
            <v>2.0316507177690832</v>
          </cell>
          <cell r="Z23">
            <v>2.6845835619210376</v>
          </cell>
          <cell r="AA23">
            <v>3.8574150251423682</v>
          </cell>
          <cell r="AJ23">
            <v>21.5</v>
          </cell>
          <cell r="AK23">
            <v>1548</v>
          </cell>
          <cell r="AL23">
            <v>0.38442718962439182</v>
          </cell>
          <cell r="AM23">
            <v>1.1357917618118862</v>
          </cell>
          <cell r="AN23">
            <v>1.3827960144852205</v>
          </cell>
          <cell r="AO23">
            <v>3.5970296893835587</v>
          </cell>
        </row>
        <row r="24">
          <cell r="H24">
            <v>22</v>
          </cell>
          <cell r="I24">
            <v>1584</v>
          </cell>
          <cell r="J24">
            <v>0.34333882337653526</v>
          </cell>
          <cell r="K24">
            <v>1.5632836885659049</v>
          </cell>
          <cell r="L24">
            <v>1.7504100466223429</v>
          </cell>
          <cell r="M24">
            <v>5.0982001668441983</v>
          </cell>
          <cell r="V24">
            <v>30</v>
          </cell>
          <cell r="W24">
            <v>2160</v>
          </cell>
          <cell r="X24">
            <v>0.71516220290791988</v>
          </cell>
          <cell r="Y24">
            <v>2.1008598516595485</v>
          </cell>
          <cell r="Z24">
            <v>2.7718968589396473</v>
          </cell>
          <cell r="AA24">
            <v>3.8758995479191181</v>
          </cell>
          <cell r="AJ24">
            <v>22</v>
          </cell>
          <cell r="AK24">
            <v>1584</v>
          </cell>
          <cell r="AL24">
            <v>0.3922794782008539</v>
          </cell>
          <cell r="AM24">
            <v>1.1650555392254986</v>
          </cell>
          <cell r="AN24">
            <v>1.4200806322744806</v>
          </cell>
          <cell r="AO24">
            <v>3.6200737259759856</v>
          </cell>
        </row>
        <row r="25">
          <cell r="H25">
            <v>22.5</v>
          </cell>
          <cell r="I25">
            <v>1620</v>
          </cell>
          <cell r="J25">
            <v>0.34824464589846738</v>
          </cell>
          <cell r="K25">
            <v>1.5977425610175278</v>
          </cell>
          <cell r="L25">
            <v>1.7903597188223594</v>
          </cell>
          <cell r="M25">
            <v>5.1410976160257995</v>
          </cell>
          <cell r="V25">
            <v>31</v>
          </cell>
          <cell r="W25">
            <v>2232</v>
          </cell>
          <cell r="X25">
            <v>0.73461346428537011</v>
          </cell>
          <cell r="Y25">
            <v>2.1695982863637426</v>
          </cell>
          <cell r="Z25">
            <v>2.8589593821905233</v>
          </cell>
          <cell r="AA25">
            <v>3.8917873428466367</v>
          </cell>
          <cell r="AJ25">
            <v>22.5</v>
          </cell>
          <cell r="AK25">
            <v>1620</v>
          </cell>
          <cell r="AL25">
            <v>0.40013551175098139</v>
          </cell>
          <cell r="AM25">
            <v>1.1942385081383142</v>
          </cell>
          <cell r="AN25">
            <v>1.4572870964458824</v>
          </cell>
          <cell r="AO25">
            <v>3.6419839120722788</v>
          </cell>
        </row>
        <row r="26">
          <cell r="H26">
            <v>23</v>
          </cell>
          <cell r="I26">
            <v>1656</v>
          </cell>
          <cell r="J26">
            <v>0.3531609373202434</v>
          </cell>
          <cell r="K26">
            <v>1.6320745353779604</v>
          </cell>
          <cell r="L26">
            <v>1.830189746558136</v>
          </cell>
          <cell r="M26">
            <v>5.1823108196661494</v>
          </cell>
          <cell r="V26">
            <v>32</v>
          </cell>
          <cell r="W26">
            <v>2304</v>
          </cell>
          <cell r="X26">
            <v>0.75430321642171883</v>
          </cell>
          <cell r="Y26">
            <v>2.2378710969187869</v>
          </cell>
          <cell r="Z26">
            <v>2.94577162088054</v>
          </cell>
          <cell r="AA26">
            <v>3.9052884261249212</v>
          </cell>
          <cell r="AJ26">
            <v>23</v>
          </cell>
          <cell r="AK26">
            <v>1656</v>
          </cell>
          <cell r="AL26">
            <v>0.40799524933393549</v>
          </cell>
          <cell r="AM26">
            <v>1.2233411225430062</v>
          </cell>
          <cell r="AN26">
            <v>1.4944158226133681</v>
          </cell>
          <cell r="AO26">
            <v>3.6628265281349401</v>
          </cell>
        </row>
        <row r="27">
          <cell r="H27">
            <v>23.5</v>
          </cell>
          <cell r="I27">
            <v>1692</v>
          </cell>
          <cell r="J27">
            <v>0.358087573670262</v>
          </cell>
          <cell r="K27">
            <v>1.6662805729452264</v>
          </cell>
          <cell r="L27">
            <v>1.8699009999545086</v>
          </cell>
          <cell r="M27">
            <v>5.2219097713688631</v>
          </cell>
          <cell r="V27">
            <v>33</v>
          </cell>
          <cell r="W27">
            <v>2376</v>
          </cell>
          <cell r="X27">
            <v>0.77422682158532163</v>
          </cell>
          <cell r="Y27">
            <v>2.3056832506147256</v>
          </cell>
          <cell r="Z27">
            <v>3.0323339492572776</v>
          </cell>
          <cell r="AA27">
            <v>3.9165963574449831</v>
          </cell>
          <cell r="AJ27">
            <v>23.5</v>
          </cell>
          <cell r="AK27">
            <v>1692</v>
          </cell>
          <cell r="AL27">
            <v>0.41585865041341114</v>
          </cell>
          <cell r="AM27">
            <v>1.2523638325023145</v>
          </cell>
          <cell r="AN27">
            <v>1.5314672228426502</v>
          </cell>
          <cell r="AO27">
            <v>3.6826628983675014</v>
          </cell>
        </row>
        <row r="28">
          <cell r="H28">
            <v>24</v>
          </cell>
          <cell r="I28">
            <v>1728</v>
          </cell>
          <cell r="J28">
            <v>0.36302443252694</v>
          </cell>
          <cell r="K28">
            <v>1.7003616238621537</v>
          </cell>
          <cell r="L28">
            <v>1.9094943391211012</v>
          </cell>
          <cell r="M28">
            <v>5.2599609503677076</v>
          </cell>
          <cell r="V28">
            <v>34</v>
          </cell>
          <cell r="W28">
            <v>2448</v>
          </cell>
          <cell r="X28">
            <v>0.7943796091486397</v>
          </cell>
          <cell r="Y28">
            <v>2.3730396102792541</v>
          </cell>
          <cell r="Z28">
            <v>3.1186466298561921</v>
          </cell>
          <cell r="AA28">
            <v>3.9258895796665008</v>
          </cell>
          <cell r="AJ28">
            <v>24</v>
          </cell>
          <cell r="AK28">
            <v>1728</v>
          </cell>
          <cell r="AL28">
            <v>0.42372567485266649</v>
          </cell>
          <cell r="AM28">
            <v>1.2813070841950869</v>
          </cell>
          <cell r="AN28">
            <v>1.5684417056925684</v>
          </cell>
          <cell r="AO28">
            <v>3.7015498441012116</v>
          </cell>
        </row>
        <row r="29">
          <cell r="H29">
            <v>24.5</v>
          </cell>
          <cell r="I29">
            <v>1764</v>
          </cell>
          <cell r="J29">
            <v>0.36797139299377729</v>
          </cell>
          <cell r="K29">
            <v>1.7343186272910949</v>
          </cell>
          <cell r="L29">
            <v>1.9489706143087875</v>
          </cell>
          <cell r="M29">
            <v>5.2965275328936947</v>
          </cell>
          <cell r="V29">
            <v>35</v>
          </cell>
          <cell r="W29">
            <v>2520</v>
          </cell>
          <cell r="X29">
            <v>0.81475687505563132</v>
          </cell>
          <cell r="Y29">
            <v>2.4399449374418345</v>
          </cell>
          <cell r="Z29">
            <v>3.2047098166301557</v>
          </cell>
          <cell r="AA29">
            <v>3.9333326477439532</v>
          </cell>
          <cell r="AJ29">
            <v>24.5</v>
          </cell>
          <cell r="AK29">
            <v>1764</v>
          </cell>
          <cell r="AL29">
            <v>0.43159628290962732</v>
          </cell>
          <cell r="AM29">
            <v>1.3101713199616376</v>
          </cell>
          <cell r="AN29">
            <v>1.6053396762558305</v>
          </cell>
          <cell r="AO29">
            <v>3.7195400883282752</v>
          </cell>
        </row>
        <row r="30">
          <cell r="H30">
            <v>25</v>
          </cell>
          <cell r="I30">
            <v>1800</v>
          </cell>
          <cell r="J30">
            <v>0.37292833567491868</v>
          </cell>
          <cell r="K30">
            <v>1.7681525115851924</v>
          </cell>
          <cell r="L30">
            <v>1.9883306660630851</v>
          </cell>
          <cell r="M30">
            <v>5.3316695886480217</v>
          </cell>
          <cell r="V30">
            <v>36</v>
          </cell>
          <cell r="W30">
            <v>2592</v>
          </cell>
          <cell r="X30">
            <v>0.83535388136052902</v>
          </cell>
          <cell r="Y30">
            <v>2.5064038953824652</v>
          </cell>
          <cell r="Z30">
            <v>3.2905235579664596</v>
          </cell>
          <cell r="AA30">
            <v>3.9390773555839957</v>
          </cell>
          <cell r="AJ30">
            <v>25</v>
          </cell>
          <cell r="AK30">
            <v>1800</v>
          </cell>
          <cell r="AL30">
            <v>0.43947043523206436</v>
          </cell>
          <cell r="AM30">
            <v>1.3389569783484438</v>
          </cell>
          <cell r="AN30">
            <v>1.6421615361991582</v>
          </cell>
          <cell r="AO30">
            <v>3.7366826174143144</v>
          </cell>
        </row>
        <row r="31">
          <cell r="H31">
            <v>25.5</v>
          </cell>
          <cell r="I31">
            <v>1836</v>
          </cell>
          <cell r="J31">
            <v>0.37841355999004173</v>
          </cell>
          <cell r="K31">
            <v>1.8018641944562837</v>
          </cell>
          <cell r="L31">
            <v>2.0275753253745399</v>
          </cell>
          <cell r="M31">
            <v>5.3580937359324468</v>
          </cell>
          <cell r="V31">
            <v>37</v>
          </cell>
          <cell r="W31">
            <v>2664</v>
          </cell>
          <cell r="X31">
            <v>0.8561658558437989</v>
          </cell>
          <cell r="Y31">
            <v>2.5724210520701556</v>
          </cell>
          <cell r="Z31">
            <v>3.3760877995961764</v>
          </cell>
          <cell r="AA31">
            <v>3.9432637689911787</v>
          </cell>
          <cell r="AJ31">
            <v>25.5</v>
          </cell>
          <cell r="AK31">
            <v>1836</v>
          </cell>
          <cell r="AL31">
            <v>0.44781063448607827</v>
          </cell>
          <cell r="AM31">
            <v>1.3676644941521809</v>
          </cell>
          <cell r="AN31">
            <v>1.6789076838028387</v>
          </cell>
          <cell r="AO31">
            <v>3.7491465242436828</v>
          </cell>
        </row>
        <row r="32">
          <cell r="H32">
            <v>26</v>
          </cell>
          <cell r="I32">
            <v>1872</v>
          </cell>
          <cell r="J32">
            <v>0.38390741413843649</v>
          </cell>
          <cell r="K32">
            <v>1.8354545831395419</v>
          </cell>
          <cell r="L32">
            <v>2.0667054138261207</v>
          </cell>
          <cell r="M32">
            <v>5.3833433211083275</v>
          </cell>
          <cell r="V32">
            <v>38</v>
          </cell>
          <cell r="W32">
            <v>2736</v>
          </cell>
          <cell r="X32">
            <v>0.87718799171066353</v>
          </cell>
          <cell r="Y32">
            <v>2.6380008829958626</v>
          </cell>
          <cell r="Z32">
            <v>3.4614023874004722</v>
          </cell>
          <cell r="AA32">
            <v>3.9460211723260801</v>
          </cell>
          <cell r="AJ32">
            <v>26</v>
          </cell>
          <cell r="AK32">
            <v>1872</v>
          </cell>
          <cell r="AL32">
            <v>0.45615363460922009</v>
          </cell>
          <cell r="AM32">
            <v>1.3962942984631082</v>
          </cell>
          <cell r="AN32">
            <v>1.7155785139997151</v>
          </cell>
          <cell r="AO32">
            <v>3.760966446029582</v>
          </cell>
        </row>
        <row r="33">
          <cell r="H33">
            <v>26.5</v>
          </cell>
          <cell r="I33">
            <v>1908</v>
          </cell>
          <cell r="J33">
            <v>0.38940979349545901</v>
          </cell>
          <cell r="K33">
            <v>1.8689245745548617</v>
          </cell>
          <cell r="L33">
            <v>2.1057217437378251</v>
          </cell>
          <cell r="M33">
            <v>5.4074699170666349</v>
          </cell>
          <cell r="V33">
            <v>39</v>
          </cell>
          <cell r="W33">
            <v>2808</v>
          </cell>
          <cell r="X33">
            <v>0.89841544737710877</v>
          </cell>
          <cell r="Y33">
            <v>2.7031477739044125</v>
          </cell>
          <cell r="Z33">
            <v>3.5464670701182692</v>
          </cell>
          <cell r="AA33">
            <v>3.9474689359717163</v>
          </cell>
          <cell r="AJ33">
            <v>26.5</v>
          </cell>
          <cell r="AK33">
            <v>1908</v>
          </cell>
          <cell r="AL33">
            <v>0.46449940151364932</v>
          </cell>
          <cell r="AM33">
            <v>1.4248468187078307</v>
          </cell>
          <cell r="AN33">
            <v>1.752174418413587</v>
          </cell>
          <cell r="AO33">
            <v>3.7721779892586134</v>
          </cell>
        </row>
        <row r="34">
          <cell r="H34">
            <v>27</v>
          </cell>
          <cell r="I34">
            <v>1944</v>
          </cell>
          <cell r="J34">
            <v>0.39492059472228591</v>
          </cell>
          <cell r="K34">
            <v>1.9022750554651557</v>
          </cell>
          <cell r="L34">
            <v>2.1446251183084302</v>
          </cell>
          <cell r="M34">
            <v>5.4305223555549507</v>
          </cell>
          <cell r="V34">
            <v>40</v>
          </cell>
          <cell r="W34">
            <v>2880</v>
          </cell>
          <cell r="X34">
            <v>0.91984334634776443</v>
          </cell>
          <cell r="Y34">
            <v>2.7678660234297285</v>
          </cell>
          <cell r="Z34">
            <v>3.6312815019594264</v>
          </cell>
          <cell r="AA34">
            <v>3.9477173111893671</v>
          </cell>
          <cell r="AJ34">
            <v>27</v>
          </cell>
          <cell r="AK34">
            <v>1944</v>
          </cell>
          <cell r="AL34">
            <v>0.47284790144664796</v>
          </cell>
          <cell r="AM34">
            <v>1.4533224786914334</v>
          </cell>
          <cell r="AN34">
            <v>1.7886957853970629</v>
          </cell>
          <cell r="AO34">
            <v>3.7828142621013274</v>
          </cell>
        </row>
        <row r="35">
          <cell r="H35">
            <v>27.5</v>
          </cell>
          <cell r="I35">
            <v>1980</v>
          </cell>
          <cell r="J35">
            <v>0.40043971574567444</v>
          </cell>
          <cell r="K35">
            <v>1.9355069026315668</v>
          </cell>
          <cell r="L35">
            <v>2.1834163317545099</v>
          </cell>
          <cell r="M35">
            <v>5.4525469025685549</v>
          </cell>
          <cell r="V35">
            <v>41</v>
          </cell>
          <cell r="W35">
            <v>2952</v>
          </cell>
          <cell r="X35">
            <v>0.94146677718950278</v>
          </cell>
          <cell r="Y35">
            <v>2.8321598456374288</v>
          </cell>
          <cell r="Z35">
            <v>3.7158452451273933</v>
          </cell>
          <cell r="AA35">
            <v>3.9468681584495795</v>
          </cell>
          <cell r="AJ35">
            <v>27.5</v>
          </cell>
          <cell r="AK35">
            <v>1980</v>
          </cell>
          <cell r="AL35">
            <v>0.48119910098656588</v>
          </cell>
          <cell r="AM35">
            <v>1.4817216986390052</v>
          </cell>
          <cell r="AN35">
            <v>1.8251430000688693</v>
          </cell>
          <cell r="AO35">
            <v>3.7929060888246</v>
          </cell>
        </row>
        <row r="36">
          <cell r="H36">
            <v>28</v>
          </cell>
          <cell r="I36">
            <v>2016</v>
          </cell>
          <cell r="J36">
            <v>0.40596705573811837</v>
          </cell>
          <cell r="K36">
            <v>1.9686209829657044</v>
          </cell>
          <cell r="L36">
            <v>2.2220961694467909</v>
          </cell>
          <cell r="M36">
            <v>5.4735874205522306</v>
          </cell>
          <cell r="V36">
            <v>42</v>
          </cell>
          <cell r="W36">
            <v>3024</v>
          </cell>
          <cell r="X36">
            <v>0.96328079360396879</v>
          </cell>
          <cell r="Y36">
            <v>2.8960333724787075</v>
          </cell>
          <cell r="Z36">
            <v>3.8001577722551207</v>
          </cell>
          <cell r="AA36">
            <v>3.945015614852454</v>
          </cell>
          <cell r="AJ36">
            <v>28</v>
          </cell>
          <cell r="AK36">
            <v>2016</v>
          </cell>
          <cell r="AL36">
            <v>0.48955296703882661</v>
          </cell>
          <cell r="AM36">
            <v>1.5100448952365577</v>
          </cell>
          <cell r="AN36">
            <v>1.8615164443506154</v>
          </cell>
          <cell r="AO36">
            <v>3.8024822025090041</v>
          </cell>
        </row>
        <row r="37">
          <cell r="H37">
            <v>28.5</v>
          </cell>
          <cell r="I37">
            <v>2052</v>
          </cell>
          <cell r="J37">
            <v>0.41150251509839031</v>
          </cell>
          <cell r="K37">
            <v>2.0016181536789581</v>
          </cell>
          <cell r="L37">
            <v>2.2606654080438915</v>
          </cell>
          <cell r="M37">
            <v>5.4936855185523372</v>
          </cell>
          <cell r="V37">
            <v>43</v>
          </cell>
          <cell r="W37">
            <v>3096</v>
          </cell>
          <cell r="X37">
            <v>0.98528041460162785</v>
          </cell>
          <cell r="Y37">
            <v>2.9594906561591729</v>
          </cell>
          <cell r="Z37">
            <v>3.8842184687578003</v>
          </cell>
          <cell r="AA37">
            <v>3.9422467058053536</v>
          </cell>
          <cell r="AJ37">
            <v>28.5</v>
          </cell>
          <cell r="AK37">
            <v>2052</v>
          </cell>
          <cell r="AL37">
            <v>0.49790946683199289</v>
          </cell>
          <cell r="AM37">
            <v>1.538292481671361</v>
          </cell>
          <cell r="AN37">
            <v>1.8978164970030309</v>
          </cell>
          <cell r="AO37">
            <v>3.8115694185895079</v>
          </cell>
        </row>
        <row r="38">
          <cell r="H38">
            <v>29</v>
          </cell>
          <cell r="I38">
            <v>2088</v>
          </cell>
          <cell r="J38">
            <v>0.41704599543246074</v>
          </cell>
          <cell r="K38">
            <v>2.0344992624289659</v>
          </cell>
          <cell r="L38">
            <v>2.2991248156235047</v>
          </cell>
          <cell r="M38">
            <v>5.5128806913477257</v>
          </cell>
          <cell r="V38">
            <v>44</v>
          </cell>
          <cell r="W38">
            <v>3168</v>
          </cell>
          <cell r="X38">
            <v>1.0074606247792057</v>
          </cell>
          <cell r="Y38">
            <v>3.0225356714261813</v>
          </cell>
          <cell r="Z38">
            <v>3.9680266351058622</v>
          </cell>
          <cell r="AA38">
            <v>3.9386419057077209</v>
          </cell>
          <cell r="AJ38">
            <v>29</v>
          </cell>
          <cell r="AK38">
            <v>2088</v>
          </cell>
          <cell r="AL38">
            <v>0.50626856791389008</v>
          </cell>
          <cell r="AM38">
            <v>1.5664648676716928</v>
          </cell>
          <cell r="AN38">
            <v>1.9340435336616852</v>
          </cell>
          <cell r="AO38">
            <v>3.8201927914091671</v>
          </cell>
        </row>
        <row r="39">
          <cell r="H39">
            <v>29.5</v>
          </cell>
          <cell r="I39">
            <v>2124</v>
          </cell>
          <cell r="J39">
            <v>0.42259739953478548</v>
          </cell>
          <cell r="K39">
            <v>2.0672651474632819</v>
          </cell>
          <cell r="L39">
            <v>2.3374751518110983</v>
          </cell>
          <cell r="M39">
            <v>5.5312104484890297</v>
          </cell>
          <cell r="V39">
            <v>45</v>
          </cell>
          <cell r="W39">
            <v>3240</v>
          </cell>
          <cell r="X39">
            <v>1.0298163747017004</v>
          </cell>
          <cell r="Y39">
            <v>3.0851723177779871</v>
          </cell>
          <cell r="Z39">
            <v>4.0515814890214568</v>
          </cell>
          <cell r="AA39">
            <v>3.9342756520016002</v>
          </cell>
          <cell r="AJ39">
            <v>29.5</v>
          </cell>
          <cell r="AK39">
            <v>2124</v>
          </cell>
          <cell r="AL39">
            <v>0.51463023814778619</v>
          </cell>
          <cell r="AM39">
            <v>1.5945624595460246</v>
          </cell>
          <cell r="AN39">
            <v>1.970197926872193</v>
          </cell>
          <cell r="AO39">
            <v>3.8283757556943474</v>
          </cell>
        </row>
        <row r="40">
          <cell r="H40">
            <v>30</v>
          </cell>
          <cell r="I40">
            <v>2160</v>
          </cell>
          <cell r="J40">
            <v>0.42815663136995297</v>
          </cell>
          <cell r="K40">
            <v>2.0999166377603449</v>
          </cell>
          <cell r="L40">
            <v>2.3757171679061688</v>
          </cell>
          <cell r="M40">
            <v>5.5487104340873961</v>
          </cell>
          <cell r="V40">
            <v>46</v>
          </cell>
          <cell r="W40">
            <v>3312</v>
          </cell>
          <cell r="X40">
            <v>1.0523425813893763</v>
          </cell>
          <cell r="Y40">
            <v>3.1474044215979258</v>
          </cell>
          <cell r="Z40">
            <v>4.1348821676015381</v>
          </cell>
          <cell r="AA40">
            <v>3.9292168165830348</v>
          </cell>
          <cell r="AJ40">
            <v>30</v>
          </cell>
          <cell r="AK40">
            <v>2160</v>
          </cell>
          <cell r="AL40">
            <v>0.52299444570862896</v>
          </cell>
          <cell r="AM40">
            <v>1.6225856602216393</v>
          </cell>
          <cell r="AN40">
            <v>2.0062800461249188</v>
          </cell>
          <cell r="AO40">
            <v>3.8361402546188015</v>
          </cell>
        </row>
        <row r="41">
          <cell r="H41">
            <v>30.5</v>
          </cell>
          <cell r="I41">
            <v>2196</v>
          </cell>
          <cell r="J41">
            <v>0.43372359605468297</v>
          </cell>
          <cell r="K41">
            <v>2.1324545531677597</v>
          </cell>
          <cell r="L41">
            <v>2.4138516070061278</v>
          </cell>
          <cell r="M41">
            <v>5.5654145381147178</v>
          </cell>
          <cell r="V41">
            <v>47</v>
          </cell>
          <cell r="W41">
            <v>3384</v>
          </cell>
          <cell r="X41">
            <v>1.0750341289094187</v>
          </cell>
          <cell r="Y41">
            <v>3.2092357382166474</v>
          </cell>
          <cell r="Z41">
            <v>4.2179277293705031</v>
          </cell>
          <cell r="AA41">
            <v>3.9235291382325048</v>
          </cell>
          <cell r="AJ41">
            <v>30.5</v>
          </cell>
          <cell r="AK41">
            <v>2196</v>
          </cell>
          <cell r="AL41">
            <v>0.5313611590793379</v>
          </cell>
          <cell r="AM41">
            <v>1.6505348692827047</v>
          </cell>
          <cell r="AN41">
            <v>2.0422902578891935</v>
          </cell>
          <cell r="AO41">
            <v>3.8435068559165382</v>
          </cell>
        </row>
        <row r="42">
          <cell r="H42">
            <v>31</v>
          </cell>
          <cell r="I42">
            <v>2232</v>
          </cell>
          <cell r="J42">
            <v>0.43929819984016877</v>
          </cell>
          <cell r="K42">
            <v>2.1648797045380128</v>
          </cell>
          <cell r="L42">
            <v>2.4518792041278501</v>
          </cell>
          <cell r="M42">
            <v>5.5813549999064982</v>
          </cell>
          <cell r="V42">
            <v>48</v>
          </cell>
          <cell r="W42">
            <v>3456</v>
          </cell>
          <cell r="X42">
            <v>1.0978858690711113</v>
          </cell>
          <cell r="Y42">
            <v>3.2706699539052813</v>
          </cell>
          <cell r="Z42">
            <v>4.3007171562651489</v>
          </cell>
          <cell r="AA42">
            <v>3.917271619411459</v>
          </cell>
          <cell r="AJ42">
            <v>31</v>
          </cell>
          <cell r="AK42">
            <v>2232</v>
          </cell>
          <cell r="AL42">
            <v>0.53973034704714928</v>
          </cell>
          <cell r="AM42">
            <v>1.6784104830078033</v>
          </cell>
          <cell r="AN42">
            <v>2.0782289256470357</v>
          </cell>
          <cell r="AO42">
            <v>3.8504948573245366</v>
          </cell>
        </row>
        <row r="43">
          <cell r="H43">
            <v>31.5</v>
          </cell>
          <cell r="I43">
            <v>2268</v>
          </cell>
          <cell r="J43">
            <v>0.44488035009475507</v>
          </cell>
          <cell r="K43">
            <v>2.1971928938616152</v>
          </cell>
          <cell r="L43">
            <v>2.4898006863269573</v>
          </cell>
          <cell r="M43">
            <v>5.5965625044950951</v>
          </cell>
          <cell r="V43">
            <v>49</v>
          </cell>
          <cell r="W43">
            <v>3528</v>
          </cell>
          <cell r="X43">
            <v>1.1208926222226507</v>
          </cell>
          <cell r="Y43">
            <v>3.3317106878023171</v>
          </cell>
          <cell r="Z43">
            <v>4.3832493555546987</v>
          </cell>
          <cell r="AA43">
            <v>3.910498890485179</v>
          </cell>
          <cell r="AJ43">
            <v>31.5</v>
          </cell>
          <cell r="AK43">
            <v>2268</v>
          </cell>
          <cell r="AL43">
            <v>0.54810197870001642</v>
          </cell>
          <cell r="AM43">
            <v>1.7062128944069339</v>
          </cell>
          <cell r="AN43">
            <v>2.1140964099264079</v>
          </cell>
          <cell r="AO43">
            <v>3.8571223824818213</v>
          </cell>
        </row>
        <row r="44">
          <cell r="H44">
            <v>32</v>
          </cell>
          <cell r="I44">
            <v>2304</v>
          </cell>
          <cell r="J44">
            <v>0.45046995528694417</v>
          </cell>
          <cell r="K44">
            <v>2.2293949143977856</v>
          </cell>
          <cell r="L44">
            <v>2.5276167728148775</v>
          </cell>
          <cell r="M44">
            <v>5.6110662723439892</v>
          </cell>
          <cell r="V44">
            <v>50</v>
          </cell>
          <cell r="W44">
            <v>3600</v>
          </cell>
          <cell r="X44">
            <v>1.1440491781469095</v>
          </cell>
          <cell r="Y44">
            <v>3.3923614937768103</v>
          </cell>
          <cell r="Z44">
            <v>4.4655231616984006</v>
          </cell>
          <cell r="AA44">
            <v>3.9032615441684921</v>
          </cell>
          <cell r="AJ44">
            <v>32</v>
          </cell>
          <cell r="AK44">
            <v>2304</v>
          </cell>
          <cell r="AL44">
            <v>0.55647602342306079</v>
          </cell>
          <cell r="AM44">
            <v>1.7339424932579872</v>
          </cell>
          <cell r="AN44">
            <v>2.1498930683339927</v>
          </cell>
          <cell r="AO44">
            <v>3.8634064682774967</v>
          </cell>
        </row>
        <row r="45">
          <cell r="H45">
            <v>32.5</v>
          </cell>
          <cell r="I45">
            <v>2340</v>
          </cell>
          <cell r="J45">
            <v>0.45606692496872159</v>
          </cell>
          <cell r="K45">
            <v>2.2614865508026982</v>
          </cell>
          <cell r="L45">
            <v>2.5653281750737307</v>
          </cell>
          <cell r="M45">
            <v>5.6248941430025177</v>
          </cell>
          <cell r="V45">
            <v>51</v>
          </cell>
          <cell r="W45">
            <v>3672</v>
          </cell>
          <cell r="X45">
            <v>1.167350297052689</v>
          </cell>
          <cell r="Y45">
            <v>3.4526258622304082</v>
          </cell>
          <cell r="Z45">
            <v>4.5475373381431474</v>
          </cell>
          <cell r="AA45">
            <v>3.8956064427487713</v>
          </cell>
          <cell r="AJ45">
            <v>32.5</v>
          </cell>
          <cell r="AK45">
            <v>2340</v>
          </cell>
          <cell r="AL45">
            <v>0.56485245089507508</v>
          </cell>
          <cell r="AM45">
            <v>1.761599666142704</v>
          </cell>
          <cell r="AN45">
            <v>2.185619255587524</v>
          </cell>
          <cell r="AO45">
            <v>3.8693631445241206</v>
          </cell>
        </row>
        <row r="46">
          <cell r="H46">
            <v>33</v>
          </cell>
          <cell r="I46">
            <v>2376</v>
          </cell>
          <cell r="J46">
            <v>0.46167116975919636</v>
          </cell>
          <cell r="K46">
            <v>2.2934685792553555</v>
          </cell>
          <cell r="L46">
            <v>2.6029355969690964</v>
          </cell>
          <cell r="M46">
            <v>5.6380726531543326</v>
          </cell>
          <cell r="V46">
            <v>52</v>
          </cell>
          <cell r="W46">
            <v>3744</v>
          </cell>
          <cell r="X46">
            <v>1.1907907106572544</v>
          </cell>
          <cell r="Y46">
            <v>3.5125072218406062</v>
          </cell>
          <cell r="Z46">
            <v>4.6292905790634533</v>
          </cell>
          <cell r="AA46">
            <v>3.8875770004187604</v>
          </cell>
          <cell r="AJ46">
            <v>33</v>
          </cell>
          <cell r="AK46">
            <v>2376</v>
          </cell>
          <cell r="AL46">
            <v>0.57323123108507634</v>
          </cell>
          <cell r="AM46">
            <v>1.7891847964821412</v>
          </cell>
          <cell r="AN46">
            <v>2.2212753235476472</v>
          </cell>
          <cell r="AO46">
            <v>3.8750075067315648</v>
          </cell>
        </row>
        <row r="47">
          <cell r="H47">
            <v>33.5</v>
          </cell>
          <cell r="I47">
            <v>2412</v>
          </cell>
          <cell r="J47">
            <v>0.46745255913439515</v>
          </cell>
          <cell r="K47">
            <v>2.3253417675811465</v>
          </cell>
          <cell r="L47">
            <v>2.6404397348606929</v>
          </cell>
          <cell r="M47">
            <v>5.6485726375102638</v>
          </cell>
          <cell r="V47">
            <v>53</v>
          </cell>
          <cell r="W47">
            <v>3816</v>
          </cell>
          <cell r="X47">
            <v>1.2143651233552066</v>
          </cell>
          <cell r="Y47">
            <v>3.5720089412475118</v>
          </cell>
          <cell r="Z47">
            <v>4.7107815110460152</v>
          </cell>
          <cell r="AA47">
            <v>3.8792134428485991</v>
          </cell>
          <cell r="AJ47">
            <v>33.5</v>
          </cell>
          <cell r="AK47">
            <v>2412</v>
          </cell>
          <cell r="AL47">
            <v>0.58176479254978442</v>
          </cell>
          <cell r="AM47">
            <v>1.8166982645716268</v>
          </cell>
          <cell r="AN47">
            <v>2.2568616212493526</v>
          </cell>
          <cell r="AO47">
            <v>3.8793368903571492</v>
          </cell>
        </row>
        <row r="48">
          <cell r="H48">
            <v>34</v>
          </cell>
          <cell r="I48">
            <v>2448</v>
          </cell>
          <cell r="J48">
            <v>0.47358028770288729</v>
          </cell>
          <cell r="K48">
            <v>2.3571068753731343</v>
          </cell>
          <cell r="L48">
            <v>2.6778412777110452</v>
          </cell>
          <cell r="M48">
            <v>5.6544610222270428</v>
          </cell>
          <cell r="V48">
            <v>54</v>
          </cell>
          <cell r="W48">
            <v>3888</v>
          </cell>
          <cell r="X48">
            <v>1.238068213468045</v>
          </cell>
          <cell r="Y48">
            <v>3.631134330686272</v>
          </cell>
          <cell r="Z48">
            <v>4.7920086947209493</v>
          </cell>
          <cell r="AA48">
            <v>3.8705530459405764</v>
          </cell>
          <cell r="AJ48">
            <v>34</v>
          </cell>
          <cell r="AK48">
            <v>2448</v>
          </cell>
          <cell r="AL48">
            <v>0.59060514816798604</v>
          </cell>
          <cell r="AM48">
            <v>1.8441404476152343</v>
          </cell>
          <cell r="AN48">
            <v>2.2923784949329566</v>
          </cell>
          <cell r="AO48">
            <v>3.8814062187634955</v>
          </cell>
        </row>
        <row r="49">
          <cell r="H49">
            <v>34.5</v>
          </cell>
          <cell r="I49">
            <v>2484</v>
          </cell>
          <cell r="J49">
            <v>0.47971402268516317</v>
          </cell>
          <cell r="K49">
            <v>2.3887646541111236</v>
          </cell>
          <cell r="L49">
            <v>2.715140907192171</v>
          </cell>
          <cell r="M49">
            <v>5.6599156555699039</v>
          </cell>
          <cell r="V49">
            <v>55</v>
          </cell>
          <cell r="W49">
            <v>3960</v>
          </cell>
          <cell r="X49">
            <v>1.2618946345681081</v>
          </cell>
          <cell r="Y49">
            <v>3.6898866435672648</v>
          </cell>
          <cell r="Z49">
            <v>4.8729706263417594</v>
          </cell>
          <cell r="AA49">
            <v>3.8616303555403944</v>
          </cell>
          <cell r="AJ49">
            <v>34.5</v>
          </cell>
          <cell r="AK49">
            <v>2484</v>
          </cell>
          <cell r="AL49">
            <v>0.59944714706828717</v>
          </cell>
          <cell r="AM49">
            <v>1.8715117197597837</v>
          </cell>
          <cell r="AN49">
            <v>2.3278262880746539</v>
          </cell>
          <cell r="AO49">
            <v>3.8832886259603385</v>
          </cell>
        </row>
        <row r="50">
          <cell r="H50">
            <v>35</v>
          </cell>
          <cell r="I50">
            <v>2520</v>
          </cell>
          <cell r="J50">
            <v>0.48585368780241395</v>
          </cell>
          <cell r="K50">
            <v>2.4203158472785606</v>
          </cell>
          <cell r="L50">
            <v>2.752339297790289</v>
          </cell>
          <cell r="M50">
            <v>5.6649550407644638</v>
          </cell>
          <cell r="V50">
            <v>56</v>
          </cell>
          <cell r="W50">
            <v>4032</v>
          </cell>
          <cell r="X50">
            <v>1.2858390168699825</v>
          </cell>
          <cell r="Y50">
            <v>3.7482690780060488</v>
          </cell>
          <cell r="Z50">
            <v>4.9536657393159755</v>
          </cell>
          <cell r="AA50">
            <v>3.8524773897235574</v>
          </cell>
          <cell r="AJ50">
            <v>35</v>
          </cell>
          <cell r="AK50">
            <v>2520</v>
          </cell>
          <cell r="AL50">
            <v>0.60829076403878646</v>
          </cell>
          <cell r="AM50">
            <v>1.8988124521283525</v>
          </cell>
          <cell r="AN50">
            <v>2.3632053414166689</v>
          </cell>
          <cell r="AO50">
            <v>3.8849929690301592</v>
          </cell>
        </row>
        <row r="51">
          <cell r="H51">
            <v>35.5</v>
          </cell>
          <cell r="I51">
            <v>2556</v>
          </cell>
          <cell r="J51">
            <v>0.49199920766643779</v>
          </cell>
          <cell r="K51">
            <v>2.4517611904773249</v>
          </cell>
          <cell r="L51">
            <v>2.789437116908664</v>
          </cell>
          <cell r="M51">
            <v>5.6695967665050127</v>
          </cell>
          <cell r="V51">
            <v>57</v>
          </cell>
          <cell r="W51">
            <v>4104</v>
          </cell>
          <cell r="X51">
            <v>1.3098959686818847</v>
          </cell>
          <cell r="Y51">
            <v>3.8062847783049136</v>
          </cell>
          <cell r="Z51">
            <v>5.0340924056882592</v>
          </cell>
          <cell r="AA51">
            <v>3.843123825133945</v>
          </cell>
          <cell r="AJ51">
            <v>35.5</v>
          </cell>
          <cell r="AK51">
            <v>2556</v>
          </cell>
          <cell r="AL51">
            <v>0.61713597411034449</v>
          </cell>
          <cell r="AM51">
            <v>1.9260430128533435</v>
          </cell>
          <cell r="AN51">
            <v>2.3985159929969577</v>
          </cell>
          <cell r="AO51">
            <v>3.886527594594738</v>
          </cell>
        </row>
        <row r="52">
          <cell r="H52">
            <v>36</v>
          </cell>
          <cell r="I52">
            <v>2592</v>
          </cell>
          <cell r="J52">
            <v>0.49815050776645414</v>
          </cell>
          <cell r="K52">
            <v>2.4831014115404213</v>
          </cell>
          <cell r="L52">
            <v>2.8264350249685872</v>
          </cell>
          <cell r="M52">
            <v>5.6738575609235218</v>
          </cell>
          <cell r="V52">
            <v>58</v>
          </cell>
          <cell r="W52">
            <v>4176</v>
          </cell>
          <cell r="X52">
            <v>1.3340600779090392</v>
          </cell>
          <cell r="Y52">
            <v>3.8639368363879263</v>
          </cell>
          <cell r="Z52">
            <v>5.1142489375778402</v>
          </cell>
          <cell r="AA52">
            <v>3.8335971687225223</v>
          </cell>
          <cell r="AJ52">
            <v>36</v>
          </cell>
          <cell r="AK52">
            <v>2592</v>
          </cell>
          <cell r="AL52">
            <v>0.62598275255376135</v>
          </cell>
          <cell r="AM52">
            <v>1.9532037671090809</v>
          </cell>
          <cell r="AN52">
            <v>2.4337585781785287</v>
          </cell>
          <cell r="AO52">
            <v>3.8879003746505139</v>
          </cell>
        </row>
        <row r="53">
          <cell r="H53">
            <v>36.5</v>
          </cell>
          <cell r="I53">
            <v>2628</v>
          </cell>
          <cell r="J53">
            <v>0.5043075144561584</v>
          </cell>
          <cell r="K53">
            <v>2.5143372306426568</v>
          </cell>
          <cell r="L53">
            <v>2.863333675508533</v>
          </cell>
          <cell r="M53">
            <v>5.6777533418202806</v>
          </cell>
          <cell r="V53">
            <v>59</v>
          </cell>
          <cell r="W53">
            <v>4248</v>
          </cell>
          <cell r="X53">
            <v>1.3583259136006196</v>
          </cell>
          <cell r="Y53">
            <v>3.9212282931911244</v>
          </cell>
          <cell r="Z53">
            <v>5.1941335885718694</v>
          </cell>
          <cell r="AA53">
            <v>3.8239229161161901</v>
          </cell>
          <cell r="AJ53">
            <v>36.5</v>
          </cell>
          <cell r="AK53">
            <v>2628</v>
          </cell>
          <cell r="AL53">
            <v>0.63483107487699764</v>
          </cell>
          <cell r="AM53">
            <v>1.9802950771439678</v>
          </cell>
          <cell r="AN53">
            <v>2.4689334296783452</v>
          </cell>
          <cell r="AO53">
            <v>3.8891187394327158</v>
          </cell>
        </row>
        <row r="54">
          <cell r="H54">
            <v>37</v>
          </cell>
          <cell r="I54">
            <v>2664</v>
          </cell>
          <cell r="J54">
            <v>0.51047015494101311</v>
          </cell>
          <cell r="K54">
            <v>2.5454693604093395</v>
          </cell>
          <cell r="L54">
            <v>2.9001337152815441</v>
          </cell>
          <cell r="M54">
            <v>5.6812992634538375</v>
          </cell>
          <cell r="V54">
            <v>60</v>
          </cell>
          <cell r="W54">
            <v>4320</v>
          </cell>
          <cell r="X54">
            <v>1.3826880275314737</v>
          </cell>
          <cell r="Y54">
            <v>3.9781621400095717</v>
          </cell>
          <cell r="Z54">
            <v>5.2737445550763926</v>
          </cell>
          <cell r="AA54">
            <v>3.814124697739417</v>
          </cell>
          <cell r="AJ54">
            <v>37</v>
          </cell>
          <cell r="AK54">
            <v>2664</v>
          </cell>
          <cell r="AL54">
            <v>0.643680916822435</v>
          </cell>
          <cell r="AM54">
            <v>2.0073173023122002</v>
          </cell>
          <cell r="AN54">
            <v>2.5040408775958425</v>
          </cell>
          <cell r="AO54">
            <v>3.890189707591726</v>
          </cell>
        </row>
        <row r="55">
          <cell r="H55">
            <v>37.5</v>
          </cell>
          <cell r="I55">
            <v>2700</v>
          </cell>
          <cell r="J55">
            <v>0.51663835726577134</v>
          </cell>
          <cell r="K55">
            <v>2.5764985060230128</v>
          </cell>
          <cell r="L55">
            <v>2.9368357843508783</v>
          </cell>
          <cell r="M55">
            <v>5.6845097601611076</v>
          </cell>
          <cell r="V55">
            <v>61</v>
          </cell>
          <cell r="W55">
            <v>4392</v>
          </cell>
          <cell r="X55">
            <v>1.40714095580954</v>
          </cell>
          <cell r="Y55">
            <v>4.0347413198028335</v>
          </cell>
          <cell r="Z55">
            <v>5.3530799776264502</v>
          </cell>
          <cell r="AA55">
            <v>3.8042244137132504</v>
          </cell>
          <cell r="AJ55">
            <v>37.5</v>
          </cell>
          <cell r="AK55">
            <v>2700</v>
          </cell>
          <cell r="AL55">
            <v>0.65253225436417173</v>
          </cell>
          <cell r="AM55">
            <v>2.0342707991050384</v>
          </cell>
          <cell r="AN55">
            <v>2.5390812494410473</v>
          </cell>
          <cell r="AO55">
            <v>3.8911199139345709</v>
          </cell>
        </row>
        <row r="56">
          <cell r="H56">
            <v>38</v>
          </cell>
          <cell r="I56">
            <v>2736</v>
          </cell>
          <cell r="J56">
            <v>0.52281205030222377</v>
          </cell>
          <cell r="K56">
            <v>2.6074253653283104</v>
          </cell>
          <cell r="L56">
            <v>2.9734405161839539</v>
          </cell>
          <cell r="M56">
            <v>5.6873985870545383</v>
          </cell>
          <cell r="V56">
            <v>62</v>
          </cell>
          <cell r="W56">
            <v>4464</v>
          </cell>
          <cell r="X56">
            <v>1.4316792204996605</v>
          </cell>
          <cell r="Y56">
            <v>4.0909687284603828</v>
          </cell>
          <cell r="Z56">
            <v>5.4321379421567775</v>
          </cell>
          <cell r="AA56">
            <v>3.7942423584669647</v>
          </cell>
          <cell r="AJ56">
            <v>38</v>
          </cell>
          <cell r="AK56">
            <v>2736</v>
          </cell>
          <cell r="AL56">
            <v>0.66138506370535943</v>
          </cell>
          <cell r="AM56">
            <v>2.0611559211816743</v>
          </cell>
          <cell r="AN56">
            <v>2.574054870162322</v>
          </cell>
          <cell r="AO56">
            <v>3.8919156349576083</v>
          </cell>
        </row>
        <row r="57">
          <cell r="H57">
            <v>38.5</v>
          </cell>
          <cell r="I57">
            <v>2772</v>
          </cell>
          <cell r="J57">
            <v>0.52899116373716981</v>
          </cell>
          <cell r="K57">
            <v>2.6382506289349408</v>
          </cell>
          <cell r="L57">
            <v>3.0099485377446258</v>
          </cell>
          <cell r="M57">
            <v>5.6899788580213864</v>
          </cell>
          <cell r="V57">
            <v>63</v>
          </cell>
          <cell r="W57">
            <v>4536</v>
          </cell>
          <cell r="X57">
            <v>1.4562973312543577</v>
          </cell>
          <cell r="Y57">
            <v>4.1468472160284291</v>
          </cell>
          <cell r="Z57">
            <v>5.5109164812345837</v>
          </cell>
          <cell r="AA57">
            <v>3.7841973359161805</v>
          </cell>
          <cell r="AJ57">
            <v>38.5</v>
          </cell>
          <cell r="AK57">
            <v>2772</v>
          </cell>
          <cell r="AL57">
            <v>0.67023932127557739</v>
          </cell>
          <cell r="AM57">
            <v>2.0879730193996502</v>
          </cell>
          <cell r="AN57">
            <v>2.6089620621737293</v>
          </cell>
          <cell r="AO57">
            <v>3.8925828123728081</v>
          </cell>
        </row>
        <row r="58">
          <cell r="H58">
            <v>39</v>
          </cell>
          <cell r="I58">
            <v>2808</v>
          </cell>
          <cell r="J58">
            <v>0.53517562806060326</v>
          </cell>
          <cell r="K58">
            <v>2.6689749803188474</v>
          </cell>
          <cell r="L58">
            <v>3.0463604695838389</v>
          </cell>
          <cell r="M58">
            <v>5.6922630812307267</v>
          </cell>
          <cell r="V58">
            <v>64</v>
          </cell>
          <cell r="W58">
            <v>4608</v>
          </cell>
          <cell r="X58">
            <v>1.4809897869420894</v>
          </cell>
          <cell r="Y58">
            <v>4.2023795878994932</v>
          </cell>
          <cell r="Z58">
            <v>5.5894135752556791</v>
          </cell>
          <cell r="AA58">
            <v>3.7741067659869283</v>
          </cell>
          <cell r="AJ58">
            <v>39</v>
          </cell>
          <cell r="AK58">
            <v>2808</v>
          </cell>
          <cell r="AL58">
            <v>0.67909500372824205</v>
          </cell>
          <cell r="AM58">
            <v>2.1147224418448869</v>
          </cell>
          <cell r="AN58">
            <v>2.6438031453820292</v>
          </cell>
          <cell r="AO58">
            <v>3.8931270748091342</v>
          </cell>
        </row>
        <row r="59">
          <cell r="H59">
            <v>39.5</v>
          </cell>
          <cell r="I59">
            <v>2844</v>
          </cell>
          <cell r="J59">
            <v>0.54136537455411082</v>
          </cell>
          <cell r="K59">
            <v>2.6995990959216023</v>
          </cell>
          <cell r="L59">
            <v>3.0826769259286864</v>
          </cell>
          <cell r="M59">
            <v>5.6942631923360389</v>
          </cell>
          <cell r="V59">
            <v>65</v>
          </cell>
          <cell r="W59">
            <v>4680</v>
          </cell>
          <cell r="X59">
            <v>1.5057510772635301</v>
          </cell>
          <cell r="Y59">
            <v>4.2575686059661138</v>
          </cell>
          <cell r="Z59">
            <v>5.6676271536053315</v>
          </cell>
          <cell r="AA59">
            <v>3.7639867831975042</v>
          </cell>
          <cell r="AJ59">
            <v>39.5</v>
          </cell>
          <cell r="AK59">
            <v>2844</v>
          </cell>
          <cell r="AL59">
            <v>0.68795208793805396</v>
          </cell>
          <cell r="AM59">
            <v>2.1414045338612961</v>
          </cell>
          <cell r="AN59">
            <v>2.6785784372133086</v>
          </cell>
          <cell r="AO59">
            <v>3.8935537578519548</v>
          </cell>
        </row>
        <row r="60">
          <cell r="H60">
            <v>40</v>
          </cell>
          <cell r="I60">
            <v>2880</v>
          </cell>
          <cell r="J60">
            <v>0.54756033527947678</v>
          </cell>
          <cell r="K60">
            <v>2.7301236452480393</v>
          </cell>
          <cell r="L60">
            <v>3.1188985147698967</v>
          </cell>
          <cell r="M60">
            <v>5.6959905855452435</v>
          </cell>
          <cell r="V60">
            <v>66</v>
          </cell>
          <cell r="W60">
            <v>4752</v>
          </cell>
          <cell r="X60">
            <v>1.5305756843465284</v>
          </cell>
          <cell r="Y60">
            <v>4.3124169897399485</v>
          </cell>
          <cell r="Z60">
            <v>5.7455550957850683</v>
          </cell>
          <cell r="AA60">
            <v>3.753852327948163</v>
          </cell>
          <cell r="AJ60">
            <v>40</v>
          </cell>
          <cell r="AK60">
            <v>2880</v>
          </cell>
          <cell r="AL60">
            <v>0.69681055099847911</v>
          </cell>
          <cell r="AM60">
            <v>2.1680196380800001</v>
          </cell>
          <cell r="AN60">
            <v>2.7132882526392574</v>
          </cell>
          <cell r="AO60">
            <v>3.8938679225670616</v>
          </cell>
        </row>
        <row r="61">
          <cell r="H61">
            <v>40.5</v>
          </cell>
          <cell r="I61">
            <v>2916</v>
          </cell>
          <cell r="J61">
            <v>0.55376044306749139</v>
          </cell>
          <cell r="K61">
            <v>2.7605492909621936</v>
          </cell>
          <cell r="L61">
            <v>3.1550258379478149</v>
          </cell>
          <cell r="M61">
            <v>5.6974561427156427</v>
          </cell>
          <cell r="V61">
            <v>67</v>
          </cell>
          <cell r="W61">
            <v>4824</v>
          </cell>
          <cell r="X61">
            <v>1.5554580843106014</v>
          </cell>
          <cell r="Y61">
            <v>4.3669274174374646</v>
          </cell>
          <cell r="Z61">
            <v>5.8231952325066079</v>
          </cell>
          <cell r="AA61">
            <v>3.7437172311123521</v>
          </cell>
          <cell r="AJ61">
            <v>40.5</v>
          </cell>
          <cell r="AK61">
            <v>2916</v>
          </cell>
          <cell r="AL61">
            <v>0.70567037021926637</v>
          </cell>
          <cell r="AM61">
            <v>2.1945680944481505</v>
          </cell>
          <cell r="AN61">
            <v>2.7479329042030853</v>
          </cell>
          <cell r="AO61">
            <v>3.8940743726412173</v>
          </cell>
        </row>
        <row r="62">
          <cell r="H62">
            <v>41</v>
          </cell>
          <cell r="I62">
            <v>2952</v>
          </cell>
          <cell r="J62">
            <v>0.55996563150695799</v>
          </cell>
          <cell r="K62">
            <v>2.7908766889815606</v>
          </cell>
          <cell r="L62">
            <v>3.1910594912368664</v>
          </cell>
          <cell r="M62">
            <v>5.6986702606179769</v>
          </cell>
          <cell r="V62">
            <v>68</v>
          </cell>
          <cell r="W62">
            <v>4896</v>
          </cell>
          <cell r="X62">
            <v>1.5803927487920948</v>
          </cell>
          <cell r="Y62">
            <v>4.4211025270334172</v>
          </cell>
          <cell r="Z62">
            <v>5.9005453467540905</v>
          </cell>
          <cell r="AA62">
            <v>3.7335942924718672</v>
          </cell>
          <cell r="AJ62">
            <v>41</v>
          </cell>
          <cell r="AK62">
            <v>2952</v>
          </cell>
          <cell r="AL62">
            <v>0.71453152312399915</v>
          </cell>
          <cell r="AM62">
            <v>2.2210502402573629</v>
          </cell>
          <cell r="AN62">
            <v>2.7825127020451061</v>
          </cell>
          <cell r="AO62">
            <v>3.8941776702582671</v>
          </cell>
        </row>
        <row r="63">
          <cell r="H63">
            <v>41.5</v>
          </cell>
          <cell r="I63">
            <v>2988</v>
          </cell>
          <cell r="J63">
            <v>0.56617583493389267</v>
          </cell>
          <cell r="K63">
            <v>2.8211064885697268</v>
          </cell>
          <cell r="L63">
            <v>3.2270000644285668</v>
          </cell>
          <cell r="M63">
            <v>5.6996428765020584</v>
          </cell>
          <cell r="V63">
            <v>69</v>
          </cell>
          <cell r="W63">
            <v>4968</v>
          </cell>
          <cell r="X63">
            <v>1.6053741464214724</v>
          </cell>
          <cell r="Y63">
            <v>4.4749449172832163</v>
          </cell>
          <cell r="Z63">
            <v>5.9776031748156893</v>
          </cell>
          <cell r="AA63">
            <v>3.7234953534914714</v>
          </cell>
          <cell r="AJ63">
            <v>41.5</v>
          </cell>
          <cell r="AK63">
            <v>2988</v>
          </cell>
          <cell r="AL63">
            <v>0.72339398744768058</v>
          </cell>
          <cell r="AM63">
            <v>2.2474664101717785</v>
          </cell>
          <cell r="AN63">
            <v>2.8170279539279592</v>
          </cell>
          <cell r="AO63">
            <v>3.8941821508181951</v>
          </cell>
        </row>
        <row r="64">
          <cell r="H64">
            <v>42</v>
          </cell>
          <cell r="I64">
            <v>3024</v>
          </cell>
          <cell r="J64">
            <v>0.57298974986328743</v>
          </cell>
          <cell r="K64">
            <v>2.8512393324274021</v>
          </cell>
          <cell r="L64">
            <v>3.2628481414131056</v>
          </cell>
          <cell r="M64">
            <v>5.6944267191369571</v>
          </cell>
          <cell r="V64">
            <v>70</v>
          </cell>
          <cell r="W64">
            <v>5040</v>
          </cell>
          <cell r="X64">
            <v>1.6303967442446503</v>
          </cell>
          <cell r="Y64">
            <v>4.5284571487152867</v>
          </cell>
          <cell r="Z64">
            <v>6.0543664072856824</v>
          </cell>
          <cell r="AA64">
            <v>3.7134313648857424</v>
          </cell>
          <cell r="AJ64">
            <v>42</v>
          </cell>
          <cell r="AK64">
            <v>3024</v>
          </cell>
          <cell r="AL64">
            <v>0.73276073131689601</v>
          </cell>
          <cell r="AM64">
            <v>2.2738169362557445</v>
          </cell>
          <cell r="AN64">
            <v>2.8514789652615238</v>
          </cell>
          <cell r="AO64">
            <v>3.8914189085118274</v>
          </cell>
        </row>
        <row r="65">
          <cell r="H65">
            <v>42.5</v>
          </cell>
          <cell r="I65">
            <v>3060</v>
          </cell>
          <cell r="J65">
            <v>0.58010715703246563</v>
          </cell>
          <cell r="K65">
            <v>2.8812758567818615</v>
          </cell>
          <cell r="L65">
            <v>3.2986043002595054</v>
          </cell>
          <cell r="M65">
            <v>5.6861982484985951</v>
          </cell>
          <cell r="V65">
            <v>71</v>
          </cell>
          <cell r="W65">
            <v>5112</v>
          </cell>
          <cell r="X65">
            <v>1.6554550090807545</v>
          </cell>
          <cell r="Y65">
            <v>4.5816417445944175</v>
          </cell>
          <cell r="Z65">
            <v>6.1308326900379653</v>
          </cell>
          <cell r="AA65">
            <v>3.7034124493919713</v>
          </cell>
          <cell r="AJ65">
            <v>42.5</v>
          </cell>
          <cell r="AK65">
            <v>3060</v>
          </cell>
          <cell r="AL65">
            <v>0.74238018850960619</v>
          </cell>
          <cell r="AM65">
            <v>2.300102148001129</v>
          </cell>
          <cell r="AN65">
            <v>2.8858660391274724</v>
          </cell>
          <cell r="AO65">
            <v>3.8873155342697161</v>
          </cell>
        </row>
        <row r="66">
          <cell r="H66">
            <v>43</v>
          </cell>
          <cell r="I66">
            <v>3096</v>
          </cell>
          <cell r="J66">
            <v>0.58722845681189517</v>
          </cell>
          <cell r="K66">
            <v>2.9112166914748765</v>
          </cell>
          <cell r="L66">
            <v>3.3342691132944298</v>
          </cell>
          <cell r="M66">
            <v>5.6779760493835951</v>
          </cell>
          <cell r="V66">
            <v>72</v>
          </cell>
          <cell r="W66">
            <v>5184</v>
          </cell>
          <cell r="X66">
            <v>1.6805434088092417</v>
          </cell>
          <cell r="Y66">
            <v>4.6345011918570984</v>
          </cell>
          <cell r="Z66">
            <v>6.206999625171985</v>
          </cell>
          <cell r="AA66">
            <v>3.6934479601273669</v>
          </cell>
          <cell r="AJ66">
            <v>43</v>
          </cell>
          <cell r="AK66">
            <v>3096</v>
          </cell>
          <cell r="AL66">
            <v>0.75200082969741378</v>
          </cell>
          <cell r="AM66">
            <v>2.3263223723542752</v>
          </cell>
          <cell r="AN66">
            <v>2.9201894763035301</v>
          </cell>
          <cell r="AO66">
            <v>3.8832264021284937</v>
          </cell>
        </row>
        <row r="67">
          <cell r="H67">
            <v>43.5</v>
          </cell>
          <cell r="I67">
            <v>3132</v>
          </cell>
          <cell r="J67">
            <v>0.59435358582579656</v>
          </cell>
          <cell r="K67">
            <v>2.9410624600491397</v>
          </cell>
          <cell r="L67">
            <v>3.3698431471796311</v>
          </cell>
          <cell r="M67">
            <v>5.6697616158865456</v>
          </cell>
          <cell r="V67">
            <v>73</v>
          </cell>
          <cell r="W67">
            <v>5256</v>
          </cell>
          <cell r="X67">
            <v>1.7056564135799452</v>
          </cell>
          <cell r="Y67">
            <v>4.6870379420198249</v>
          </cell>
          <cell r="Z67">
            <v>6.2828647719320596</v>
          </cell>
          <cell r="AA67">
            <v>3.6835465348763674</v>
          </cell>
          <cell r="AJ67">
            <v>43.5</v>
          </cell>
          <cell r="AK67">
            <v>3132</v>
          </cell>
          <cell r="AL67">
            <v>0.76162263038623612</v>
          </cell>
          <cell r="AM67">
            <v>2.3524779337425894</v>
          </cell>
          <cell r="AN67">
            <v>2.9544495752873896</v>
          </cell>
          <cell r="AO67">
            <v>3.8791515081282721</v>
          </cell>
        </row>
        <row r="68">
          <cell r="H68">
            <v>44</v>
          </cell>
          <cell r="I68">
            <v>3168</v>
          </cell>
          <cell r="J68">
            <v>0.60148248142440086</v>
          </cell>
          <cell r="K68">
            <v>2.9708137798332093</v>
          </cell>
          <cell r="L68">
            <v>3.405326962988088</v>
          </cell>
          <cell r="M68">
            <v>5.6615563514398</v>
          </cell>
          <cell r="V68">
            <v>74</v>
          </cell>
          <cell r="W68">
            <v>5328</v>
          </cell>
          <cell r="X68">
            <v>1.730788496940233</v>
          </cell>
          <cell r="Y68">
            <v>4.7392544120612348</v>
          </cell>
          <cell r="Z68">
            <v>6.3584256476009262</v>
          </cell>
          <cell r="AA68">
            <v>3.6737161466242938</v>
          </cell>
          <cell r="AJ68">
            <v>44</v>
          </cell>
          <cell r="AK68">
            <v>3168</v>
          </cell>
          <cell r="AL68">
            <v>0.77124556631058838</v>
          </cell>
          <cell r="AM68">
            <v>2.3785691541008003</v>
          </cell>
          <cell r="AN68">
            <v>2.9886466323203189</v>
          </cell>
          <cell r="AO68">
            <v>3.8750908437854936</v>
          </cell>
        </row>
        <row r="69">
          <cell r="H69">
            <v>44.5</v>
          </cell>
          <cell r="I69">
            <v>3204</v>
          </cell>
          <cell r="J69">
            <v>0.60861508167367739</v>
          </cell>
          <cell r="K69">
            <v>3.0004712620250054</v>
          </cell>
          <cell r="L69">
            <v>3.4407211162788442</v>
          </cell>
          <cell r="M69">
            <v>5.6533615743089056</v>
          </cell>
          <cell r="V69">
            <v>75</v>
          </cell>
          <cell r="W69">
            <v>5400</v>
          </cell>
          <cell r="X69">
            <v>1.7559341368741983</v>
          </cell>
          <cell r="Y69">
            <v>4.7911529852789796</v>
          </cell>
          <cell r="Z69">
            <v>6.4336797283684151</v>
          </cell>
          <cell r="AA69">
            <v>3.6639641506265379</v>
          </cell>
          <cell r="AJ69">
            <v>44.5</v>
          </cell>
          <cell r="AK69">
            <v>3204</v>
          </cell>
          <cell r="AL69">
            <v>0.78086961343103534</v>
          </cell>
          <cell r="AM69">
            <v>2.4045963528968453</v>
          </cell>
          <cell r="AN69">
            <v>3.0227809414104807</v>
          </cell>
          <cell r="AO69">
            <v>3.8710443964246357</v>
          </cell>
        </row>
        <row r="70">
          <cell r="H70">
            <v>45</v>
          </cell>
          <cell r="I70">
            <v>3240</v>
          </cell>
          <cell r="J70">
            <v>0.6157513253452328</v>
          </cell>
          <cell r="K70">
            <v>3.0300355117739097</v>
          </cell>
          <cell r="L70">
            <v>3.4760261571705899</v>
          </cell>
          <cell r="M70">
            <v>5.6451785227123779</v>
          </cell>
          <cell r="V70">
            <v>76</v>
          </cell>
          <cell r="W70">
            <v>5472</v>
          </cell>
          <cell r="X70">
            <v>1.7810878167495028</v>
          </cell>
          <cell r="Y70">
            <v>4.8427360121221614</v>
          </cell>
          <cell r="Z70">
            <v>6.5086244501760584</v>
          </cell>
          <cell r="AA70">
            <v>3.6542973282779183</v>
          </cell>
          <cell r="AJ70">
            <v>45</v>
          </cell>
          <cell r="AK70">
            <v>3240</v>
          </cell>
          <cell r="AL70">
            <v>0.79049474793167984</v>
          </cell>
          <cell r="AM70">
            <v>2.430559847157443</v>
          </cell>
          <cell r="AN70">
            <v>3.0568527943559021</v>
          </cell>
          <cell r="AO70">
            <v>3.8670121494850171</v>
          </cell>
        </row>
        <row r="71">
          <cell r="H71">
            <v>45.5</v>
          </cell>
          <cell r="I71">
            <v>3276</v>
          </cell>
          <cell r="J71">
            <v>0.62289115190639155</v>
          </cell>
          <cell r="K71">
            <v>3.0595071282614685</v>
          </cell>
          <cell r="L71">
            <v>3.511242630413999</v>
          </cell>
          <cell r="M71">
            <v>5.6370083595948568</v>
          </cell>
          <cell r="V71">
            <v>77</v>
          </cell>
          <cell r="W71">
            <v>5544</v>
          </cell>
          <cell r="X71">
            <v>1.8062440261682806</v>
          </cell>
          <cell r="Y71">
            <v>4.894005811000163</v>
          </cell>
          <cell r="Z71">
            <v>6.5832572095384485</v>
          </cell>
          <cell r="AA71">
            <v>3.6447219280243104</v>
          </cell>
          <cell r="AJ71">
            <v>45.5</v>
          </cell>
          <cell r="AK71">
            <v>3276</v>
          </cell>
          <cell r="AL71">
            <v>0.80012094621768459</v>
          </cell>
          <cell r="AM71">
            <v>2.4564599514933168</v>
          </cell>
          <cell r="AN71">
            <v>3.0908624807671985</v>
          </cell>
          <cell r="AO71">
            <v>3.8629940828049314</v>
          </cell>
        </row>
        <row r="72">
          <cell r="H72">
            <v>46</v>
          </cell>
          <cell r="I72">
            <v>3312</v>
          </cell>
          <cell r="J72">
            <v>0.6300345015104416</v>
          </cell>
          <cell r="K72">
            <v>3.0888867047807436</v>
          </cell>
          <cell r="L72">
            <v>3.5463710754628552</v>
          </cell>
          <cell r="M72">
            <v>5.628852177080466</v>
          </cell>
          <cell r="V72">
            <v>78</v>
          </cell>
          <cell r="W72">
            <v>5616</v>
          </cell>
          <cell r="X72">
            <v>1.8313972617192638</v>
          </cell>
          <cell r="Y72">
            <v>4.9449646690685869</v>
          </cell>
          <cell r="Z72">
            <v>6.6575753643420601</v>
          </cell>
          <cell r="AA72">
            <v>3.6352437035382033</v>
          </cell>
          <cell r="AJ72">
            <v>46</v>
          </cell>
          <cell r="AK72">
            <v>3312</v>
          </cell>
          <cell r="AL72">
            <v>0.8097481849128263</v>
          </cell>
          <cell r="AM72">
            <v>2.4822969781240856</v>
          </cell>
          <cell r="AN72">
            <v>3.124810288089952</v>
          </cell>
          <cell r="AO72">
            <v>3.8589901728848637</v>
          </cell>
        </row>
        <row r="73">
          <cell r="H73">
            <v>46.5</v>
          </cell>
          <cell r="I73">
            <v>3348</v>
          </cell>
          <cell r="J73">
            <v>0.63718131498705377</v>
          </cell>
          <cell r="K73">
            <v>3.1181748288143347</v>
          </cell>
          <cell r="L73">
            <v>3.5814120265439855</v>
          </cell>
          <cell r="M73">
            <v>5.6207110006305703</v>
          </cell>
          <cell r="V73">
            <v>79</v>
          </cell>
          <cell r="W73">
            <v>5688</v>
          </cell>
          <cell r="X73">
            <v>1.8565420276290789</v>
          </cell>
          <cell r="Y73">
            <v>4.9956148429931355</v>
          </cell>
          <cell r="Z73">
            <v>6.7315762346223398</v>
          </cell>
          <cell r="AA73">
            <v>3.6258679493612038</v>
          </cell>
          <cell r="AJ73">
            <v>46.5</v>
          </cell>
          <cell r="AK73">
            <v>3348</v>
          </cell>
          <cell r="AL73">
            <v>0.81937644085708483</v>
          </cell>
          <cell r="AM73">
            <v>2.5080712369028513</v>
          </cell>
          <cell r="AN73">
            <v>3.158696501626844</v>
          </cell>
          <cell r="AO73">
            <v>3.855000393131613</v>
          </cell>
        </row>
        <row r="74">
          <cell r="H74">
            <v>47</v>
          </cell>
          <cell r="I74">
            <v>3384</v>
          </cell>
          <cell r="J74">
            <v>0.64433153383285935</v>
          </cell>
          <cell r="K74">
            <v>3.1473720821111022</v>
          </cell>
          <cell r="L74">
            <v>3.6163660127260435</v>
          </cell>
          <cell r="M74">
            <v>5.6125857929283569</v>
          </cell>
          <cell r="V74">
            <v>80</v>
          </cell>
          <cell r="W74">
            <v>5760</v>
          </cell>
          <cell r="X74">
            <v>1.8816728363114736</v>
          </cell>
          <cell r="Y74">
            <v>5.0459585596920595</v>
          </cell>
          <cell r="Z74">
            <v>6.805257103319704</v>
          </cell>
          <cell r="AA74">
            <v>3.6165995341993811</v>
          </cell>
          <cell r="AJ74">
            <v>47</v>
          </cell>
          <cell r="AK74">
            <v>3384</v>
          </cell>
          <cell r="AL74">
            <v>0.82900569110426314</v>
          </cell>
          <cell r="AM74">
            <v>2.5337830353404467</v>
          </cell>
          <cell r="AN74">
            <v>3.1925214045594643</v>
          </cell>
          <cell r="AO74">
            <v>3.8510247140847969</v>
          </cell>
        </row>
        <row r="75">
          <cell r="H75">
            <v>47.5</v>
          </cell>
          <cell r="I75">
            <v>3420</v>
          </cell>
          <cell r="J75">
            <v>0.65148510020219408</v>
          </cell>
          <cell r="K75">
            <v>3.1764790407616101</v>
          </cell>
          <cell r="L75">
            <v>3.6512335579871209</v>
          </cell>
          <cell r="M75">
            <v>5.6044774575104306</v>
          </cell>
          <cell r="V75">
            <v>81</v>
          </cell>
          <cell r="W75">
            <v>5832</v>
          </cell>
          <cell r="X75">
            <v>1.9067842088139657</v>
          </cell>
          <cell r="Y75">
            <v>5.0959980170579282</v>
          </cell>
          <cell r="Z75">
            <v>6.8786152170151533</v>
          </cell>
          <cell r="AA75">
            <v>3.6074429320419559</v>
          </cell>
          <cell r="AJ75">
            <v>47.5</v>
          </cell>
          <cell r="AK75">
            <v>3420</v>
          </cell>
          <cell r="AL75">
            <v>0.83863591291964035</v>
          </cell>
          <cell r="AM75">
            <v>2.5594326786293786</v>
          </cell>
          <cell r="AN75">
            <v>3.2262852779698674</v>
          </cell>
          <cell r="AO75">
            <v>3.8470631036272067</v>
          </cell>
        </row>
        <row r="76">
          <cell r="H76">
            <v>48</v>
          </cell>
          <cell r="I76">
            <v>3456</v>
          </cell>
          <cell r="J76">
            <v>0.65864195689799554</v>
          </cell>
          <cell r="K76">
            <v>3.2054962752723259</v>
          </cell>
          <cell r="L76">
            <v>3.6860151812812725</v>
          </cell>
          <cell r="M76">
            <v>5.596386842164276</v>
          </cell>
          <cell r="V76">
            <v>82</v>
          </cell>
          <cell r="W76">
            <v>5904</v>
          </cell>
          <cell r="X76">
            <v>1.9318706751622239</v>
          </cell>
          <cell r="Y76">
            <v>5.1457353846593463</v>
          </cell>
          <cell r="Z76">
            <v>6.9516477866461601</v>
          </cell>
          <cell r="AA76">
            <v>3.5984022512596052</v>
          </cell>
          <cell r="AJ76">
            <v>48</v>
          </cell>
          <cell r="AK76">
            <v>3456</v>
          </cell>
          <cell r="AL76">
            <v>0.84826708377765503</v>
          </cell>
          <cell r="AM76">
            <v>2.5850204696674615</v>
          </cell>
          <cell r="AN76">
            <v>3.2599884008618338</v>
          </cell>
          <cell r="AO76">
            <v>3.8431155271802711</v>
          </cell>
        </row>
        <row r="77">
          <cell r="H77">
            <v>48.5</v>
          </cell>
          <cell r="I77">
            <v>3492</v>
          </cell>
          <cell r="J77">
            <v>0.66580204736285831</v>
          </cell>
          <cell r="K77">
            <v>3.2344243506385824</v>
          </cell>
          <cell r="L77">
            <v>3.72071139660392</v>
          </cell>
          <cell r="M77">
            <v>5.5883147421085555</v>
          </cell>
          <cell r="V77">
            <v>83</v>
          </cell>
          <cell r="W77">
            <v>5976</v>
          </cell>
          <cell r="X77">
            <v>1.9569267746031898</v>
          </cell>
          <cell r="Y77">
            <v>5.1951728044232741</v>
          </cell>
          <cell r="Z77">
            <v>7.0243519882034473</v>
          </cell>
          <cell r="AA77">
            <v>3.5894812618258496</v>
          </cell>
          <cell r="AJ77">
            <v>48.5</v>
          </cell>
          <cell r="AK77">
            <v>3492</v>
          </cell>
          <cell r="AL77">
            <v>0.85789918135962051</v>
          </cell>
          <cell r="AM77">
            <v>2.6105467090811523</v>
          </cell>
          <cell r="AN77">
            <v>3.2936310501818657</v>
          </cell>
          <cell r="AO77">
            <v>3.8391819478858054</v>
          </cell>
        </row>
        <row r="78">
          <cell r="H78">
            <v>49</v>
          </cell>
          <cell r="I78">
            <v>3528</v>
          </cell>
          <cell r="J78">
            <v>0.67296531567023776</v>
          </cell>
          <cell r="K78">
            <v>3.2632638264163583</v>
          </cell>
          <cell r="L78">
            <v>3.7553227130562061</v>
          </cell>
          <cell r="M78">
            <v>5.5802619029720777</v>
          </cell>
          <cell r="V78">
            <v>84</v>
          </cell>
          <cell r="W78">
            <v>6048</v>
          </cell>
          <cell r="X78">
            <v>1.9819470557486869</v>
          </cell>
          <cell r="Y78">
            <v>5.2443123912985294</v>
          </cell>
          <cell r="Z78">
            <v>7.0967249634092413</v>
          </cell>
          <cell r="AA78">
            <v>3.580683420793211</v>
          </cell>
          <cell r="AJ78">
            <v>49</v>
          </cell>
          <cell r="AK78">
            <v>3528</v>
          </cell>
          <cell r="AL78">
            <v>0.8675321835514701</v>
          </cell>
          <cell r="AM78">
            <v>2.6360116952485697</v>
          </cell>
          <cell r="AN78">
            <v>3.3272135008399184</v>
          </cell>
          <cell r="AO78">
            <v>3.8352623267751276</v>
          </cell>
        </row>
        <row r="79">
          <cell r="H79">
            <v>49.5</v>
          </cell>
          <cell r="I79">
            <v>3564</v>
          </cell>
          <cell r="J79">
            <v>0.68013170651580324</v>
          </cell>
          <cell r="K79">
            <v>3.2920152567928622</v>
          </cell>
          <cell r="L79">
            <v>3.7898496349082622</v>
          </cell>
          <cell r="M79">
            <v>5.5722290235857468</v>
          </cell>
          <cell r="V79">
            <v>85</v>
          </cell>
          <cell r="W79">
            <v>6120</v>
          </cell>
          <cell r="X79">
            <v>2.0069260766219346</v>
          </cell>
          <cell r="Y79">
            <v>5.2931562339011169</v>
          </cell>
          <cell r="Z79">
            <v>7.1687638203776345</v>
          </cell>
          <cell r="AA79">
            <v>3.5720118961452356</v>
          </cell>
          <cell r="AJ79">
            <v>49.5</v>
          </cell>
          <cell r="AK79">
            <v>3564</v>
          </cell>
          <cell r="AL79">
            <v>0.87716606844153089</v>
          </cell>
          <cell r="AM79">
            <v>2.6614157243222425</v>
          </cell>
          <cell r="AN79">
            <v>3.3607360257298549</v>
          </cell>
          <cell r="AO79">
            <v>3.8313566229264953</v>
          </cell>
        </row>
        <row r="80">
          <cell r="H80">
            <v>50</v>
          </cell>
          <cell r="I80">
            <v>3600</v>
          </cell>
          <cell r="J80">
            <v>0.68730116520893791</v>
          </cell>
          <cell r="K80">
            <v>3.3206791906559796</v>
          </cell>
          <cell r="L80">
            <v>3.8242926616614761</v>
          </cell>
          <cell r="M80">
            <v>5.5642167586008675</v>
          </cell>
          <cell r="V80">
            <v>86</v>
          </cell>
          <cell r="W80">
            <v>6192</v>
          </cell>
          <cell r="X80">
            <v>2.0318584046100172</v>
          </cell>
          <cell r="Y80">
            <v>5.3417063951418857</v>
          </cell>
          <cell r="Z80">
            <v>7.2404656342575562</v>
          </cell>
          <cell r="AA80">
            <v>3.56346958913569</v>
          </cell>
          <cell r="AJ80">
            <v>50</v>
          </cell>
          <cell r="AK80">
            <v>3600</v>
          </cell>
          <cell r="AL80">
            <v>0.88680081431833113</v>
          </cell>
          <cell r="AM80">
            <v>2.6867590902515466</v>
          </cell>
          <cell r="AN80">
            <v>3.3941988957496587</v>
          </cell>
          <cell r="AO80">
            <v>3.8274647936117674</v>
          </cell>
        </row>
        <row r="81">
          <cell r="H81">
            <v>50.5</v>
          </cell>
          <cell r="I81">
            <v>3636</v>
          </cell>
          <cell r="J81">
            <v>0.69416410573851706</v>
          </cell>
          <cell r="K81">
            <v>3.3478409359940149</v>
          </cell>
          <cell r="L81">
            <v>3.8573145234600132</v>
          </cell>
          <cell r="M81">
            <v>5.5567761161551843</v>
          </cell>
          <cell r="V81">
            <v>87</v>
          </cell>
          <cell r="W81">
            <v>6264</v>
          </cell>
          <cell r="X81">
            <v>2.0567386163259451</v>
          </cell>
          <cell r="Y81">
            <v>5.3899649128371259</v>
          </cell>
          <cell r="Z81">
            <v>7.311827447858942</v>
          </cell>
          <cell r="AA81">
            <v>3.5550591552175086</v>
          </cell>
          <cell r="AJ81">
            <v>50.5</v>
          </cell>
          <cell r="AK81">
            <v>3636</v>
          </cell>
          <cell r="AL81">
            <v>0.89627308313189802</v>
          </cell>
          <cell r="AM81">
            <v>2.7118519022602126</v>
          </cell>
          <cell r="AN81">
            <v>3.4279551370657964</v>
          </cell>
          <cell r="AO81">
            <v>3.8246771007417713</v>
          </cell>
        </row>
        <row r="82">
          <cell r="H82">
            <v>51</v>
          </cell>
          <cell r="I82">
            <v>3672</v>
          </cell>
          <cell r="J82">
            <v>0.70102940455873652</v>
          </cell>
          <cell r="K82">
            <v>3.3749280815535379</v>
          </cell>
          <cell r="L82">
            <v>3.8902642557683804</v>
          </cell>
          <cell r="M82">
            <v>5.5493595995693079</v>
          </cell>
          <cell r="V82">
            <v>88</v>
          </cell>
          <cell r="W82">
            <v>6336</v>
          </cell>
          <cell r="X82">
            <v>2.0815612973844977</v>
          </cell>
          <cell r="Y82">
            <v>5.4379338003025559</v>
          </cell>
          <cell r="Z82">
            <v>7.3828462722625661</v>
          </cell>
          <cell r="AA82">
            <v>3.5467830236559381</v>
          </cell>
          <cell r="AJ82">
            <v>51</v>
          </cell>
          <cell r="AK82">
            <v>3672</v>
          </cell>
          <cell r="AL82">
            <v>0.90574475027685653</v>
          </cell>
          <cell r="AM82">
            <v>2.7368879116762792</v>
          </cell>
          <cell r="AN82">
            <v>3.4616550704828848</v>
          </cell>
          <cell r="AO82">
            <v>3.821888086488793</v>
          </cell>
        </row>
        <row r="83">
          <cell r="H83">
            <v>51.5</v>
          </cell>
          <cell r="I83">
            <v>3708</v>
          </cell>
          <cell r="J83">
            <v>0.70789703229225687</v>
          </cell>
          <cell r="K83">
            <v>3.4019410473774818</v>
          </cell>
          <cell r="L83">
            <v>3.9231422420079798</v>
          </cell>
          <cell r="M83">
            <v>5.5419673526591389</v>
          </cell>
          <cell r="V83">
            <v>89</v>
          </cell>
          <cell r="W83">
            <v>6408</v>
          </cell>
          <cell r="X83">
            <v>2.1063210420965119</v>
          </cell>
          <cell r="Y83">
            <v>5.4856150469312812</v>
          </cell>
          <cell r="Z83">
            <v>7.4535190874141097</v>
          </cell>
          <cell r="AA83">
            <v>3.5386434159131324</v>
          </cell>
          <cell r="AJ83">
            <v>51.5</v>
          </cell>
          <cell r="AK83">
            <v>3708</v>
          </cell>
          <cell r="AL83">
            <v>0.91521580895849808</v>
          </cell>
          <cell r="AM83">
            <v>2.7618673812824883</v>
          </cell>
          <cell r="AN83">
            <v>3.495298943066151</v>
          </cell>
          <cell r="AO83">
            <v>3.819098084684255</v>
          </cell>
        </row>
        <row r="84">
          <cell r="H84">
            <v>52</v>
          </cell>
          <cell r="I84">
            <v>3744</v>
          </cell>
          <cell r="J84">
            <v>0.71476695984019734</v>
          </cell>
          <cell r="K84">
            <v>3.4288802499104474</v>
          </cell>
          <cell r="L84">
            <v>3.9559488623981847</v>
          </cell>
          <cell r="M84">
            <v>5.5345995053865229</v>
          </cell>
          <cell r="V84">
            <v>90</v>
          </cell>
          <cell r="W84">
            <v>6480</v>
          </cell>
          <cell r="X84">
            <v>2.1310124530866821</v>
          </cell>
          <cell r="Y84">
            <v>5.5330106187561547</v>
          </cell>
          <cell r="Z84">
            <v>7.5238428427028623</v>
          </cell>
          <cell r="AA84">
            <v>3.5306423628847834</v>
          </cell>
          <cell r="AJ84">
            <v>52</v>
          </cell>
          <cell r="AK84">
            <v>3744</v>
          </cell>
          <cell r="AL84">
            <v>0.92468625245165126</v>
          </cell>
          <cell r="AM84">
            <v>2.786790572006582</v>
          </cell>
          <cell r="AN84">
            <v>3.5288870001811778</v>
          </cell>
          <cell r="AO84">
            <v>3.8163074132711747</v>
          </cell>
        </row>
        <row r="85">
          <cell r="H85">
            <v>52.5</v>
          </cell>
          <cell r="I85">
            <v>3780</v>
          </cell>
          <cell r="J85">
            <v>0.72163915837881265</v>
          </cell>
          <cell r="K85">
            <v>3.4557461020401909</v>
          </cell>
          <cell r="L85">
            <v>3.9886844939927286</v>
          </cell>
          <cell r="M85">
            <v>5.5272561746142577</v>
          </cell>
          <cell r="V85">
            <v>91</v>
          </cell>
          <cell r="W85">
            <v>6552</v>
          </cell>
          <cell r="X85">
            <v>2.1556301408403553</v>
          </cell>
          <cell r="Y85">
            <v>5.5801224589970397</v>
          </cell>
          <cell r="Z85">
            <v>7.5938144575255961</v>
          </cell>
          <cell r="AA85">
            <v>3.5227817210633399</v>
          </cell>
          <cell r="AJ85">
            <v>52.5</v>
          </cell>
          <cell r="AK85">
            <v>3780</v>
          </cell>
          <cell r="AL85">
            <v>0.9341560740999294</v>
          </cell>
          <cell r="AM85">
            <v>2.811657742938968</v>
          </cell>
          <cell r="AN85">
            <v>3.562419485509845</v>
          </cell>
          <cell r="AO85">
            <v>3.8135163751327945</v>
          </cell>
        </row>
        <row r="86">
          <cell r="H86">
            <v>53</v>
          </cell>
          <cell r="I86">
            <v>3816</v>
          </cell>
          <cell r="J86">
            <v>0.72851359935622173</v>
          </cell>
          <cell r="K86">
            <v>3.4825390131385316</v>
          </cell>
          <cell r="L86">
            <v>4.0213495107155941</v>
          </cell>
          <cell r="M86">
            <v>5.5199374648176915</v>
          </cell>
          <cell r="V86">
            <v>92</v>
          </cell>
          <cell r="W86">
            <v>6624</v>
          </cell>
          <cell r="X86">
            <v>2.1801687231850555</v>
          </cell>
          <cell r="Y86">
            <v>5.6269524885934095</v>
          </cell>
          <cell r="Z86">
            <v>7.6634308218360099</v>
          </cell>
          <cell r="AA86">
            <v>3.5150631876969314</v>
          </cell>
          <cell r="AJ86">
            <v>53</v>
          </cell>
          <cell r="AK86">
            <v>3816</v>
          </cell>
          <cell r="AL86">
            <v>0.94362526731499097</v>
          </cell>
          <cell r="AM86">
            <v>2.8364691513501512</v>
          </cell>
          <cell r="AN86">
            <v>3.5958966410660889</v>
          </cell>
          <cell r="AO86">
            <v>3.8107252588709506</v>
          </cell>
        </row>
        <row r="87">
          <cell r="H87">
            <v>53.5</v>
          </cell>
          <cell r="I87">
            <v>3852</v>
          </cell>
          <cell r="J87">
            <v>0.73539025448918205</v>
          </cell>
          <cell r="K87">
            <v>3.5092593891016581</v>
          </cell>
          <cell r="L87">
            <v>4.0539442833963717</v>
          </cell>
          <cell r="M87">
            <v>5.5126434687556864</v>
          </cell>
          <cell r="V87">
            <v>93</v>
          </cell>
          <cell r="W87">
            <v>6696</v>
          </cell>
          <cell r="X87">
            <v>2.2046228247127413</v>
          </cell>
          <cell r="Y87">
            <v>5.6735026067227379</v>
          </cell>
          <cell r="Z87">
            <v>7.7326887966802058</v>
          </cell>
          <cell r="AA87">
            <v>3.5074883150081524</v>
          </cell>
          <cell r="AJ87">
            <v>53.5</v>
          </cell>
          <cell r="AK87">
            <v>3852</v>
          </cell>
          <cell r="AL87">
            <v>0.95309382557580657</v>
          </cell>
          <cell r="AM87">
            <v>2.8612250527079977</v>
          </cell>
          <cell r="AN87">
            <v>3.6293187072114681</v>
          </cell>
          <cell r="AO87">
            <v>3.8079343395376992</v>
          </cell>
        </row>
        <row r="88">
          <cell r="H88">
            <v>54</v>
          </cell>
          <cell r="I88">
            <v>3888</v>
          </cell>
          <cell r="J88">
            <v>0.74226909575991129</v>
          </cell>
          <cell r="K88">
            <v>3.5359076323898542</v>
          </cell>
          <cell r="L88">
            <v>4.0864691798051203</v>
          </cell>
          <cell r="M88">
            <v>5.5053742681035702</v>
          </cell>
          <cell r="V88">
            <v>94</v>
          </cell>
          <cell r="W88">
            <v>6768</v>
          </cell>
          <cell r="X88">
            <v>2.2289870761489734</v>
          </cell>
          <cell r="Y88">
            <v>5.7197746913050622</v>
          </cell>
          <cell r="Z88">
            <v>7.801585214718572</v>
          </cell>
          <cell r="AA88">
            <v>3.5000585235323078</v>
          </cell>
          <cell r="AJ88">
            <v>54</v>
          </cell>
          <cell r="AK88">
            <v>3888</v>
          </cell>
          <cell r="AL88">
            <v>0.96256174242793824</v>
          </cell>
          <cell r="AM88">
            <v>2.8859257006947399</v>
          </cell>
          <cell r="AN88">
            <v>3.6626859226705535</v>
          </cell>
          <cell r="AO88">
            <v>3.8051438793234178</v>
          </cell>
        </row>
        <row r="89">
          <cell r="H89">
            <v>54.5</v>
          </cell>
          <cell r="I89">
            <v>3924</v>
          </cell>
          <cell r="J89">
            <v>0.74915009541295807</v>
          </cell>
          <cell r="K89">
            <v>3.5624841420666522</v>
          </cell>
          <cell r="L89">
            <v>4.118924564686731</v>
          </cell>
          <cell r="M89">
            <v>5.4981299340504437</v>
          </cell>
          <cell r="V89">
            <v>95</v>
          </cell>
          <cell r="W89">
            <v>6840</v>
          </cell>
          <cell r="X89">
            <v>2.2532561136752927</v>
          </cell>
          <cell r="Y89">
            <v>5.7657705994941884</v>
          </cell>
          <cell r="Z89">
            <v>7.8701168807345514</v>
          </cell>
          <cell r="AA89">
            <v>3.4927751146307022</v>
          </cell>
          <cell r="AJ89">
            <v>54.5</v>
          </cell>
          <cell r="AK89">
            <v>3924</v>
          </cell>
          <cell r="AL89">
            <v>0.97202901148282683</v>
          </cell>
          <cell r="AM89">
            <v>2.9105713472238288</v>
          </cell>
          <cell r="AN89">
            <v>3.6959985245461313</v>
          </cell>
          <cell r="AO89">
            <v>3.8023541282043616</v>
          </cell>
        </row>
        <row r="90">
          <cell r="H90">
            <v>55</v>
          </cell>
          <cell r="I90">
            <v>3960</v>
          </cell>
          <cell r="J90">
            <v>0.7560332259521132</v>
          </cell>
          <cell r="K90">
            <v>3.5889893138374247</v>
          </cell>
          <cell r="L90">
            <v>4.1513107997947953</v>
          </cell>
          <cell r="M90">
            <v>5.4909105278631465</v>
          </cell>
          <cell r="V90">
            <v>96</v>
          </cell>
          <cell r="W90">
            <v>6912</v>
          </cell>
          <cell r="X90">
            <v>2.2774245782111504</v>
          </cell>
          <cell r="Y90">
            <v>5.8114921681558576</v>
          </cell>
          <cell r="Z90">
            <v>7.9382805721305836</v>
          </cell>
          <cell r="AA90">
            <v>3.4856392822307503</v>
          </cell>
          <cell r="AJ90">
            <v>55</v>
          </cell>
          <cell r="AK90">
            <v>3960</v>
          </cell>
          <cell r="AL90">
            <v>0.98149562641708477</v>
          </cell>
          <cell r="AM90">
            <v>2.9351622424565491</v>
          </cell>
          <cell r="AN90">
            <v>3.7292567483342252</v>
          </cell>
          <cell r="AO90">
            <v>3.7995653245524341</v>
          </cell>
        </row>
        <row r="91">
          <cell r="H91">
            <v>55.5</v>
          </cell>
          <cell r="I91">
            <v>3996</v>
          </cell>
          <cell r="J91">
            <v>0.76291846013737219</v>
          </cell>
          <cell r="K91">
            <v>3.6154235400874297</v>
          </cell>
          <cell r="L91">
            <v>4.1836282439250079</v>
          </cell>
          <cell r="M91">
            <v>5.4837161014188824</v>
          </cell>
          <cell r="V91">
            <v>97</v>
          </cell>
          <cell r="W91">
            <v>6984</v>
          </cell>
          <cell r="AJ91">
            <v>55.5</v>
          </cell>
          <cell r="AK91">
            <v>3996</v>
          </cell>
          <cell r="AL91">
            <v>0.99096158097180465</v>
          </cell>
          <cell r="AM91">
            <v>2.9596986348184622</v>
          </cell>
          <cell r="AN91">
            <v>3.7624608279389511</v>
          </cell>
          <cell r="AO91">
            <v>3.796777695709681</v>
          </cell>
        </row>
        <row r="92">
          <cell r="H92">
            <v>56</v>
          </cell>
          <cell r="I92">
            <v>4032</v>
          </cell>
          <cell r="J92">
            <v>0.76980577098193603</v>
          </cell>
          <cell r="K92">
            <v>3.6417872099193125</v>
          </cell>
          <cell r="L92">
            <v>4.2158772529480881</v>
          </cell>
          <cell r="M92">
            <v>5.4765466977085264</v>
          </cell>
          <cell r="V92">
            <v>98</v>
          </cell>
          <cell r="W92">
            <v>7056</v>
          </cell>
          <cell r="AJ92">
            <v>56</v>
          </cell>
          <cell r="AK92">
            <v>4032</v>
          </cell>
          <cell r="AL92">
            <v>1.0004268689518718</v>
          </cell>
          <cell r="AM92">
            <v>2.9841807710156454</v>
          </cell>
          <cell r="AN92">
            <v>3.7956109956871931</v>
          </cell>
          <cell r="AO92">
            <v>3.79399145852988</v>
          </cell>
        </row>
        <row r="93">
          <cell r="H93">
            <v>56.5</v>
          </cell>
          <cell r="I93">
            <v>4068</v>
          </cell>
          <cell r="J93">
            <v>0.77669513174925886</v>
          </cell>
          <cell r="K93">
            <v>3.6680807091900585</v>
          </cell>
          <cell r="L93">
            <v>4.2480581798422321</v>
          </cell>
          <cell r="M93">
            <v>5.4694023513123247</v>
          </cell>
          <cell r="V93">
            <v>99</v>
          </cell>
          <cell r="W93">
            <v>7128</v>
          </cell>
          <cell r="AJ93">
            <v>56.5</v>
          </cell>
          <cell r="AK93">
            <v>4068</v>
          </cell>
          <cell r="AL93">
            <v>1.0098914842252849</v>
          </cell>
          <cell r="AM93">
            <v>3.0086088960507258</v>
          </cell>
          <cell r="AN93">
            <v>3.8287074823431011</v>
          </cell>
          <cell r="AO93">
            <v>3.7912068198893731</v>
          </cell>
        </row>
        <row r="94">
          <cell r="H94">
            <v>57</v>
          </cell>
          <cell r="I94">
            <v>4104</v>
          </cell>
          <cell r="J94">
            <v>0.78358651595013651</v>
          </cell>
          <cell r="K94">
            <v>3.6943044205474513</v>
          </cell>
          <cell r="L94">
            <v>4.2801713747251204</v>
          </cell>
          <cell r="M94">
            <v>5.4622830888497438</v>
          </cell>
          <cell r="V94">
            <v>100</v>
          </cell>
          <cell r="W94">
            <v>7200</v>
          </cell>
          <cell r="AJ94">
            <v>57</v>
          </cell>
          <cell r="AK94">
            <v>4104</v>
          </cell>
          <cell r="AL94">
            <v>1.0193554207224893</v>
          </cell>
          <cell r="AM94">
            <v>3.0329832532387608</v>
          </cell>
          <cell r="AN94">
            <v>3.8617505171224282</v>
          </cell>
          <cell r="AO94">
            <v>3.788423977169153</v>
          </cell>
        </row>
        <row r="95">
          <cell r="H95">
            <v>57.5</v>
          </cell>
          <cell r="J95">
            <v>0.79047989733983604</v>
          </cell>
          <cell r="K95">
            <v>3.7204587234659918</v>
          </cell>
          <cell r="L95">
            <v>4.3122171848854824</v>
          </cell>
          <cell r="M95">
            <v>5.4551889294050104</v>
          </cell>
          <cell r="AJ95">
            <v>57.5</v>
          </cell>
          <cell r="AL95">
            <v>1.0288186724357131</v>
          </cell>
          <cell r="AM95">
            <v>3.0573040842228925</v>
          </cell>
          <cell r="AN95">
            <v>3.894740327706705</v>
          </cell>
          <cell r="AO95">
            <v>3.7856431187100874</v>
          </cell>
        </row>
        <row r="96">
          <cell r="H96">
            <v>58</v>
          </cell>
          <cell r="J96">
            <v>0.79737524991526965</v>
          </cell>
          <cell r="K96">
            <v>3.7465439942823209</v>
          </cell>
          <cell r="L96">
            <v>4.3441959548141993</v>
          </cell>
          <cell r="M96">
            <v>5.4481198849297368</v>
          </cell>
          <cell r="AJ96">
            <v>58</v>
          </cell>
          <cell r="AL96">
            <v>1.0382812334183191</v>
          </cell>
          <cell r="AM96">
            <v>3.0815716289898498</v>
          </cell>
          <cell r="AN96">
            <v>3.9276771402572326</v>
          </cell>
          <cell r="AO96">
            <v>3.7828644242429332</v>
          </cell>
        </row>
        <row r="97">
          <cell r="H97">
            <v>58.5</v>
          </cell>
          <cell r="J97">
            <v>0.80456690209720627</v>
          </cell>
          <cell r="K97">
            <v>3.7725606062301518</v>
          </cell>
          <cell r="L97">
            <v>4.376108026234987</v>
          </cell>
          <cell r="M97">
            <v>5.4390853200996752</v>
          </cell>
          <cell r="AJ97">
            <v>58.5</v>
          </cell>
          <cell r="AL97">
            <v>1.0479941252563896</v>
          </cell>
          <cell r="AM97">
            <v>3.1057861258852468</v>
          </cell>
          <cell r="AN97">
            <v>3.9605611794289461</v>
          </cell>
          <cell r="AO97">
            <v>3.7791826156086543</v>
          </cell>
        </row>
        <row r="98">
          <cell r="H98">
            <v>59</v>
          </cell>
          <cell r="J98">
            <v>0.8123485837039206</v>
          </cell>
          <cell r="K98">
            <v>3.7985089294746932</v>
          </cell>
          <cell r="L98">
            <v>4.4079537381346601</v>
          </cell>
          <cell r="M98">
            <v>5.4261850473555349</v>
          </cell>
          <cell r="AJ98">
            <v>59</v>
          </cell>
          <cell r="AL98">
            <v>1.058208295626039</v>
          </cell>
          <cell r="AM98">
            <v>3.1299478116287194</v>
          </cell>
          <cell r="AN98">
            <v>3.9933926683840766</v>
          </cell>
          <cell r="AO98">
            <v>3.7737302616982173</v>
          </cell>
        </row>
        <row r="99">
          <cell r="H99">
            <v>59.5</v>
          </cell>
          <cell r="J99">
            <v>0.82013126156056848</v>
          </cell>
          <cell r="K99">
            <v>3.8243893311465964</v>
          </cell>
          <cell r="L99">
            <v>4.4397334267929933</v>
          </cell>
          <cell r="M99">
            <v>5.4134424998566031</v>
          </cell>
          <cell r="AJ99">
            <v>59.5</v>
          </cell>
          <cell r="AL99">
            <v>1.0684216448902386</v>
          </cell>
          <cell r="AM99">
            <v>3.154056921328888</v>
          </cell>
          <cell r="AN99">
            <v>4.0261718288056763</v>
          </cell>
          <cell r="AO99">
            <v>3.7683360759873916</v>
          </cell>
        </row>
        <row r="100">
          <cell r="H100">
            <v>60</v>
          </cell>
          <cell r="J100">
            <v>0.82791491049987287</v>
          </cell>
          <cell r="K100">
            <v>3.8502021753754567</v>
          </cell>
          <cell r="L100">
            <v>4.471447425812114</v>
          </cell>
          <cell r="M100">
            <v>5.4008538427123796</v>
          </cell>
          <cell r="AJ100">
            <v>60</v>
          </cell>
          <cell r="AL100">
            <v>1.078634164862911</v>
          </cell>
          <cell r="AM100">
            <v>3.1781136884981258</v>
          </cell>
          <cell r="AN100">
            <v>4.0588988809110038</v>
          </cell>
          <cell r="AO100">
            <v>3.7629986265332787</v>
          </cell>
        </row>
        <row r="101">
          <cell r="H101">
            <v>60.5</v>
          </cell>
          <cell r="J101">
            <v>0.83569950559860406</v>
          </cell>
          <cell r="K101">
            <v>3.875947823322822</v>
          </cell>
          <cell r="L101">
            <v>4.5030960661455328</v>
          </cell>
          <cell r="M101">
            <v>5.3884153765533291</v>
          </cell>
          <cell r="AJ101">
            <v>60.5</v>
          </cell>
          <cell r="AL101">
            <v>1.0888458474366909</v>
          </cell>
          <cell r="AM101">
            <v>3.2021183450671709</v>
          </cell>
          <cell r="AN101">
            <v>4.0915740434647345</v>
          </cell>
          <cell r="AO101">
            <v>3.7577165336093477</v>
          </cell>
        </row>
        <row r="102">
          <cell r="H102">
            <v>61</v>
          </cell>
          <cell r="J102">
            <v>0.84348502217472099</v>
          </cell>
          <cell r="K102">
            <v>3.9016266332147493</v>
          </cell>
          <cell r="L102">
            <v>4.5346796761267765</v>
          </cell>
          <cell r="M102">
            <v>5.3761235314353391</v>
          </cell>
          <cell r="AJ102">
            <v>61</v>
          </cell>
          <cell r="AL102">
            <v>1.0990566845821128</v>
          </cell>
          <cell r="AM102">
            <v>3.2260711213995776</v>
          </cell>
          <cell r="AN102">
            <v>4.1241975337920289</v>
          </cell>
          <cell r="AO102">
            <v>3.7524884672896972</v>
          </cell>
        </row>
        <row r="103">
          <cell r="H103">
            <v>61.5</v>
          </cell>
          <cell r="J103">
            <v>0.85127143578455422</v>
          </cell>
          <cell r="K103">
            <v>3.9272389603739213</v>
          </cell>
          <cell r="L103">
            <v>4.5661985814976171</v>
          </cell>
          <cell r="M103">
            <v>5.3639748610727063</v>
          </cell>
          <cell r="AJ103">
            <v>61.5</v>
          </cell>
          <cell r="AL103">
            <v>1.1092666683468022</v>
          </cell>
          <cell r="AM103">
            <v>3.2499722463059837</v>
          </cell>
          <cell r="AN103">
            <v>4.1567695677914438</v>
          </cell>
          <cell r="AO103">
            <v>3.7473131451668817</v>
          </cell>
        </row>
        <row r="104">
          <cell r="H104">
            <v>62</v>
          </cell>
          <cell r="J104">
            <v>0.85905872222002799</v>
          </cell>
          <cell r="K104">
            <v>3.9527851572513089</v>
          </cell>
          <cell r="L104">
            <v>4.5976531054359242</v>
          </cell>
          <cell r="M104">
            <v>5.3519660373791558</v>
          </cell>
          <cell r="AJ104">
            <v>62</v>
          </cell>
          <cell r="AL104">
            <v>1.1194757908546857</v>
          </cell>
          <cell r="AM104">
            <v>3.2738219470582282</v>
          </cell>
          <cell r="AN104">
            <v>4.1892903599477123</v>
          </cell>
          <cell r="AO104">
            <v>3.74218933019473</v>
          </cell>
        </row>
        <row r="105">
          <cell r="H105">
            <v>62.5</v>
          </cell>
          <cell r="J105">
            <v>0.86684685750592183</v>
          </cell>
          <cell r="K105">
            <v>3.9782655734574051</v>
          </cell>
          <cell r="L105">
            <v>4.6290435685831337</v>
          </cell>
          <cell r="M105">
            <v>5.340093845297825</v>
          </cell>
          <cell r="AJ105">
            <v>62.5</v>
          </cell>
          <cell r="AL105">
            <v>1.1296840443052063</v>
          </cell>
          <cell r="AM105">
            <v>3.2976204494033006</v>
          </cell>
          <cell r="AN105">
            <v>4.2217601233443602</v>
          </cell>
          <cell r="AO105">
            <v>3.7371158286482524</v>
          </cell>
        </row>
        <row r="106">
          <cell r="H106">
            <v>63</v>
          </cell>
          <cell r="J106">
            <v>0.87463581789717348</v>
          </cell>
          <cell r="K106">
            <v>4.0036805557930366</v>
          </cell>
          <cell r="L106">
            <v>4.660370289071345</v>
          </cell>
          <cell r="M106">
            <v>5.3283551779024458</v>
          </cell>
          <cell r="AJ106">
            <v>63</v>
          </cell>
          <cell r="AL106">
            <v>1.1398914209725448</v>
          </cell>
          <cell r="AM106">
            <v>3.321367977577129</v>
          </cell>
          <cell r="AN106">
            <v>4.2541790696762014</v>
          </cell>
          <cell r="AO106">
            <v>3.7320914881933009</v>
          </cell>
        </row>
        <row r="107">
          <cell r="H107">
            <v>63.5</v>
          </cell>
          <cell r="J107">
            <v>0.88242557987621595</v>
          </cell>
          <cell r="K107">
            <v>4.0290304482797454</v>
          </cell>
          <cell r="L107">
            <v>4.6916335825500619</v>
          </cell>
          <cell r="M107">
            <v>5.316747031753307</v>
          </cell>
          <cell r="AJ107">
            <v>63.5</v>
          </cell>
          <cell r="AL107">
            <v>1.1500979132048579</v>
          </cell>
          <cell r="AM107">
            <v>3.3450647543182197</v>
          </cell>
          <cell r="AN107">
            <v>4.2865474092616687</v>
          </cell>
          <cell r="AO107">
            <v>3.7271151960590854</v>
          </cell>
        </row>
        <row r="108">
          <cell r="H108">
            <v>64</v>
          </cell>
          <cell r="J108">
            <v>0.8902161201503529</v>
          </cell>
          <cell r="K108">
            <v>4.054315592189762</v>
          </cell>
          <cell r="L108">
            <v>4.7228337622125505</v>
          </cell>
          <cell r="M108">
            <v>5.3052665024925503</v>
          </cell>
          <cell r="AJ108">
            <v>64</v>
          </cell>
          <cell r="AL108">
            <v>1.16030351342352</v>
          </cell>
          <cell r="AM108">
            <v>3.368711000881135</v>
          </cell>
          <cell r="AN108">
            <v>4.3188653510550221</v>
          </cell>
          <cell r="AO108">
            <v>3.7221858773072611</v>
          </cell>
        </row>
        <row r="109">
          <cell r="H109">
            <v>64.5</v>
          </cell>
          <cell r="J109">
            <v>0.8980074156491753</v>
          </cell>
          <cell r="K109">
            <v>4.0795363260755719</v>
          </cell>
          <cell r="L109">
            <v>4.7539711388218713</v>
          </cell>
          <cell r="M109">
            <v>5.2939107806645396</v>
          </cell>
          <cell r="AJ109">
            <v>64.5</v>
          </cell>
          <cell r="AL109">
            <v>1.1705082141223775</v>
          </cell>
          <cell r="AM109">
            <v>3.3923069370498187</v>
          </cell>
          <cell r="AN109">
            <v>4.3511331026584186</v>
          </cell>
          <cell r="AO109">
            <v>3.717302493191649</v>
          </cell>
        </row>
        <row r="110">
          <cell r="H110">
            <v>65</v>
          </cell>
          <cell r="J110">
            <v>0.90579944352200714</v>
          </cell>
          <cell r="K110">
            <v>4.1046929857990815</v>
          </cell>
          <cell r="L110">
            <v>4.7850460207365364</v>
          </cell>
          <cell r="M110">
            <v>5.2826771477479717</v>
          </cell>
          <cell r="AJ110">
            <v>65</v>
          </cell>
          <cell r="AL110">
            <v>1.1807120078670093</v>
          </cell>
          <cell r="AM110">
            <v>3.4158527811507708</v>
          </cell>
          <cell r="AN110">
            <v>4.3833508703338291</v>
          </cell>
          <cell r="AO110">
            <v>3.7124640396030872</v>
          </cell>
        </row>
        <row r="111">
          <cell r="H111">
            <v>65.5</v>
          </cell>
          <cell r="J111">
            <v>0.91359218113539276</v>
          </cell>
          <cell r="K111">
            <v>4.1297859045603911</v>
          </cell>
          <cell r="L111">
            <v>4.8160587139358428</v>
          </cell>
          <cell r="M111">
            <v>5.271562972387251</v>
          </cell>
          <cell r="AJ111">
            <v>65.5</v>
          </cell>
          <cell r="AL111">
            <v>1.1909148872939983</v>
          </cell>
          <cell r="AM111">
            <v>3.439348750066078</v>
          </cell>
          <cell r="AN111">
            <v>4.415518859014866</v>
          </cell>
          <cell r="AO111">
            <v>3.7076695455943338</v>
          </cell>
        </row>
        <row r="112">
          <cell r="H112">
            <v>66</v>
          </cell>
          <cell r="J112">
            <v>0.92138560607061581</v>
          </cell>
          <cell r="K112">
            <v>4.1548154129261814</v>
          </cell>
          <cell r="L112">
            <v>4.8470095220448632</v>
          </cell>
          <cell r="M112">
            <v>5.2605657068115566</v>
          </cell>
          <cell r="AJ112">
            <v>66</v>
          </cell>
          <cell r="AL112">
            <v>1.201116845110211</v>
          </cell>
          <cell r="AM112">
            <v>3.4627950592462904</v>
          </cell>
          <cell r="AN112">
            <v>4.4476372723184152</v>
          </cell>
          <cell r="AO112">
            <v>3.7029180719801769</v>
          </cell>
        </row>
        <row r="113">
          <cell r="H113">
            <v>66.5</v>
          </cell>
          <cell r="J113">
            <v>0.92917969612125384</v>
          </cell>
          <cell r="K113">
            <v>4.1797818388577141</v>
          </cell>
          <cell r="L113">
            <v>4.8778987463590964</v>
          </cell>
          <cell r="M113">
            <v>5.2496828834307117</v>
          </cell>
          <cell r="AJ113">
            <v>66.5</v>
          </cell>
          <cell r="AL113">
            <v>1.211317874092086</v>
          </cell>
          <cell r="AM113">
            <v>3.4861919227231577</v>
          </cell>
          <cell r="AN113">
            <v>4.4797063125561953</v>
          </cell>
          <cell r="AO113">
            <v>3.6982087100083869</v>
          </cell>
        </row>
        <row r="114">
          <cell r="H114">
            <v>67</v>
          </cell>
          <cell r="J114">
            <v>0.93703365366332803</v>
          </cell>
          <cell r="K114">
            <v>4.2046855077384642</v>
          </cell>
          <cell r="L114">
            <v>4.9087266858688299</v>
          </cell>
          <cell r="M114">
            <v>5.2385809908514913</v>
          </cell>
          <cell r="AJ114">
            <v>67</v>
          </cell>
          <cell r="AL114">
            <v>1.2216018662290848</v>
          </cell>
          <cell r="AM114">
            <v>3.5095395531222313</v>
          </cell>
          <cell r="AN114">
            <v>4.5117261807461482</v>
          </cell>
          <cell r="AO114">
            <v>3.6932869091574161</v>
          </cell>
        </row>
        <row r="115">
          <cell r="H115">
            <v>67.5</v>
          </cell>
          <cell r="J115">
            <v>0.94491747336744492</v>
          </cell>
          <cell r="K115">
            <v>4.229526742401382</v>
          </cell>
          <cell r="L115">
            <v>4.9394936372830829</v>
          </cell>
          <cell r="M115">
            <v>5.2274339045504021</v>
          </cell>
          <cell r="AJ115">
            <v>67.5</v>
          </cell>
          <cell r="AL115">
            <v>1.2319261716580547</v>
          </cell>
          <cell r="AM115">
            <v>3.532838161675298</v>
          </cell>
          <cell r="AN115">
            <v>4.5436970766237517</v>
          </cell>
          <cell r="AO115">
            <v>3.6882868317574342</v>
          </cell>
        </row>
        <row r="116">
          <cell r="H116">
            <v>68</v>
          </cell>
          <cell r="J116">
            <v>0.95280145591192922</v>
          </cell>
          <cell r="K116">
            <v>4.2543058631557953</v>
          </cell>
          <cell r="L116">
            <v>4.970199895053331</v>
          </cell>
          <cell r="M116">
            <v>5.2164066964993641</v>
          </cell>
          <cell r="AJ116">
            <v>68</v>
          </cell>
          <cell r="AL116">
            <v>1.2422487014456922</v>
          </cell>
          <cell r="AM116">
            <v>3.5560879582327125</v>
          </cell>
          <cell r="AN116">
            <v>4.575619198653154</v>
          </cell>
          <cell r="AO116">
            <v>3.6833358677116621</v>
          </cell>
        </row>
        <row r="117">
          <cell r="H117">
            <v>68.5</v>
          </cell>
          <cell r="J117">
            <v>0.96068558963730244</v>
          </cell>
          <cell r="K117">
            <v>4.2790231878139418</v>
          </cell>
          <cell r="L117">
            <v>5.000845751396918</v>
          </cell>
          <cell r="M117">
            <v>5.2054967882727778</v>
          </cell>
          <cell r="AJ117">
            <v>68.5</v>
          </cell>
          <cell r="AL117">
            <v>1.252569455678078</v>
          </cell>
          <cell r="AM117">
            <v>3.5792891512755576</v>
          </cell>
          <cell r="AN117">
            <v>4.6074927440382138</v>
          </cell>
          <cell r="AO117">
            <v>3.6784329389095229</v>
          </cell>
        </row>
        <row r="118">
          <cell r="H118">
            <v>69</v>
          </cell>
          <cell r="J118">
            <v>0.96856986299005776</v>
          </cell>
          <cell r="K118">
            <v>4.3036790317171709</v>
          </cell>
          <cell r="L118">
            <v>5.0314314963200957</v>
          </cell>
          <cell r="M118">
            <v>5.1947016819082492</v>
          </cell>
          <cell r="AJ118">
            <v>69</v>
          </cell>
          <cell r="AL118">
            <v>1.2628884344557847</v>
          </cell>
          <cell r="AM118">
            <v>3.6024419479277019</v>
          </cell>
          <cell r="AN118">
            <v>4.6393179087334078</v>
          </cell>
          <cell r="AO118">
            <v>3.6735770018613123</v>
          </cell>
        </row>
        <row r="119">
          <cell r="H119">
            <v>69.5</v>
          </cell>
          <cell r="J119">
            <v>0.97645426452149819</v>
          </cell>
          <cell r="K119">
            <v>4.3282737077617774</v>
          </cell>
          <cell r="L119">
            <v>5.0619574176408175</v>
          </cell>
          <cell r="M119">
            <v>5.1840189567110757</v>
          </cell>
          <cell r="AJ119">
            <v>69.5</v>
          </cell>
          <cell r="AL119">
            <v>1.2732056378936976</v>
          </cell>
          <cell r="AM119">
            <v>3.6255465539676934</v>
          </cell>
          <cell r="AN119">
            <v>4.6710948874546343</v>
          </cell>
          <cell r="AO119">
            <v>3.6687670462896844</v>
          </cell>
        </row>
        <row r="120">
          <cell r="H120">
            <v>70</v>
          </cell>
          <cell r="J120">
            <v>0.98433878288659171</v>
          </cell>
          <cell r="K120">
            <v>4.3528075264245194</v>
          </cell>
          <cell r="L120">
            <v>5.0924238010112006</v>
          </cell>
          <cell r="M120">
            <v>5.1734462662108811</v>
          </cell>
          <cell r="AJ120">
            <v>70</v>
          </cell>
          <cell r="AL120">
            <v>1.2835210661208283</v>
          </cell>
          <cell r="AM120">
            <v>3.6486031738405407</v>
          </cell>
          <cell r="AN120">
            <v>4.7028238736898844</v>
          </cell>
          <cell r="AO120">
            <v>3.6640020937896858</v>
          </cell>
        </row>
        <row r="121">
          <cell r="H121">
            <v>70.5</v>
          </cell>
          <cell r="J121">
            <v>0.99222340684284183</v>
          </cell>
          <cell r="K121">
            <v>4.3772807957877724</v>
          </cell>
          <cell r="L121">
            <v>5.1228309299397292</v>
          </cell>
          <cell r="M121">
            <v>5.1629813352620637</v>
          </cell>
          <cell r="AJ121">
            <v>70.5</v>
          </cell>
          <cell r="AL121">
            <v>1.2938347192801374</v>
          </cell>
          <cell r="AM121">
            <v>3.6716120106693637</v>
          </cell>
          <cell r="AN121">
            <v>4.7345050597098091</v>
          </cell>
          <cell r="AO121">
            <v>3.6592811965534429</v>
          </cell>
        </row>
        <row r="122">
          <cell r="H122">
            <v>71</v>
          </cell>
          <cell r="J122">
            <v>1.0001081252491719</v>
          </cell>
          <cell r="K122">
            <v>4.401693821564387</v>
          </cell>
          <cell r="L122">
            <v>5.1531790858131377</v>
          </cell>
          <cell r="M122">
            <v>5.1526219572801182</v>
          </cell>
          <cell r="AJ122">
            <v>71</v>
          </cell>
          <cell r="AL122">
            <v>1.3041465975283584</v>
          </cell>
          <cell r="AM122">
            <v>3.6945732662669055</v>
          </cell>
          <cell r="AN122">
            <v>4.7661386365781473</v>
          </cell>
          <cell r="AO122">
            <v>3.6546034361558872</v>
          </cell>
        </row>
        <row r="123">
          <cell r="H123">
            <v>71.5</v>
          </cell>
          <cell r="J123">
            <v>1.0079929270648271</v>
          </cell>
          <cell r="K123">
            <v>4.4260469071221973</v>
          </cell>
          <cell r="L123">
            <v>5.1834685479180207</v>
          </cell>
          <cell r="M123">
            <v>5.1423659916064626</v>
          </cell>
          <cell r="AJ123">
            <v>71.5</v>
          </cell>
          <cell r="AL123">
            <v>1.3144567010358195</v>
          </cell>
          <cell r="AM123">
            <v>3.7174871411469272</v>
          </cell>
          <cell r="AN123">
            <v>4.7977247941620682</v>
          </cell>
          <cell r="AO123">
            <v>3.6499679223981745</v>
          </cell>
        </row>
        <row r="124">
          <cell r="H124">
            <v>72</v>
          </cell>
          <cell r="J124">
            <v>1.0158778013482868</v>
          </cell>
          <cell r="K124">
            <v>4.4503403535082153</v>
          </cell>
          <cell r="L124">
            <v>5.2136995934621977</v>
          </cell>
          <cell r="M124">
            <v>5.1322113609949005</v>
          </cell>
          <cell r="AJ124">
            <v>72</v>
          </cell>
          <cell r="AL124">
            <v>1.3247650299862739</v>
          </cell>
          <cell r="AM124">
            <v>3.7403538345354743</v>
          </cell>
          <cell r="AN124">
            <v>4.8292637211423957</v>
          </cell>
          <cell r="AO124">
            <v>3.6453737922055751</v>
          </cell>
        </row>
        <row r="125">
          <cell r="H125">
            <v>72.5</v>
          </cell>
          <cell r="J125">
            <v>1.0237627372561948</v>
          </cell>
          <cell r="K125">
            <v>4.4745744594725245</v>
          </cell>
          <cell r="L125">
            <v>5.2438724975957367</v>
          </cell>
          <cell r="M125">
            <v>5.122156049213058</v>
          </cell>
          <cell r="AJ125">
            <v>72.5</v>
          </cell>
          <cell r="AL125">
            <v>1.3350715845767296</v>
          </cell>
          <cell r="AM125">
            <v>3.7631735443820191</v>
          </cell>
          <cell r="AN125">
            <v>4.8607556050237015</v>
          </cell>
          <cell r="AO125">
            <v>3.6408202085768706</v>
          </cell>
        </row>
        <row r="126">
          <cell r="H126">
            <v>73</v>
          </cell>
          <cell r="J126">
            <v>1.0316477240423036</v>
          </cell>
          <cell r="K126">
            <v>4.4987495214918454</v>
          </cell>
          <cell r="L126">
            <v>5.2739875334317876</v>
          </cell>
          <cell r="M126">
            <v>5.1121980987528675</v>
          </cell>
          <cell r="AJ126">
            <v>73</v>
          </cell>
          <cell r="AL126">
            <v>1.3453763650172781</v>
          </cell>
          <cell r="AM126">
            <v>3.7859464673704908</v>
          </cell>
          <cell r="AN126">
            <v>4.892200632144319</v>
          </cell>
          <cell r="AO126">
            <v>3.6363063595825027</v>
          </cell>
        </row>
        <row r="127">
          <cell r="H127">
            <v>73.5</v>
          </cell>
          <cell r="J127">
            <v>1.0395327510564285</v>
          </cell>
          <cell r="K127">
            <v>4.5228658337928138</v>
          </cell>
          <cell r="L127">
            <v>5.3040449720670724</v>
          </cell>
          <cell r="M127">
            <v>5.1023356086441911</v>
          </cell>
          <cell r="AJ127">
            <v>73.5</v>
          </cell>
          <cell r="AL127">
            <v>1.3556793715309312</v>
          </cell>
          <cell r="AM127">
            <v>3.8086727989301687</v>
          </cell>
          <cell r="AN127">
            <v>4.9235989876862281</v>
          </cell>
          <cell r="AO127">
            <v>3.6318314574088002</v>
          </cell>
        </row>
        <row r="128">
          <cell r="H128">
            <v>74</v>
          </cell>
          <cell r="J128">
            <v>1.0474178077434195</v>
          </cell>
          <cell r="K128">
            <v>4.5469236883749389</v>
          </cell>
          <cell r="L128">
            <v>5.3340450826021764</v>
          </cell>
          <cell r="M128">
            <v>5.0925667323662971</v>
          </cell>
          <cell r="AJ128">
            <v>74</v>
          </cell>
          <cell r="AL128">
            <v>1.3659806043534568</v>
          </cell>
          <cell r="AM128">
            <v>3.8313527332464714</v>
          </cell>
          <cell r="AN128">
            <v>4.954950855684837</v>
          </cell>
          <cell r="AO128">
            <v>3.6273947374458544</v>
          </cell>
        </row>
        <row r="129">
          <cell r="H129">
            <v>74.5</v>
          </cell>
          <cell r="J129">
            <v>1.0553028836421481</v>
          </cell>
          <cell r="K129">
            <v>4.5709233750332929</v>
          </cell>
          <cell r="L129">
            <v>5.3639881321615421</v>
          </cell>
          <cell r="M129">
            <v>5.0828896758520221</v>
          </cell>
          <cell r="AJ129">
            <v>74.5</v>
          </cell>
          <cell r="AL129">
            <v>1.3762800637332164</v>
          </cell>
          <cell r="AM129">
            <v>3.853986463271625</v>
          </cell>
          <cell r="AN129">
            <v>4.9862564190386687</v>
          </cell>
          <cell r="AO129">
            <v>3.6229954574167431</v>
          </cell>
        </row>
        <row r="130">
          <cell r="H130">
            <v>75</v>
          </cell>
          <cell r="J130">
            <v>1.0631879683845007</v>
          </cell>
          <cell r="K130">
            <v>4.5948651813808921</v>
          </cell>
          <cell r="L130">
            <v>5.3938743859132279</v>
          </cell>
          <cell r="M130">
            <v>5.0733026955799216</v>
          </cell>
          <cell r="AJ130">
            <v>75</v>
          </cell>
          <cell r="AL130">
            <v>1.386577749931003</v>
          </cell>
          <cell r="AM130">
            <v>3.8765741807352101</v>
          </cell>
          <cell r="AN130">
            <v>5.0175158595189391</v>
          </cell>
          <cell r="AO130">
            <v>3.6186328965459125</v>
          </cell>
        </row>
        <row r="131">
          <cell r="H131">
            <v>75.5</v>
          </cell>
          <cell r="J131">
            <v>1.0723588257191046</v>
          </cell>
          <cell r="K131">
            <v>4.6210696884406381</v>
          </cell>
          <cell r="L131">
            <v>5.4274533280276716</v>
          </cell>
          <cell r="M131">
            <v>5.0612287583758349</v>
          </cell>
          <cell r="AJ131">
            <v>75.5</v>
          </cell>
          <cell r="AL131">
            <v>1.3979469822351249</v>
          </cell>
          <cell r="AM131">
            <v>3.9011854209758159</v>
          </cell>
          <cell r="AN131">
            <v>5.0530365053654451</v>
          </cell>
          <cell r="AO131">
            <v>3.6146124063205423</v>
          </cell>
        </row>
        <row r="132">
          <cell r="H132">
            <v>76</v>
          </cell>
          <cell r="J132">
            <v>1.0815282173015732</v>
          </cell>
          <cell r="K132">
            <v>4.6472043212626737</v>
          </cell>
          <cell r="L132">
            <v>5.4609627700348389</v>
          </cell>
          <cell r="M132">
            <v>5.0493021658371626</v>
          </cell>
          <cell r="AJ132">
            <v>76</v>
          </cell>
          <cell r="AL132">
            <v>1.4093144811078813</v>
          </cell>
          <cell r="AM132">
            <v>3.9257418170018119</v>
          </cell>
          <cell r="AN132">
            <v>5.0885005628837003</v>
          </cell>
          <cell r="AO132">
            <v>3.6106210722276555</v>
          </cell>
        </row>
        <row r="133">
          <cell r="H133">
            <v>76.5</v>
          </cell>
          <cell r="J133">
            <v>1.0906961274998506</v>
          </cell>
          <cell r="K133">
            <v>4.6732694479924879</v>
          </cell>
          <cell r="L133">
            <v>5.4944030529298189</v>
          </cell>
          <cell r="M133">
            <v>5.03751953857613</v>
          </cell>
          <cell r="AJ133">
            <v>76.5</v>
          </cell>
          <cell r="AL133">
            <v>1.4206802394792626</v>
          </cell>
          <cell r="AM133">
            <v>3.9502436084334529</v>
          </cell>
          <cell r="AN133">
            <v>5.1239082614711258</v>
          </cell>
          <cell r="AO133">
            <v>3.6066583592021013</v>
          </cell>
        </row>
        <row r="134">
          <cell r="H134">
            <v>77</v>
          </cell>
          <cell r="J134">
            <v>1.0998625408665443</v>
          </cell>
          <cell r="K134">
            <v>4.6992654338279882</v>
          </cell>
          <cell r="L134">
            <v>5.5277745150287618</v>
          </cell>
          <cell r="M134">
            <v>5.0258776070995346</v>
          </cell>
          <cell r="AJ134">
            <v>77</v>
          </cell>
          <cell r="AL134">
            <v>1.4320442503569766</v>
          </cell>
          <cell r="AM134">
            <v>3.9746910332937895</v>
          </cell>
          <cell r="AN134">
            <v>5.1592598290323552</v>
          </cell>
          <cell r="AO134">
            <v>3.6027237480589496</v>
          </cell>
        </row>
        <row r="135">
          <cell r="H135">
            <v>77.5</v>
          </cell>
          <cell r="J135">
            <v>1.1090274421366477</v>
          </cell>
          <cell r="K135">
            <v>4.7251926410512457</v>
          </cell>
          <cell r="L135">
            <v>5.5610774919975308</v>
          </cell>
          <cell r="M135">
            <v>5.0143732072883438</v>
          </cell>
          <cell r="AJ135">
            <v>77.5</v>
          </cell>
          <cell r="AL135">
            <v>1.4434065068256239</v>
          </cell>
          <cell r="AM135">
            <v>3.9990843280230086</v>
          </cell>
          <cell r="AN135">
            <v>5.1945554919925145</v>
          </cell>
          <cell r="AO135">
            <v>3.5988167348756881</v>
          </cell>
        </row>
        <row r="136">
          <cell r="H136">
            <v>78</v>
          </cell>
          <cell r="J136">
            <v>1.1181908162253005</v>
          </cell>
          <cell r="K136">
            <v>4.7510514290598129</v>
          </cell>
          <cell r="L136">
            <v>5.5943123168799715</v>
          </cell>
          <cell r="M136">
            <v>5.0030032760998751</v>
          </cell>
          <cell r="AJ136">
            <v>78</v>
          </cell>
          <cell r="AL136">
            <v>1.4547670020458865</v>
          </cell>
          <cell r="AM136">
            <v>4.0234237274926432</v>
          </cell>
          <cell r="AN136">
            <v>5.2297954753103637</v>
          </cell>
          <cell r="AO136">
            <v>3.5949368304034466</v>
          </cell>
        </row>
        <row r="137">
          <cell r="H137">
            <v>78.5</v>
          </cell>
          <cell r="J137">
            <v>1.1273526482255776</v>
          </cell>
          <cell r="K137">
            <v>4.7768421543975927</v>
          </cell>
          <cell r="L137">
            <v>5.6274793201257918</v>
          </cell>
          <cell r="M137">
            <v>4.9917648474798826</v>
          </cell>
          <cell r="AJ137">
            <v>78.5</v>
          </cell>
          <cell r="AL137">
            <v>1.4661257292537262</v>
          </cell>
          <cell r="AM137">
            <v>4.0477094650195857</v>
          </cell>
          <cell r="AN137">
            <v>5.2649800024912734</v>
          </cell>
          <cell r="AO137">
            <v>3.5910835595056403</v>
          </cell>
        </row>
        <row r="138">
          <cell r="H138">
            <v>79</v>
          </cell>
          <cell r="J138">
            <v>1.1365129234063105</v>
          </cell>
          <cell r="K138">
            <v>4.8025651707853347</v>
          </cell>
          <cell r="L138">
            <v>5.6605788296180757</v>
          </cell>
          <cell r="M138">
            <v>4.9806550484726717</v>
          </cell>
          <cell r="AJ138">
            <v>79</v>
          </cell>
          <cell r="AL138">
            <v>1.4774826817595892</v>
          </cell>
          <cell r="AM138">
            <v>4.0719417723799669</v>
          </cell>
          <cell r="AN138">
            <v>5.3001092956000759</v>
          </cell>
          <cell r="AO138">
            <v>3.5872564606225898</v>
          </cell>
        </row>
        <row r="139">
          <cell r="H139">
            <v>79.5</v>
          </cell>
          <cell r="J139">
            <v>1.1456716272099436</v>
          </cell>
          <cell r="K139">
            <v>4.8282208291506841</v>
          </cell>
          <cell r="L139">
            <v>5.6936111707004269</v>
          </cell>
          <cell r="M139">
            <v>4.9696710955180841</v>
          </cell>
          <cell r="AJ139">
            <v>79.5</v>
          </cell>
          <cell r="AL139">
            <v>1.4888378529476267</v>
          </cell>
          <cell r="AM139">
            <v>4.0961208798228776</v>
          </cell>
          <cell r="AN139">
            <v>5.3351835752737431</v>
          </cell>
          <cell r="AO139">
            <v>3.583455085260665</v>
          </cell>
        </row>
        <row r="140">
          <cell r="H140">
            <v>80</v>
          </cell>
          <cell r="J140">
            <v>1.1548287452504138</v>
          </cell>
          <cell r="K140">
            <v>4.8538094776578404</v>
          </cell>
          <cell r="L140">
            <v>5.7265766662037496</v>
          </cell>
          <cell r="M140">
            <v>4.9588102909249931</v>
          </cell>
          <cell r="AJ140">
            <v>80</v>
          </cell>
          <cell r="AL140">
            <v>1.5001912362749175</v>
          </cell>
          <cell r="AM140">
            <v>4.1202470160839209</v>
          </cell>
          <cell r="AN140">
            <v>5.3702030607339593</v>
          </cell>
          <cell r="AO140">
            <v>3.5796789975047174</v>
          </cell>
        </row>
        <row r="141">
          <cell r="H141">
            <v>80.5</v>
          </cell>
          <cell r="J141">
            <v>1.16398426331107</v>
          </cell>
          <cell r="K141">
            <v>4.8793314617368315</v>
          </cell>
          <cell r="L141">
            <v>5.7594756364726694</v>
          </cell>
          <cell r="M141">
            <v>4.9480700195114871</v>
          </cell>
          <cell r="AJ141">
            <v>80.5</v>
          </cell>
          <cell r="AL141">
            <v>1.5115428252707088</v>
          </cell>
          <cell r="AM141">
            <v>4.1443204083986336</v>
          </cell>
          <cell r="AN141">
            <v>5.4051679697995194</v>
          </cell>
          <cell r="AO141">
            <v>3.5759277735524857</v>
          </cell>
        </row>
        <row r="142">
          <cell r="H142">
            <v>81</v>
          </cell>
          <cell r="J142">
            <v>1.1731381673426138</v>
          </cell>
          <cell r="K142">
            <v>4.9047871241123859</v>
          </cell>
          <cell r="L142">
            <v>5.7923083993916062</v>
          </cell>
          <cell r="M142">
            <v>4.9374477454026682</v>
          </cell>
          <cell r="AJ142">
            <v>81</v>
          </cell>
          <cell r="AL142">
            <v>1.5228926135356571</v>
          </cell>
          <cell r="AM142">
            <v>4.1683412825157466</v>
          </cell>
          <cell r="AN142">
            <v>5.4400785188986305</v>
          </cell>
          <cell r="AO142">
            <v>3.5722010012699141</v>
          </cell>
        </row>
        <row r="143">
          <cell r="H143">
            <v>81.5</v>
          </cell>
          <cell r="J143">
            <v>1.1822904434610724</v>
          </cell>
          <cell r="K143">
            <v>4.930176804832417</v>
          </cell>
          <cell r="L143">
            <v>5.8250752704105144</v>
          </cell>
          <cell r="M143">
            <v>4.9269410089774688</v>
          </cell>
          <cell r="AJ143">
            <v>81.5</v>
          </cell>
          <cell r="AL143">
            <v>1.5342405947410847</v>
          </cell>
          <cell r="AM143">
            <v>4.1923098627102826</v>
          </cell>
          <cell r="AN143">
            <v>5.4749349230810251</v>
          </cell>
          <cell r="AO143">
            <v>3.5684982797661955</v>
          </cell>
        </row>
        <row r="144">
          <cell r="H144">
            <v>82</v>
          </cell>
          <cell r="J144">
            <v>1.1914410779458056</v>
          </cell>
          <cell r="K144">
            <v>4.9555008412961525</v>
          </cell>
          <cell r="L144">
            <v>5.8577765625702485</v>
          </cell>
          <cell r="M144">
            <v>4.9165474239563682</v>
          </cell>
          <cell r="AJ144">
            <v>82</v>
          </cell>
          <cell r="AL144">
            <v>1.5455867626282418</v>
          </cell>
          <cell r="AM144">
            <v>4.2162263717965507</v>
          </cell>
          <cell r="AN144">
            <v>5.5097373960299798</v>
          </cell>
          <cell r="AO144">
            <v>3.5648192189875987</v>
          </cell>
        </row>
        <row r="145">
          <cell r="H145">
            <v>82.5</v>
          </cell>
          <cell r="J145">
            <v>1.2005900572375321</v>
          </cell>
          <cell r="K145">
            <v>4.9807595682818588</v>
          </cell>
          <cell r="L145">
            <v>5.8904125865276349</v>
          </cell>
          <cell r="M145">
            <v>4.9062646746226051</v>
          </cell>
          <cell r="AJ145">
            <v>82.5</v>
          </cell>
          <cell r="AL145">
            <v>1.5569311110075821</v>
          </cell>
          <cell r="AM145">
            <v>4.2400910311409463</v>
          </cell>
          <cell r="AN145">
            <v>5.5444861500741993</v>
          </cell>
          <cell r="AO145">
            <v>3.5611634393290754</v>
          </cell>
        </row>
        <row r="146">
          <cell r="H146">
            <v>83</v>
          </cell>
          <cell r="J146">
            <v>1.2097373679363881</v>
          </cell>
          <cell r="K146">
            <v>5.0059533179742344</v>
          </cell>
          <cell r="L146">
            <v>5.9229836505801963</v>
          </cell>
          <cell r="M146">
            <v>4.8960905131696704</v>
          </cell>
          <cell r="AJ146">
            <v>83</v>
          </cell>
          <cell r="AL146">
            <v>1.5682736337580399</v>
          </cell>
          <cell r="AM146">
            <v>4.263904060674653</v>
          </cell>
          <cell r="AN146">
            <v>5.5791813961995462</v>
          </cell>
          <cell r="AO146">
            <v>3.5575305712627485</v>
          </cell>
        </row>
        <row r="147">
          <cell r="H147">
            <v>83.5</v>
          </cell>
          <cell r="J147">
            <v>1.2189106531726857</v>
          </cell>
          <cell r="K147">
            <v>5.0310824199914252</v>
          </cell>
          <cell r="L147">
            <v>5.9554900606905381</v>
          </cell>
          <cell r="M147">
            <v>4.8859118961583246</v>
          </cell>
          <cell r="AJ147">
            <v>83.5</v>
          </cell>
          <cell r="AL147">
            <v>1.5796518640299115</v>
          </cell>
          <cell r="AM147">
            <v>4.2876656789061691</v>
          </cell>
          <cell r="AN147">
            <v>5.61382334406066</v>
          </cell>
          <cell r="AO147">
            <v>3.5538357988189979</v>
          </cell>
        </row>
        <row r="148">
          <cell r="H148">
            <v>84</v>
          </cell>
          <cell r="J148">
            <v>1.2281373843745127</v>
          </cell>
          <cell r="K148">
            <v>5.0561472014116777</v>
          </cell>
          <cell r="L148">
            <v>5.9879321205104477</v>
          </cell>
          <cell r="M148">
            <v>4.8756207543996277</v>
          </cell>
          <cell r="AJ148">
            <v>84</v>
          </cell>
          <cell r="AL148">
            <v>1.5911028270862893</v>
          </cell>
          <cell r="AM148">
            <v>4.3113761029337221</v>
          </cell>
          <cell r="AN148">
            <v>5.6484122019924525</v>
          </cell>
          <cell r="AO148">
            <v>3.549998218742481</v>
          </cell>
        </row>
        <row r="149">
          <cell r="H149">
            <v>84.5</v>
          </cell>
          <cell r="J149">
            <v>1.2373621570554678</v>
          </cell>
          <cell r="K149">
            <v>5.081147986799663</v>
          </cell>
          <cell r="L149">
            <v>6.0203101314046696</v>
          </cell>
          <cell r="M149">
            <v>4.8654390285630775</v>
          </cell>
          <cell r="AJ149">
            <v>84.5</v>
          </cell>
          <cell r="AL149">
            <v>1.6025511901559486</v>
          </cell>
          <cell r="AM149">
            <v>4.335035548457542</v>
          </cell>
          <cell r="AN149">
            <v>5.6829481770214594</v>
          </cell>
          <cell r="AO149">
            <v>3.5461882353152392</v>
          </cell>
        </row>
        <row r="150">
          <cell r="H150">
            <v>85</v>
          </cell>
          <cell r="J150">
            <v>1.2465849675121188</v>
          </cell>
          <cell r="K150">
            <v>5.1060850982324517</v>
          </cell>
          <cell r="L150">
            <v>6.0526243924743293</v>
          </cell>
          <cell r="M150">
            <v>4.8553644959748707</v>
          </cell>
          <cell r="AJ150">
            <v>85</v>
          </cell>
          <cell r="AL150">
            <v>1.6139969544539901</v>
          </cell>
          <cell r="AM150">
            <v>4.3586442297919801</v>
          </cell>
          <cell r="AN150">
            <v>5.7174314748770803</v>
          </cell>
          <cell r="AO150">
            <v>3.542405367680058</v>
          </cell>
        </row>
        <row r="151">
          <cell r="H151">
            <v>85.5</v>
          </cell>
          <cell r="J151">
            <v>1.2558058120987878</v>
          </cell>
          <cell r="K151">
            <v>5.1309588553251455</v>
          </cell>
          <cell r="L151">
            <v>6.0848752005801385</v>
          </cell>
          <cell r="M151">
            <v>4.8453949981412192</v>
          </cell>
          <cell r="AJ151">
            <v>85.5</v>
          </cell>
          <cell r="AL151">
            <v>1.6254401212075291</v>
          </cell>
          <cell r="AM151">
            <v>4.3822023598775219</v>
          </cell>
          <cell r="AN151">
            <v>5.7518623000027089</v>
          </cell>
          <cell r="AO151">
            <v>3.5386491479794944</v>
          </cell>
        </row>
        <row r="152">
          <cell r="H152">
            <v>86</v>
          </cell>
          <cell r="J152">
            <v>1.2650246872268378</v>
          </cell>
          <cell r="K152">
            <v>5.1557695752561878</v>
          </cell>
          <cell r="L152">
            <v>6.1170628503652154</v>
          </cell>
          <cell r="M152">
            <v>4.8355284384014041</v>
          </cell>
          <cell r="AJ152">
            <v>86</v>
          </cell>
          <cell r="AL152">
            <v>1.6368806916555156</v>
          </cell>
          <cell r="AM152">
            <v>4.4057101502926539</v>
          </cell>
          <cell r="AN152">
            <v>5.7862408555667137</v>
          </cell>
          <cell r="AO152">
            <v>3.5349191209009865</v>
          </cell>
        </row>
        <row r="153">
          <cell r="H153">
            <v>86.5</v>
          </cell>
          <cell r="J153">
            <v>1.2742415893639665</v>
          </cell>
          <cell r="K153">
            <v>5.1805175727923318</v>
          </cell>
          <cell r="L153">
            <v>6.1491876342776655</v>
          </cell>
          <cell r="M153">
            <v>4.8257627796837275</v>
          </cell>
          <cell r="AJ153">
            <v>86.5</v>
          </cell>
          <cell r="AL153">
            <v>1.6483186670485581</v>
          </cell>
          <cell r="AM153">
            <v>4.4291678112656054</v>
          </cell>
          <cell r="AN153">
            <v>5.8205673434733169</v>
          </cell>
          <cell r="AO153">
            <v>3.5312148432411385</v>
          </cell>
        </row>
        <row r="154">
          <cell r="H154">
            <v>87</v>
          </cell>
          <cell r="J154">
            <v>1.283456515033512</v>
          </cell>
          <cell r="K154">
            <v>5.2052031603133004</v>
          </cell>
          <cell r="L154">
            <v>6.1812498425928499</v>
          </cell>
          <cell r="M154">
            <v>4.8160960423590611</v>
          </cell>
          <cell r="AJ154">
            <v>87</v>
          </cell>
          <cell r="AL154">
            <v>1.6597540486487492</v>
          </cell>
          <cell r="AM154">
            <v>4.452575551685964</v>
          </cell>
          <cell r="AN154">
            <v>5.8548419643733638</v>
          </cell>
          <cell r="AO154">
            <v>3.5275358834882491</v>
          </cell>
        </row>
        <row r="155">
          <cell r="H155">
            <v>87.5</v>
          </cell>
          <cell r="J155">
            <v>1.2926694608137657</v>
          </cell>
          <cell r="K155">
            <v>5.2298266478361199</v>
          </cell>
          <cell r="L155">
            <v>6.2132497634353747</v>
          </cell>
          <cell r="M155">
            <v>4.8065263021870948</v>
          </cell>
          <cell r="AJ155">
            <v>87.5</v>
          </cell>
          <cell r="AL155">
            <v>1.6711868377294936</v>
          </cell>
          <cell r="AM155">
            <v>4.4759335791161563</v>
          </cell>
          <cell r="AN155">
            <v>5.8890649176749506</v>
          </cell>
          <cell r="AO155">
            <v>3.5238818214221617</v>
          </cell>
        </row>
        <row r="156">
          <cell r="H156">
            <v>88</v>
          </cell>
          <cell r="J156">
            <v>1.3018804233372967</v>
          </cell>
          <cell r="K156">
            <v>5.2543883430391514</v>
          </cell>
          <cell r="L156">
            <v>6.2451876828008022</v>
          </cell>
          <cell r="M156">
            <v>4.7970516883506225</v>
          </cell>
          <cell r="AJ156">
            <v>88</v>
          </cell>
          <cell r="AL156">
            <v>1.6826170355753378</v>
          </cell>
          <cell r="AM156">
            <v>4.4992420998028271</v>
          </cell>
          <cell r="AN156">
            <v>5.9232364015539716</v>
          </cell>
          <cell r="AO156">
            <v>3.5202522477306535</v>
          </cell>
        </row>
        <row r="157">
          <cell r="H157">
            <v>88.5</v>
          </cell>
          <cell r="J157">
            <v>1.3110893992902843</v>
          </cell>
          <cell r="K157">
            <v>5.2788885512858057</v>
          </cell>
          <cell r="L157">
            <v>6.2770638845770703</v>
          </cell>
          <cell r="M157">
            <v>4.7876703815734878</v>
          </cell>
          <cell r="AJ157">
            <v>88.5</v>
          </cell>
          <cell r="AL157">
            <v>1.6940446434818079</v>
          </cell>
          <cell r="AM157">
            <v>4.5225013186880663</v>
          </cell>
          <cell r="AN157">
            <v>5.9573566129645226</v>
          </cell>
          <cell r="AO157">
            <v>3.5166467636415022</v>
          </cell>
        </row>
        <row r="158">
          <cell r="H158">
            <v>89</v>
          </cell>
          <cell r="J158">
            <v>1.3202963854118608</v>
          </cell>
          <cell r="K158">
            <v>5.3033275756479625</v>
          </cell>
          <cell r="L158">
            <v>6.30887865056566</v>
          </cell>
          <cell r="M158">
            <v>4.7783806123180685</v>
          </cell>
          <cell r="AJ158">
            <v>89</v>
          </cell>
          <cell r="AL158">
            <v>1.7054696627552357</v>
          </cell>
          <cell r="AM158">
            <v>4.5457114394205309</v>
          </cell>
          <cell r="AN158">
            <v>5.9914257476492132</v>
          </cell>
          <cell r="AO158">
            <v>3.51306498056957</v>
          </cell>
        </row>
        <row r="159">
          <cell r="H159">
            <v>89.5</v>
          </cell>
          <cell r="J159">
            <v>1.3295013784934639</v>
          </cell>
          <cell r="K159">
            <v>5.3277057169290805</v>
          </cell>
          <cell r="L159">
            <v>6.340632260502483</v>
          </cell>
          <cell r="M159">
            <v>4.7691806590583798</v>
          </cell>
          <cell r="AJ159">
            <v>89.5</v>
          </cell>
          <cell r="AL159">
            <v>1.7168920947126038</v>
          </cell>
          <cell r="AM159">
            <v>4.5688726643664586</v>
          </cell>
          <cell r="AN159">
            <v>6.0254440001493466</v>
          </cell>
          <cell r="AO159">
            <v>3.5095065197780908</v>
          </cell>
        </row>
        <row r="160">
          <cell r="H160">
            <v>90</v>
          </cell>
          <cell r="J160">
            <v>1.3387043753781962</v>
          </cell>
          <cell r="K160">
            <v>5.3520232736870339</v>
          </cell>
          <cell r="L160">
            <v>6.3723249920785152</v>
          </cell>
          <cell r="M160">
            <v>4.7600688466251375</v>
          </cell>
          <cell r="AJ160">
            <v>90</v>
          </cell>
          <cell r="AL160">
            <v>1.7283119406813812</v>
          </cell>
          <cell r="AM160">
            <v>4.5919851946205368</v>
          </cell>
          <cell r="AN160">
            <v>6.0594115638150337</v>
          </cell>
          <cell r="AO160">
            <v>3.5059710120536058</v>
          </cell>
        </row>
        <row r="161">
          <cell r="H161">
            <v>90.5</v>
          </cell>
          <cell r="J161">
            <v>1.3479053729601944</v>
          </cell>
          <cell r="K161">
            <v>5.3762805422566471</v>
          </cell>
          <cell r="L161">
            <v>6.4039571209601389</v>
          </cell>
          <cell r="M161">
            <v>4.7510435446192538</v>
          </cell>
          <cell r="AJ161">
            <v>90.5</v>
          </cell>
          <cell r="AL161">
            <v>1.7397292019993658</v>
          </cell>
          <cell r="AM161">
            <v>4.6150492300166777</v>
          </cell>
          <cell r="AN161">
            <v>6.0933286308151438</v>
          </cell>
          <cell r="AO161">
            <v>3.5024580973938066</v>
          </cell>
        </row>
        <row r="162">
          <cell r="H162">
            <v>91</v>
          </cell>
          <cell r="J162">
            <v>1.3571043681840067</v>
          </cell>
          <cell r="K162">
            <v>5.4004778167719376</v>
          </cell>
          <cell r="L162">
            <v>6.4355289208092845</v>
          </cell>
          <cell r="M162">
            <v>4.7421031658905584</v>
          </cell>
          <cell r="AJ162">
            <v>91</v>
          </cell>
          <cell r="AL162">
            <v>1.7511438800145291</v>
          </cell>
          <cell r="AM162">
            <v>4.6380649691386662</v>
          </cell>
          <cell r="AN162">
            <v>6.1271953921471942</v>
          </cell>
          <cell r="AO162">
            <v>3.4989674247077613</v>
          </cell>
        </row>
        <row r="163">
          <cell r="H163">
            <v>91.5</v>
          </cell>
          <cell r="J163">
            <v>1.3663013580439822</v>
          </cell>
          <cell r="K163">
            <v>5.4246153891880997</v>
          </cell>
          <cell r="L163">
            <v>6.4670406633032611</v>
          </cell>
          <cell r="M163">
            <v>4.7332461650785262</v>
          </cell>
          <cell r="AJ163">
            <v>91.5</v>
          </cell>
          <cell r="AL163">
            <v>1.7625559760848568</v>
          </cell>
          <cell r="AM163">
            <v>4.661032609330702</v>
          </cell>
          <cell r="AN163">
            <v>6.161012037647108</v>
          </cell>
          <cell r="AO163">
            <v>3.495498651527928</v>
          </cell>
        </row>
        <row r="164">
          <cell r="H164">
            <v>92</v>
          </cell>
          <cell r="J164">
            <v>1.3758927455706704</v>
          </cell>
          <cell r="K164">
            <v>5.4486935493031963</v>
          </cell>
          <cell r="L164">
            <v>6.4984926181543887</v>
          </cell>
          <cell r="M164">
            <v>4.7231098783496019</v>
          </cell>
          <cell r="AJ164">
            <v>92</v>
          </cell>
          <cell r="AL164">
            <v>1.7743214773197358</v>
          </cell>
          <cell r="AM164">
            <v>4.6839523467078257</v>
          </cell>
          <cell r="AN164">
            <v>6.1947787559989012</v>
          </cell>
          <cell r="AO164">
            <v>3.4913508263207431</v>
          </cell>
        </row>
        <row r="165">
          <cell r="H165">
            <v>92.5</v>
          </cell>
          <cell r="J165">
            <v>1.3856797315705696</v>
          </cell>
          <cell r="K165">
            <v>5.4727125847795772</v>
          </cell>
          <cell r="L165">
            <v>6.5298850531293464</v>
          </cell>
          <cell r="M165">
            <v>4.7124056911247347</v>
          </cell>
          <cell r="AJ165">
            <v>92.5</v>
          </cell>
          <cell r="AL165">
            <v>1.7862620864659529</v>
          </cell>
          <cell r="AM165">
            <v>4.7068243761662334</v>
          </cell>
          <cell r="AN165">
            <v>6.2284957347442163</v>
          </cell>
          <cell r="AO165">
            <v>3.4868879443481009</v>
          </cell>
        </row>
        <row r="166">
          <cell r="H166">
            <v>93</v>
          </cell>
          <cell r="J166">
            <v>1.3954639943329716</v>
          </cell>
          <cell r="K166">
            <v>5.4966727811650493</v>
          </cell>
          <cell r="L166">
            <v>6.5612182340682885</v>
          </cell>
          <cell r="M166">
            <v>4.7018183634358364</v>
          </cell>
          <cell r="AJ166">
            <v>93</v>
          </cell>
          <cell r="AL166">
            <v>1.7981997515971737</v>
          </cell>
          <cell r="AM166">
            <v>4.729648891393488</v>
          </cell>
          <cell r="AN166">
            <v>6.2621631602918093</v>
          </cell>
          <cell r="AO166">
            <v>3.4824624765572967</v>
          </cell>
        </row>
        <row r="167">
          <cell r="H167">
            <v>93.5</v>
          </cell>
          <cell r="J167">
            <v>1.4052455341773487</v>
          </cell>
          <cell r="K167">
            <v>5.5205744219137616</v>
          </cell>
          <cell r="L167">
            <v>6.5924924249037584</v>
          </cell>
          <cell r="M167">
            <v>4.6913455795204504</v>
          </cell>
          <cell r="AJ167">
            <v>93.5</v>
          </cell>
          <cell r="AL167">
            <v>1.8101344749037203</v>
          </cell>
          <cell r="AM167">
            <v>4.752426084878616</v>
          </cell>
          <cell r="AN167">
            <v>6.2957812179269075</v>
          </cell>
          <cell r="AO167">
            <v>3.4780737592778985</v>
          </cell>
        </row>
        <row r="168">
          <cell r="H168">
            <v>94</v>
          </cell>
          <cell r="J168">
            <v>1.4150243514491434</v>
          </cell>
          <cell r="K168">
            <v>5.5444177884068377</v>
          </cell>
          <cell r="L168">
            <v>6.6237078876793145</v>
          </cell>
          <cell r="M168">
            <v>4.6809850875682075</v>
          </cell>
          <cell r="AJ168">
            <v>94</v>
          </cell>
          <cell r="AL168">
            <v>1.82206625858066</v>
          </cell>
          <cell r="AM168">
            <v>4.7751561479221047</v>
          </cell>
          <cell r="AN168">
            <v>6.3293500918204693</v>
          </cell>
          <cell r="AO168">
            <v>3.4737211459866781</v>
          </cell>
        </row>
        <row r="169">
          <cell r="H169">
            <v>94.5</v>
          </cell>
          <cell r="J169">
            <v>1.4248004465194026</v>
          </cell>
          <cell r="K169">
            <v>5.568203159972767</v>
          </cell>
          <cell r="L169">
            <v>6.6548648825679795</v>
          </cell>
          <cell r="M169">
            <v>4.6707346974974122</v>
          </cell>
          <cell r="AJ169">
            <v>94.5</v>
          </cell>
          <cell r="AL169">
            <v>1.8339951048276939</v>
          </cell>
          <cell r="AM169">
            <v>4.7978392706457829</v>
          </cell>
          <cell r="AN169">
            <v>6.362869965038362</v>
          </cell>
          <cell r="AO169">
            <v>3.4694040067441518</v>
          </cell>
        </row>
        <row r="170">
          <cell r="H170">
            <v>95</v>
          </cell>
          <cell r="J170">
            <v>1.4345738197843998</v>
          </cell>
          <cell r="K170">
            <v>5.591930813907517</v>
          </cell>
          <cell r="L170">
            <v>6.6859636678904044</v>
          </cell>
          <cell r="M170">
            <v>4.6605922788241241</v>
          </cell>
          <cell r="AJ170">
            <v>95</v>
          </cell>
          <cell r="AL170">
            <v>1.8459210158490498</v>
          </cell>
          <cell r="AM170">
            <v>4.8204756420026174</v>
          </cell>
          <cell r="AN170">
            <v>6.3963410195504258</v>
          </cell>
          <cell r="AO170">
            <v>3.4651217276533171</v>
          </cell>
        </row>
        <row r="171">
          <cell r="H171">
            <v>95.5</v>
          </cell>
          <cell r="J171">
            <v>1.4443444716652825</v>
          </cell>
          <cell r="K171">
            <v>5.6156010254944233</v>
          </cell>
          <cell r="L171">
            <v>6.7170045001328633</v>
          </cell>
          <cell r="M171">
            <v>4.6505557586192543</v>
          </cell>
          <cell r="AJ171">
            <v>95.5</v>
          </cell>
          <cell r="AL171">
            <v>1.8578439938533822</v>
          </cell>
          <cell r="AM171">
            <v>4.843065449786387</v>
          </cell>
          <cell r="AN171">
            <v>6.4297634362394644</v>
          </cell>
          <cell r="AO171">
            <v>3.460873710339583</v>
          </cell>
        </row>
        <row r="172">
          <cell r="H172">
            <v>96</v>
          </cell>
          <cell r="J172">
            <v>1.4541124026077095</v>
          </cell>
          <cell r="K172">
            <v>5.6392140680238132</v>
          </cell>
          <cell r="L172">
            <v>6.7479876339650016</v>
          </cell>
          <cell r="M172">
            <v>4.6406231195494962</v>
          </cell>
          <cell r="AJ172">
            <v>96</v>
          </cell>
          <cell r="AL172">
            <v>1.8697640410536684</v>
          </cell>
          <cell r="AM172">
            <v>4.865608880641271</v>
          </cell>
          <cell r="AN172">
            <v>6.4631373949101301</v>
          </cell>
          <cell r="AO172">
            <v>3.4566593714509328</v>
          </cell>
        </row>
        <row r="173">
          <cell r="H173">
            <v>96.5</v>
          </cell>
          <cell r="J173">
            <v>1.4638776130815057</v>
          </cell>
          <cell r="K173">
            <v>5.6627702128124122</v>
          </cell>
          <cell r="L173">
            <v>6.7789133222573632</v>
          </cell>
          <cell r="M173">
            <v>4.6307923979980474</v>
          </cell>
          <cell r="AJ173">
            <v>96.5</v>
          </cell>
          <cell r="AL173">
            <v>1.8816811596671061</v>
          </cell>
          <cell r="AM173">
            <v>4.8881061200713205</v>
          </cell>
          <cell r="AN173">
            <v>6.4964630742977025</v>
          </cell>
          <cell r="AO173">
            <v>3.452478142177398</v>
          </cell>
        </row>
        <row r="174">
          <cell r="H174">
            <v>97</v>
          </cell>
          <cell r="J174">
            <v>1.4736401035803086</v>
          </cell>
          <cell r="K174">
            <v>5.6862697292224906</v>
          </cell>
          <cell r="L174">
            <v>6.8097818160987194</v>
          </cell>
          <cell r="M174">
            <v>4.6210616822614234</v>
          </cell>
          <cell r="AJ174">
            <v>97</v>
          </cell>
          <cell r="AL174">
            <v>1.8935953519150173</v>
          </cell>
          <cell r="AM174">
            <v>4.9105573524498576</v>
          </cell>
          <cell r="AN174">
            <v>6.5297406520768186</v>
          </cell>
          <cell r="AO174">
            <v>3.4483294677889909</v>
          </cell>
        </row>
        <row r="175">
          <cell r="H175">
            <v>97.5</v>
          </cell>
          <cell r="J175">
            <v>1.4833998746212325</v>
          </cell>
          <cell r="K175">
            <v>5.7097128846807834</v>
          </cell>
          <cell r="L175">
            <v>6.8405933648131727</v>
          </cell>
          <cell r="M175">
            <v>4.6114291108187082</v>
          </cell>
          <cell r="AJ175">
            <v>97.5</v>
          </cell>
          <cell r="AL175">
            <v>1.9055066200227448</v>
          </cell>
          <cell r="AM175">
            <v>4.9329627610287501</v>
          </cell>
          <cell r="AN175">
            <v>6.5629703048700687</v>
          </cell>
          <cell r="AO175">
            <v>3.4442128071912608</v>
          </cell>
        </row>
        <row r="176">
          <cell r="H176">
            <v>98</v>
          </cell>
          <cell r="J176">
            <v>1.4931569267445299</v>
          </cell>
          <cell r="K176">
            <v>5.733099944697198</v>
          </cell>
          <cell r="L176">
            <v>6.8713482159770702</v>
          </cell>
          <cell r="M176">
            <v>4.6018928706699267</v>
          </cell>
          <cell r="AJ176">
            <v>98</v>
          </cell>
          <cell r="AL176">
            <v>1.9174149662195634</v>
          </cell>
          <cell r="AM176">
            <v>4.9553225279476045</v>
          </cell>
          <cell r="AN176">
            <v>6.5961522082565205</v>
          </cell>
          <cell r="AO176">
            <v>3.4401276324976773</v>
          </cell>
        </row>
        <row r="177">
          <cell r="H177">
            <v>98.5</v>
          </cell>
          <cell r="J177">
            <v>1.5029112605132589</v>
          </cell>
          <cell r="K177">
            <v>5.756431172883274</v>
          </cell>
          <cell r="L177">
            <v>6.9020466154356859</v>
          </cell>
          <cell r="M177">
            <v>4.5924511957403062</v>
          </cell>
          <cell r="AJ177">
            <v>98.5</v>
          </cell>
          <cell r="AL177">
            <v>1.929320392738578</v>
          </cell>
          <cell r="AM177">
            <v>4.9776368342428654</v>
          </cell>
          <cell r="AN177">
            <v>6.6292865367801701</v>
          </cell>
          <cell r="AO177">
            <v>3.4360734286181542</v>
          </cell>
        </row>
        <row r="178">
          <cell r="H178">
            <v>99</v>
          </cell>
          <cell r="J178">
            <v>1.5126628765129566</v>
          </cell>
          <cell r="K178">
            <v>5.7797068309704009</v>
          </cell>
          <cell r="L178">
            <v>6.932688807319737</v>
          </cell>
          <cell r="M178">
            <v>4.5831023653474023</v>
          </cell>
          <cell r="AJ178">
            <v>99</v>
          </cell>
          <cell r="AL178">
            <v>1.9412229018166318</v>
          </cell>
          <cell r="AM178">
            <v>4.9999058598568098</v>
          </cell>
          <cell r="AN178">
            <v>6.6623734639582857</v>
          </cell>
          <cell r="AO178">
            <v>3.4320496928629449</v>
          </cell>
        </row>
        <row r="179">
          <cell r="H179">
            <v>99.5</v>
          </cell>
          <cell r="J179">
            <v>1.5224117753513176</v>
          </cell>
          <cell r="K179">
            <v>5.8029271788278827</v>
          </cell>
          <cell r="L179">
            <v>6.9632750340616711</v>
          </cell>
          <cell r="M179">
            <v>4.5738447027282083</v>
          </cell>
          <cell r="AJ179">
            <v>99.5</v>
          </cell>
          <cell r="AL179">
            <v>1.9531224956942153</v>
          </cell>
          <cell r="AM179">
            <v>5.0221297836464656</v>
          </cell>
          <cell r="AN179">
            <v>6.6954131622896691</v>
          </cell>
          <cell r="AO179">
            <v>3.428055934561268</v>
          </cell>
        </row>
      </sheetData>
      <sheetData sheetId="6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C11">
            <v>0.32568621581924051</v>
          </cell>
          <cell r="D11">
            <v>1.2996102353351733</v>
          </cell>
          <cell r="E11">
            <v>1.4237402182953591</v>
          </cell>
          <cell r="F11">
            <v>3.9903753128332315</v>
          </cell>
          <cell r="H11">
            <v>17</v>
          </cell>
          <cell r="I11">
            <v>1224</v>
          </cell>
          <cell r="J11">
            <v>0.32415786372077171</v>
          </cell>
          <cell r="K11">
            <v>1.5156984403530194</v>
          </cell>
          <cell r="L11">
            <v>1.6249693010811284</v>
          </cell>
          <cell r="M11">
            <v>4.6758033970097852</v>
          </cell>
          <cell r="O11">
            <v>17</v>
          </cell>
          <cell r="P11">
            <v>1224</v>
          </cell>
          <cell r="Q11">
            <v>0.32292923621480657</v>
          </cell>
          <cell r="R11">
            <v>1.80722400874667</v>
          </cell>
          <cell r="S11">
            <v>1.8888629731329829</v>
          </cell>
          <cell r="T11">
            <v>5.5963468341545202</v>
          </cell>
        </row>
        <row r="12">
          <cell r="A12">
            <v>18</v>
          </cell>
          <cell r="B12">
            <v>1296</v>
          </cell>
          <cell r="C12">
            <v>0.33521001251490312</v>
          </cell>
          <cell r="D12">
            <v>1.374117887988618</v>
          </cell>
          <cell r="E12">
            <v>1.5088249479924154</v>
          </cell>
          <cell r="F12">
            <v>4.0992745940950259</v>
          </cell>
          <cell r="H12">
            <v>18</v>
          </cell>
          <cell r="I12">
            <v>1296</v>
          </cell>
          <cell r="J12">
            <v>0.3330804210084824</v>
          </cell>
          <cell r="K12">
            <v>1.6018491587762544</v>
          </cell>
          <cell r="L12">
            <v>1.7213023998811181</v>
          </cell>
          <cell r="M12">
            <v>4.8091963914488414</v>
          </cell>
          <cell r="O12">
            <v>18</v>
          </cell>
          <cell r="P12">
            <v>1296</v>
          </cell>
          <cell r="Q12">
            <v>0.33089741293885938</v>
          </cell>
          <cell r="R12">
            <v>1.9088587593958732</v>
          </cell>
          <cell r="S12">
            <v>2.0000284312207821</v>
          </cell>
          <cell r="T12">
            <v>5.7687327998196745</v>
          </cell>
        </row>
        <row r="13">
          <cell r="A13">
            <v>19</v>
          </cell>
          <cell r="B13">
            <v>1368</v>
          </cell>
          <cell r="C13">
            <v>0.3448887299445238</v>
          </cell>
          <cell r="D13">
            <v>1.4480094961024954</v>
          </cell>
          <cell r="E13">
            <v>1.593394260554468</v>
          </cell>
          <cell r="F13">
            <v>4.1984830769489374</v>
          </cell>
          <cell r="H13">
            <v>19</v>
          </cell>
          <cell r="I13">
            <v>1368</v>
          </cell>
          <cell r="J13">
            <v>0.34220873590769602</v>
          </cell>
          <cell r="K13">
            <v>1.6872036466749756</v>
          </cell>
          <cell r="L13">
            <v>1.8169707340251162</v>
          </cell>
          <cell r="M13">
            <v>4.9303348209382509</v>
          </cell>
          <cell r="O13">
            <v>19</v>
          </cell>
          <cell r="P13">
            <v>1368</v>
          </cell>
          <cell r="Q13">
            <v>0.33914556817973973</v>
          </cell>
          <cell r="R13">
            <v>2.009428163462641</v>
          </cell>
          <cell r="S13">
            <v>2.1103031082814612</v>
          </cell>
          <cell r="T13">
            <v>5.9249724955795031</v>
          </cell>
        </row>
        <row r="14">
          <cell r="A14">
            <v>20</v>
          </cell>
          <cell r="B14">
            <v>1440</v>
          </cell>
          <cell r="C14">
            <v>0.35471980285000304</v>
          </cell>
          <cell r="D14">
            <v>1.5212944532854973</v>
          </cell>
          <cell r="E14">
            <v>1.6774562270078719</v>
          </cell>
          <cell r="F14">
            <v>4.2887215234746634</v>
          </cell>
          <cell r="H14">
            <v>20</v>
          </cell>
          <cell r="I14">
            <v>1440</v>
          </cell>
          <cell r="J14">
            <v>0.35153891573501472</v>
          </cell>
          <cell r="K14">
            <v>1.7717754912807844</v>
          </cell>
          <cell r="L14">
            <v>1.9119859614106958</v>
          </cell>
          <cell r="M14">
            <v>5.040055060692981</v>
          </cell>
          <cell r="O14">
            <v>20</v>
          </cell>
          <cell r="P14">
            <v>1440</v>
          </cell>
          <cell r="Q14">
            <v>0.34766743069339701</v>
          </cell>
          <cell r="R14">
            <v>2.1089528408776395</v>
          </cell>
          <cell r="S14">
            <v>2.2197047265782599</v>
          </cell>
          <cell r="T14">
            <v>6.0660063459826787</v>
          </cell>
        </row>
        <row r="15">
          <cell r="A15">
            <v>21</v>
          </cell>
          <cell r="B15">
            <v>1512</v>
          </cell>
          <cell r="C15">
            <v>0.36470070693760581</v>
          </cell>
          <cell r="D15">
            <v>1.5939819293243329</v>
          </cell>
          <cell r="E15">
            <v>1.7610187218977171</v>
          </cell>
          <cell r="F15">
            <v>4.3706576351579063</v>
          </cell>
          <cell r="H15">
            <v>21</v>
          </cell>
          <cell r="I15">
            <v>1512</v>
          </cell>
          <cell r="J15">
            <v>0.36106712880632846</v>
          </cell>
          <cell r="K15">
            <v>1.8555779191380812</v>
          </cell>
          <cell r="L15">
            <v>2.0063594235785809</v>
          </cell>
          <cell r="M15">
            <v>5.1391494021417499</v>
          </cell>
          <cell r="O15">
            <v>21</v>
          </cell>
          <cell r="P15">
            <v>1512</v>
          </cell>
          <cell r="Q15">
            <v>0.35645682529728939</v>
          </cell>
          <cell r="R15">
            <v>2.2074527936703126</v>
          </cell>
          <cell r="S15">
            <v>2.3282504651932459</v>
          </cell>
          <cell r="T15">
            <v>6.1927634344756051</v>
          </cell>
        </row>
        <row r="16">
          <cell r="A16">
            <v>22</v>
          </cell>
          <cell r="B16">
            <v>1584</v>
          </cell>
          <cell r="C16">
            <v>0.37482895733518334</v>
          </cell>
          <cell r="D16">
            <v>1.6660808773860947</v>
          </cell>
          <cell r="E16">
            <v>1.8440894296755856</v>
          </cell>
          <cell r="F16">
            <v>4.4449097242405289</v>
          </cell>
          <cell r="H16">
            <v>22</v>
          </cell>
          <cell r="I16">
            <v>1584</v>
          </cell>
          <cell r="J16">
            <v>0.37078960229386726</v>
          </cell>
          <cell r="K16">
            <v>1.9386238090154491</v>
          </cell>
          <cell r="L16">
            <v>2.1001021571628486</v>
          </cell>
          <cell r="M16">
            <v>5.2283661597366029</v>
          </cell>
          <cell r="O16">
            <v>22</v>
          </cell>
          <cell r="P16">
            <v>1584</v>
          </cell>
          <cell r="Q16">
            <v>0.36550767115830018</v>
          </cell>
          <cell r="R16">
            <v>2.3049474308946483</v>
          </cell>
          <cell r="S16">
            <v>2.435956982201775</v>
          </cell>
          <cell r="T16">
            <v>6.3061533663308067</v>
          </cell>
        </row>
        <row r="17">
          <cell r="A17">
            <v>23</v>
          </cell>
          <cell r="B17">
            <v>1656</v>
          </cell>
          <cell r="C17">
            <v>0.3851021071891727</v>
          </cell>
          <cell r="D17">
            <v>1.7376000409294199</v>
          </cell>
          <cell r="E17">
            <v>1.9266758508270214</v>
          </cell>
          <cell r="F17">
            <v>4.5120502030280063</v>
          </cell>
          <cell r="H17">
            <v>23</v>
          </cell>
          <cell r="I17">
            <v>1656</v>
          </cell>
          <cell r="J17">
            <v>0.38070262040013947</v>
          </cell>
          <cell r="K17">
            <v>2.0209257042369519</v>
          </cell>
          <cell r="L17">
            <v>2.193224904822435</v>
          </cell>
          <cell r="M17">
            <v>5.3084102812658536</v>
          </cell>
          <cell r="O17">
            <v>23</v>
          </cell>
          <cell r="P17">
            <v>1656</v>
          </cell>
          <cell r="Q17">
            <v>0.37481398083746165</v>
          </cell>
          <cell r="R17">
            <v>2.401455592294695</v>
          </cell>
          <cell r="S17">
            <v>2.5428404357158887</v>
          </cell>
          <cell r="T17">
            <v>6.407059808518957</v>
          </cell>
        </row>
        <row r="18">
          <cell r="A18">
            <v>24</v>
          </cell>
          <cell r="B18">
            <v>1728</v>
          </cell>
          <cell r="C18">
            <v>0.39551774639669385</v>
          </cell>
          <cell r="D18">
            <v>1.8085479603385888</v>
          </cell>
          <cell r="E18">
            <v>2.008785307751431</v>
          </cell>
          <cell r="F18">
            <v>4.5726088824461062</v>
          </cell>
          <cell r="H18">
            <v>24</v>
          </cell>
          <cell r="I18">
            <v>1728</v>
          </cell>
          <cell r="J18">
            <v>0.39080252283217082</v>
          </cell>
          <cell r="K18">
            <v>2.1024958244646483</v>
          </cell>
          <cell r="L18">
            <v>2.2857381256820957</v>
          </cell>
          <cell r="M18">
            <v>5.3799443494574373</v>
          </cell>
          <cell r="O18">
            <v>24</v>
          </cell>
          <cell r="P18">
            <v>1728</v>
          </cell>
          <cell r="Q18">
            <v>0.38436986001894308</v>
          </cell>
          <cell r="R18">
            <v>2.4969955707862188</v>
          </cell>
          <cell r="S18">
            <v>2.6489165038657174</v>
          </cell>
          <cell r="T18">
            <v>6.4963355104460021</v>
          </cell>
        </row>
        <row r="19">
          <cell r="A19">
            <v>25</v>
          </cell>
          <cell r="B19">
            <v>1800</v>
          </cell>
          <cell r="C19">
            <v>0.40607350046766066</v>
          </cell>
          <cell r="D19">
            <v>1.8789329792939307</v>
          </cell>
          <cell r="E19">
            <v>2.0904249504064398</v>
          </cell>
          <cell r="F19">
            <v>4.6270760764492858</v>
          </cell>
          <cell r="H19">
            <v>25</v>
          </cell>
          <cell r="I19">
            <v>1800</v>
          </cell>
          <cell r="J19">
            <v>0.40108570355826756</v>
          </cell>
          <cell r="K19">
            <v>2.1833460769616488</v>
          </cell>
          <cell r="L19">
            <v>2.3776520053092378</v>
          </cell>
          <cell r="M19">
            <v>5.4435898801475586</v>
          </cell>
          <cell r="O19">
            <v>25</v>
          </cell>
          <cell r="P19">
            <v>1800</v>
          </cell>
          <cell r="Q19">
            <v>0.39416950784774207</v>
          </cell>
          <cell r="R19">
            <v>2.5915851338255527</v>
          </cell>
          <cell r="S19">
            <v>2.7542004037830083</v>
          </cell>
          <cell r="T19">
            <v>6.5747986138659353</v>
          </cell>
        </row>
        <row r="20">
          <cell r="A20">
            <v>26</v>
          </cell>
          <cell r="B20">
            <v>1872</v>
          </cell>
          <cell r="C20">
            <v>0.41784371311350599</v>
          </cell>
          <cell r="D20">
            <v>1.9487632508911021</v>
          </cell>
          <cell r="E20">
            <v>2.1716017617280299</v>
          </cell>
          <cell r="F20">
            <v>4.6638568195035317</v>
          </cell>
          <cell r="H20">
            <v>26</v>
          </cell>
          <cell r="I20">
            <v>1872</v>
          </cell>
          <cell r="J20">
            <v>0.41271778339379733</v>
          </cell>
          <cell r="K20">
            <v>2.2634880673632054</v>
          </cell>
          <cell r="L20">
            <v>2.468976465251334</v>
          </cell>
          <cell r="M20">
            <v>5.484348284560066</v>
          </cell>
          <cell r="O20">
            <v>26</v>
          </cell>
          <cell r="P20">
            <v>1872</v>
          </cell>
          <cell r="Q20">
            <v>0.4055070048739125</v>
          </cell>
          <cell r="R20">
            <v>2.6852415437316859</v>
          </cell>
          <cell r="S20">
            <v>2.8587069096464983</v>
          </cell>
          <cell r="T20">
            <v>6.6219362710309513</v>
          </cell>
        </row>
        <row r="21">
          <cell r="A21">
            <v>27</v>
          </cell>
          <cell r="B21">
            <v>1944</v>
          </cell>
          <cell r="C21">
            <v>0.42974090590509023</v>
          </cell>
          <cell r="D21">
            <v>2.0180467435212379</v>
          </cell>
          <cell r="E21">
            <v>2.2523225628370467</v>
          </cell>
          <cell r="F21">
            <v>4.6959614870056852</v>
          </cell>
          <cell r="H21">
            <v>27</v>
          </cell>
          <cell r="I21">
            <v>1944</v>
          </cell>
          <cell r="J21">
            <v>0.42451518652644876</v>
          </cell>
          <cell r="K21">
            <v>2.3429331099817166</v>
          </cell>
          <cell r="L21">
            <v>2.5597211721570527</v>
          </cell>
          <cell r="M21">
            <v>5.5190796097367505</v>
          </cell>
          <cell r="O21">
            <v>27</v>
          </cell>
          <cell r="P21">
            <v>1944</v>
          </cell>
          <cell r="Q21">
            <v>0.41706280348486091</v>
          </cell>
          <cell r="R21">
            <v>2.7779815770231759</v>
          </cell>
          <cell r="S21">
            <v>2.9624503698444729</v>
          </cell>
          <cell r="T21">
            <v>6.66082315136026</v>
          </cell>
        </row>
        <row r="22">
          <cell r="A22">
            <v>28</v>
          </cell>
          <cell r="B22">
            <v>2016</v>
          </cell>
          <cell r="C22">
            <v>0.44176301980499361</v>
          </cell>
          <cell r="D22">
            <v>2.0867912465230436</v>
          </cell>
          <cell r="E22">
            <v>2.3325940180424021</v>
          </cell>
          <cell r="F22">
            <v>4.7237798388923791</v>
          </cell>
          <cell r="H22">
            <v>28</v>
          </cell>
          <cell r="I22">
            <v>2016</v>
          </cell>
          <cell r="J22">
            <v>0.43647477000840146</v>
          </cell>
          <cell r="K22">
            <v>2.4216922376697316</v>
          </cell>
          <cell r="L22">
            <v>2.6498955465030716</v>
          </cell>
          <cell r="M22">
            <v>5.5482983303321696</v>
          </cell>
          <cell r="O22">
            <v>28</v>
          </cell>
          <cell r="P22">
            <v>2016</v>
          </cell>
          <cell r="Q22">
            <v>0.4288318394872736</v>
          </cell>
          <cell r="R22">
            <v>2.8698215428270202</v>
          </cell>
          <cell r="S22">
            <v>3.0654447233064799</v>
          </cell>
          <cell r="T22">
            <v>6.6921839251914683</v>
          </cell>
        </row>
        <row r="23">
          <cell r="A23">
            <v>29</v>
          </cell>
          <cell r="B23">
            <v>2088</v>
          </cell>
          <cell r="C23">
            <v>0.45390802201136377</v>
          </cell>
          <cell r="D23">
            <v>2.1550043756176196</v>
          </cell>
          <cell r="E23">
            <v>2.412422639650293</v>
          </cell>
          <cell r="F23">
            <v>4.74766752539057</v>
          </cell>
          <cell r="H23">
            <v>29</v>
          </cell>
          <cell r="I23">
            <v>2088</v>
          </cell>
          <cell r="J23">
            <v>0.44859343328908802</v>
          </cell>
          <cell r="K23">
            <v>2.4997762112638595</v>
          </cell>
          <cell r="L23">
            <v>2.7395087709468271</v>
          </cell>
          <cell r="M23">
            <v>5.5724761571641723</v>
          </cell>
          <cell r="O23">
            <v>29</v>
          </cell>
          <cell r="P23">
            <v>2088</v>
          </cell>
          <cell r="Q23">
            <v>0.44080913280608541</v>
          </cell>
          <cell r="R23">
            <v>2.9607773004130769</v>
          </cell>
          <cell r="S23">
            <v>3.1677035150521089</v>
          </cell>
          <cell r="T23">
            <v>6.716687745477226</v>
          </cell>
        </row>
        <row r="24">
          <cell r="A24">
            <v>30</v>
          </cell>
          <cell r="B24">
            <v>2160</v>
          </cell>
          <cell r="C24">
            <v>0.46617390558361238</v>
          </cell>
          <cell r="D24">
            <v>2.2226935781359782</v>
          </cell>
          <cell r="E24">
            <v>2.4918147925885528</v>
          </cell>
          <cell r="F24">
            <v>4.7679493672073816</v>
          </cell>
          <cell r="H24">
            <v>30</v>
          </cell>
          <cell r="I24">
            <v>2160</v>
          </cell>
          <cell r="J24">
            <v>0.46086811843387465</v>
          </cell>
          <cell r="K24">
            <v>2.5771955286309138</v>
          </cell>
          <cell r="L24">
            <v>2.8285697983245059</v>
          </cell>
          <cell r="M24">
            <v>5.592045588635548</v>
          </cell>
          <cell r="O24">
            <v>30</v>
          </cell>
          <cell r="P24">
            <v>2160</v>
          </cell>
          <cell r="Q24">
            <v>0.45298979032768616</v>
          </cell>
          <cell r="R24">
            <v>3.0508642759038027</v>
          </cell>
          <cell r="S24">
            <v>3.2692399110018968</v>
          </cell>
          <cell r="T24">
            <v>6.7349515177745003</v>
          </cell>
        </row>
        <row r="25">
          <cell r="A25">
            <v>31</v>
          </cell>
          <cell r="B25">
            <v>2232</v>
          </cell>
          <cell r="C25">
            <v>0.47855868915348865</v>
          </cell>
          <cell r="D25">
            <v>2.2898661380488017</v>
          </cell>
          <cell r="E25">
            <v>2.5707766988546541</v>
          </cell>
          <cell r="F25">
            <v>4.78492228842254</v>
          </cell>
          <cell r="H25">
            <v>31</v>
          </cell>
          <cell r="I25">
            <v>2232</v>
          </cell>
          <cell r="J25">
            <v>0.47329581048902891</v>
          </cell>
          <cell r="K25">
            <v>2.6539604333364202</v>
          </cell>
          <cell r="L25">
            <v>2.9170873593123372</v>
          </cell>
          <cell r="M25">
            <v>5.6074031810977534</v>
          </cell>
          <cell r="O25">
            <v>31</v>
          </cell>
          <cell r="P25">
            <v>2232</v>
          </cell>
          <cell r="Q25">
            <v>0.46536900886110166</v>
          </cell>
          <cell r="R25">
            <v>3.1400974782058393</v>
          </cell>
          <cell r="S25">
            <v>3.3700667120922732</v>
          </cell>
          <cell r="T25">
            <v>6.7475431720101104</v>
          </cell>
        </row>
        <row r="26">
          <cell r="A26">
            <v>32</v>
          </cell>
          <cell r="B26">
            <v>2304</v>
          </cell>
          <cell r="C26">
            <v>0.49106041671523243</v>
          </cell>
          <cell r="D26">
            <v>2.3565291808073949</v>
          </cell>
          <cell r="E26">
            <v>2.6493144417954473</v>
          </cell>
          <cell r="F26">
            <v>4.7988579421052258</v>
          </cell>
          <cell r="H26">
            <v>32</v>
          </cell>
          <cell r="I26">
            <v>2304</v>
          </cell>
          <cell r="J26">
            <v>0.48587353797296695</v>
          </cell>
          <cell r="K26">
            <v>2.7300809229544498</v>
          </cell>
          <cell r="L26">
            <v>3.0050699697681784</v>
          </cell>
          <cell r="M26">
            <v>5.6189125556089579</v>
          </cell>
          <cell r="O26">
            <v>32</v>
          </cell>
          <cell r="P26">
            <v>2304</v>
          </cell>
          <cell r="Q26">
            <v>0.47794207814979056</v>
          </cell>
          <cell r="R26">
            <v>3.2284915142069508</v>
          </cell>
          <cell r="S26">
            <v>3.4701963677336769</v>
          </cell>
          <cell r="T26">
            <v>6.7549848858361408</v>
          </cell>
        </row>
        <row r="27">
          <cell r="A27">
            <v>33</v>
          </cell>
          <cell r="B27">
            <v>2376</v>
          </cell>
          <cell r="C27">
            <v>0.50367715748842268</v>
          </cell>
          <cell r="D27">
            <v>2.4226896780043981</v>
          </cell>
          <cell r="E27">
            <v>2.7274339702262571</v>
          </cell>
          <cell r="F27">
            <v>4.8100050637299052</v>
          </cell>
          <cell r="H27">
            <v>33</v>
          </cell>
          <cell r="I27">
            <v>2376</v>
          </cell>
          <cell r="J27">
            <v>0.498598373473981</v>
          </cell>
          <cell r="K27">
            <v>2.8055667570365692</v>
          </cell>
          <cell r="L27">
            <v>3.0925259377693961</v>
          </cell>
          <cell r="M27">
            <v>5.6269071587394093</v>
          </cell>
          <cell r="O27">
            <v>33</v>
          </cell>
          <cell r="P27">
            <v>2376</v>
          </cell>
          <cell r="Q27">
            <v>0.49070438387064802</v>
          </cell>
          <cell r="R27">
            <v>3.316060603278955</v>
          </cell>
          <cell r="S27">
            <v>3.5696409886485001</v>
          </cell>
          <cell r="T27">
            <v>6.7577562220293599</v>
          </cell>
        </row>
        <row r="28">
          <cell r="A28">
            <v>34</v>
          </cell>
          <cell r="B28">
            <v>2448</v>
          </cell>
          <cell r="C28">
            <v>0.51710343720303653</v>
          </cell>
          <cell r="D28">
            <v>2.4883544518623135</v>
          </cell>
          <cell r="E28">
            <v>2.8051411023965716</v>
          </cell>
          <cell r="F28">
            <v>4.812101937131934</v>
          </cell>
          <cell r="H28">
            <v>34</v>
          </cell>
          <cell r="I28">
            <v>2448</v>
          </cell>
          <cell r="J28">
            <v>0.51221962644884012</v>
          </cell>
          <cell r="K28">
            <v>2.8804274647567505</v>
          </cell>
          <cell r="L28">
            <v>3.1794633703620843</v>
          </cell>
          <cell r="M28">
            <v>5.6234226804748255</v>
          </cell>
          <cell r="O28">
            <v>34</v>
          </cell>
          <cell r="P28">
            <v>2448</v>
          </cell>
          <cell r="Q28">
            <v>0.50448286228146688</v>
          </cell>
          <cell r="R28">
            <v>3.402818591124682</v>
          </cell>
          <cell r="S28">
            <v>3.6684123591230144</v>
          </cell>
          <cell r="T28">
            <v>6.7451619183569855</v>
          </cell>
        </row>
        <row r="29">
          <cell r="A29">
            <v>35</v>
          </cell>
          <cell r="B29">
            <v>2520</v>
          </cell>
          <cell r="C29">
            <v>0.53098297139371931</v>
          </cell>
          <cell r="D29">
            <v>2.5535301795574643</v>
          </cell>
          <cell r="E29">
            <v>2.8824415298092485</v>
          </cell>
          <cell r="F29">
            <v>4.8090622809522143</v>
          </cell>
          <cell r="H29">
            <v>35</v>
          </cell>
          <cell r="I29">
            <v>2520</v>
          </cell>
          <cell r="J29">
            <v>0.52635053247396479</v>
          </cell>
          <cell r="K29">
            <v>2.9546723522480214</v>
          </cell>
          <cell r="L29">
            <v>3.2658901800359112</v>
          </cell>
          <cell r="M29">
            <v>5.6135069121340164</v>
          </cell>
          <cell r="O29">
            <v>35</v>
          </cell>
          <cell r="P29">
            <v>2520</v>
          </cell>
          <cell r="Q29">
            <v>0.51884741290617964</v>
          </cell>
          <cell r="R29">
            <v>3.4887789630045511</v>
          </cell>
          <cell r="S29">
            <v>3.7665219487054289</v>
          </cell>
          <cell r="T29">
            <v>6.7240943603498478</v>
          </cell>
        </row>
        <row r="30">
          <cell r="A30">
            <v>36</v>
          </cell>
          <cell r="B30">
            <v>2592</v>
          </cell>
          <cell r="C30">
            <v>0.54496461258834106</v>
          </cell>
          <cell r="D30">
            <v>2.6182233973867026</v>
          </cell>
          <cell r="E30">
            <v>2.9593408208996292</v>
          </cell>
          <cell r="F30">
            <v>4.8043915823291696</v>
          </cell>
          <cell r="H30">
            <v>36</v>
          </cell>
          <cell r="I30">
            <v>2592</v>
          </cell>
          <cell r="J30">
            <v>0.54061086473316367</v>
          </cell>
          <cell r="K30">
            <v>3.0283105096458462</v>
          </cell>
          <cell r="L30">
            <v>3.3518140909378129</v>
          </cell>
          <cell r="M30">
            <v>5.6016456701079598</v>
          </cell>
          <cell r="O30">
            <v>36</v>
          </cell>
          <cell r="P30">
            <v>2592</v>
          </cell>
          <cell r="Q30">
            <v>0.53337633507334248</v>
          </cell>
          <cell r="R30">
            <v>3.5739548563761558</v>
          </cell>
          <cell r="S30">
            <v>3.8639809233799323</v>
          </cell>
          <cell r="T30">
            <v>6.7006250959460276</v>
          </cell>
        </row>
        <row r="31">
          <cell r="A31">
            <v>37</v>
          </cell>
          <cell r="B31">
            <v>2664</v>
          </cell>
          <cell r="C31">
            <v>0.55904670761336894</v>
          </cell>
          <cell r="D31">
            <v>2.6824405047837092</v>
          </cell>
          <cell r="E31">
            <v>3.0358444245807954</v>
          </cell>
          <cell r="F31">
            <v>4.7982404122105269</v>
          </cell>
          <cell r="H31">
            <v>37</v>
          </cell>
          <cell r="I31">
            <v>2664</v>
          </cell>
          <cell r="J31">
            <v>0.55499812737171705</v>
          </cell>
          <cell r="K31">
            <v>3.1013508178522904</v>
          </cell>
          <cell r="L31">
            <v>3.4372426448373057</v>
          </cell>
          <cell r="M31">
            <v>5.5880383462539527</v>
          </cell>
          <cell r="O31">
            <v>37</v>
          </cell>
          <cell r="P31">
            <v>2664</v>
          </cell>
          <cell r="Q31">
            <v>0.54806578293577268</v>
          </cell>
          <cell r="R31">
            <v>3.658359072978103</v>
          </cell>
          <cell r="S31">
            <v>3.960800156244936</v>
          </cell>
          <cell r="T31">
            <v>6.675036440665413</v>
          </cell>
        </row>
        <row r="32">
          <cell r="A32">
            <v>38</v>
          </cell>
          <cell r="B32">
            <v>2736</v>
          </cell>
          <cell r="C32">
            <v>0.57322762397789884</v>
          </cell>
          <cell r="D32">
            <v>2.7461877681914131</v>
          </cell>
          <cell r="E32">
            <v>3.1119576736608181</v>
          </cell>
          <cell r="F32">
            <v>4.7907456886573456</v>
          </cell>
          <cell r="H32">
            <v>38</v>
          </cell>
          <cell r="I32">
            <v>2736</v>
          </cell>
          <cell r="J32">
            <v>0.56950986537946602</v>
          </cell>
          <cell r="K32">
            <v>3.1738019550342695</v>
          </cell>
          <cell r="L32">
            <v>3.5221832068552654</v>
          </cell>
          <cell r="M32">
            <v>5.572865630553312</v>
          </cell>
          <cell r="O32">
            <v>38</v>
          </cell>
          <cell r="P32">
            <v>2736</v>
          </cell>
          <cell r="Q32">
            <v>0.5629120081885336</v>
          </cell>
          <cell r="R32">
            <v>3.7420040903874412</v>
          </cell>
          <cell r="S32">
            <v>4.0569902377218394</v>
          </cell>
          <cell r="T32">
            <v>6.6475826345032392</v>
          </cell>
        </row>
        <row r="33">
          <cell r="A33">
            <v>39</v>
          </cell>
          <cell r="B33">
            <v>2808</v>
          </cell>
          <cell r="C33">
            <v>0.58750575018712414</v>
          </cell>
          <cell r="D33">
            <v>2.8094713247967302</v>
          </cell>
          <cell r="E33">
            <v>3.18768578813753</v>
          </cell>
          <cell r="F33">
            <v>4.7820320463278811</v>
          </cell>
          <cell r="H33">
            <v>39</v>
          </cell>
          <cell r="I33">
            <v>2808</v>
          </cell>
          <cell r="J33">
            <v>0.58414366568730358</v>
          </cell>
          <cell r="K33">
            <v>3.2456724028684478</v>
          </cell>
          <cell r="L33">
            <v>3.6066429709674384</v>
          </cell>
          <cell r="M33">
            <v>5.5562913603618194</v>
          </cell>
          <cell r="O33">
            <v>39</v>
          </cell>
          <cell r="P33">
            <v>2808</v>
          </cell>
          <cell r="Q33">
            <v>0.57791136236978735</v>
          </cell>
          <cell r="R33">
            <v>3.824902073078186</v>
          </cell>
          <cell r="S33">
            <v>4.1525614853190467</v>
          </cell>
          <cell r="T33">
            <v>6.6184925961548258</v>
          </cell>
        </row>
        <row r="34">
          <cell r="A34">
            <v>40</v>
          </cell>
          <cell r="B34">
            <v>2880</v>
          </cell>
          <cell r="C34">
            <v>0.60187949607904379</v>
          </cell>
          <cell r="D34">
            <v>2.8722971861335314</v>
          </cell>
          <cell r="E34">
            <v>3.2630338783761026</v>
          </cell>
          <cell r="F34">
            <v>4.7722130506939839</v>
          </cell>
          <cell r="H34">
            <v>40</v>
          </cell>
          <cell r="I34">
            <v>2880</v>
          </cell>
          <cell r="J34">
            <v>0.59889715823853007</v>
          </cell>
          <cell r="K34">
            <v>3.3169704525446666</v>
          </cell>
          <cell r="L34">
            <v>3.6906289652933078</v>
          </cell>
          <cell r="M34">
            <v>5.5384641702099655</v>
          </cell>
          <cell r="O34">
            <v>40</v>
          </cell>
          <cell r="P34">
            <v>2880</v>
          </cell>
          <cell r="Q34">
            <v>0.59306029882969069</v>
          </cell>
          <cell r="R34">
            <v>3.9070648830068264</v>
          </cell>
          <cell r="S34">
            <v>4.2475239529744524</v>
          </cell>
          <cell r="T34">
            <v>6.5879724046893573</v>
          </cell>
        </row>
        <row r="35">
          <cell r="A35">
            <v>41</v>
          </cell>
          <cell r="B35">
            <v>2952</v>
          </cell>
          <cell r="C35">
            <v>0.61634729317890069</v>
          </cell>
          <cell r="D35">
            <v>2.9346712415593985</v>
          </cell>
          <cell r="E35">
            <v>3.3380069481744252</v>
          </cell>
          <cell r="F35">
            <v>4.7613922767850658</v>
          </cell>
          <cell r="H35">
            <v>41</v>
          </cell>
          <cell r="I35">
            <v>2952</v>
          </cell>
          <cell r="J35">
            <v>0.61376801702193551</v>
          </cell>
          <cell r="K35">
            <v>3.3877042105391042</v>
          </cell>
          <cell r="L35">
            <v>3.7741480571803452</v>
          </cell>
          <cell r="M35">
            <v>5.5195189657756814</v>
          </cell>
          <cell r="O35">
            <v>41</v>
          </cell>
          <cell r="P35">
            <v>2952</v>
          </cell>
          <cell r="Q35">
            <v>0.60835537434838138</v>
          </cell>
          <cell r="R35">
            <v>3.9885040897490716</v>
          </cell>
          <cell r="S35">
            <v>4.3418874399981835</v>
          </cell>
          <cell r="T35">
            <v>6.5562075358029315</v>
          </cell>
        </row>
        <row r="36">
          <cell r="A36">
            <v>42</v>
          </cell>
          <cell r="B36">
            <v>3024</v>
          </cell>
          <cell r="C36">
            <v>0.63146900320630017</v>
          </cell>
          <cell r="D36">
            <v>2.9965992616115185</v>
          </cell>
          <cell r="E36">
            <v>3.4126098977210502</v>
          </cell>
          <cell r="F36">
            <v>4.7454415757483082</v>
          </cell>
          <cell r="H36">
            <v>42</v>
          </cell>
          <cell r="I36">
            <v>3024</v>
          </cell>
          <cell r="J36">
            <v>0.6292768359591927</v>
          </cell>
          <cell r="K36">
            <v>3.4578816041677998</v>
          </cell>
          <cell r="L36">
            <v>3.8572069580931729</v>
          </cell>
          <cell r="M36">
            <v>5.495008566296625</v>
          </cell>
          <cell r="O36">
            <v>42</v>
          </cell>
          <cell r="P36">
            <v>3024</v>
          </cell>
          <cell r="Q36">
            <v>0.62424800925864332</v>
          </cell>
          <cell r="R36">
            <v>4.0692309802106967</v>
          </cell>
          <cell r="S36">
            <v>4.4356614996361188</v>
          </cell>
          <cell r="T36">
            <v>6.5186126665318707</v>
          </cell>
        </row>
        <row r="37">
          <cell r="A37">
            <v>43</v>
          </cell>
          <cell r="B37">
            <v>3096</v>
          </cell>
          <cell r="C37">
            <v>0.64778972641274035</v>
          </cell>
          <cell r="D37">
            <v>3.0580869012467491</v>
          </cell>
          <cell r="E37">
            <v>3.486847526450231</v>
          </cell>
          <cell r="F37">
            <v>4.7208017919356191</v>
          </cell>
          <cell r="H37">
            <v>43</v>
          </cell>
          <cell r="I37">
            <v>3096</v>
          </cell>
          <cell r="J37">
            <v>0.64592923647705325</v>
          </cell>
          <cell r="K37">
            <v>3.5275103869305742</v>
          </cell>
          <cell r="L37">
            <v>3.9398122283165864</v>
          </cell>
          <cell r="M37">
            <v>5.4611406137456822</v>
          </cell>
          <cell r="O37">
            <v>43</v>
          </cell>
          <cell r="P37">
            <v>3096</v>
          </cell>
          <cell r="Q37">
            <v>0.64117617509421021</v>
          </cell>
          <cell r="R37">
            <v>4.1492565679339606</v>
          </cell>
          <cell r="S37">
            <v>4.5288554472734148</v>
          </cell>
          <cell r="T37">
            <v>6.4713205654035661</v>
          </cell>
        </row>
        <row r="38">
          <cell r="A38">
            <v>44</v>
          </cell>
          <cell r="B38">
            <v>3168</v>
          </cell>
          <cell r="C38">
            <v>0.66417830855280169</v>
          </cell>
          <cell r="D38">
            <v>3.1191397029706467</v>
          </cell>
          <cell r="E38">
            <v>3.5607245357983186</v>
          </cell>
          <cell r="F38">
            <v>4.6962384389924372</v>
          </cell>
          <cell r="H38">
            <v>44</v>
          </cell>
          <cell r="I38">
            <v>3168</v>
          </cell>
          <cell r="J38">
            <v>0.66267048353214908</v>
          </cell>
          <cell r="K38">
            <v>3.5965981436548291</v>
          </cell>
          <cell r="L38">
            <v>4.0219702814809528</v>
          </cell>
          <cell r="M38">
            <v>5.4274307261798276</v>
          </cell>
          <cell r="O38">
            <v>44</v>
          </cell>
          <cell r="P38">
            <v>3168</v>
          </cell>
          <cell r="Q38">
            <v>0.65822137526056346</v>
          </cell>
          <cell r="R38">
            <v>4.2285916020197858</v>
          </cell>
          <cell r="S38">
            <v>4.6214783682962324</v>
          </cell>
          <cell r="T38">
            <v>6.4242696468887175</v>
          </cell>
        </row>
        <row r="39">
          <cell r="A39">
            <v>45</v>
          </cell>
          <cell r="B39">
            <v>3240</v>
          </cell>
          <cell r="C39">
            <v>0.68063397001951165</v>
          </cell>
          <cell r="D39">
            <v>3.1797630998601059</v>
          </cell>
          <cell r="E39">
            <v>3.634245531865687</v>
          </cell>
          <cell r="F39">
            <v>4.671766676248839</v>
          </cell>
          <cell r="H39">
            <v>45</v>
          </cell>
          <cell r="I39">
            <v>3240</v>
          </cell>
          <cell r="J39">
            <v>0.67949933050157996</v>
          </cell>
          <cell r="K39">
            <v>3.6651522954483133</v>
          </cell>
          <cell r="L39">
            <v>4.1036873889180416</v>
          </cell>
          <cell r="M39">
            <v>5.3939012607162402</v>
          </cell>
          <cell r="O39">
            <v>45</v>
          </cell>
          <cell r="P39">
            <v>3240</v>
          </cell>
          <cell r="Q39">
            <v>0.6753817471070831</v>
          </cell>
          <cell r="R39">
            <v>4.3072465756848493</v>
          </cell>
          <cell r="S39">
            <v>4.7135391256286532</v>
          </cell>
          <cell r="T39">
            <v>6.3774992352612792</v>
          </cell>
        </row>
        <row r="40">
          <cell r="A40">
            <v>46</v>
          </cell>
          <cell r="B40">
            <v>3312</v>
          </cell>
          <cell r="C40">
            <v>0.69715593676923016</v>
          </cell>
          <cell r="D40">
            <v>3.2399624184838811</v>
          </cell>
          <cell r="E40">
            <v>3.7074150279879743</v>
          </cell>
          <cell r="F40">
            <v>4.647399882296865</v>
          </cell>
          <cell r="H40">
            <v>46</v>
          </cell>
          <cell r="I40">
            <v>3312</v>
          </cell>
          <cell r="J40">
            <v>0.6964145537594375</v>
          </cell>
          <cell r="K40">
            <v>3.7331801044692781</v>
          </cell>
          <cell r="L40">
            <v>4.184969683854904</v>
          </cell>
          <cell r="M40">
            <v>5.3605716369891239</v>
          </cell>
          <cell r="O40">
            <v>46</v>
          </cell>
          <cell r="P40">
            <v>3312</v>
          </cell>
          <cell r="Q40">
            <v>0.69265549733163789</v>
          </cell>
          <cell r="R40">
            <v>4.3852317344713931</v>
          </cell>
          <cell r="S40">
            <v>4.8050463669609345</v>
          </cell>
          <cell r="T40">
            <v>6.3310429952045544</v>
          </cell>
        </row>
        <row r="41">
          <cell r="A41">
            <v>47</v>
          </cell>
          <cell r="B41">
            <v>3384</v>
          </cell>
          <cell r="C41">
            <v>0.71374344121938216</v>
          </cell>
          <cell r="D41">
            <v>3.299742881725173</v>
          </cell>
          <cell r="E41">
            <v>3.7802374472204381</v>
          </cell>
          <cell r="F41">
            <v>4.6231498479170421</v>
          </cell>
          <cell r="H41">
            <v>47</v>
          </cell>
          <cell r="I41">
            <v>3384</v>
          </cell>
          <cell r="J41">
            <v>0.71341495410341782</v>
          </cell>
          <cell r="K41">
            <v>3.8006886785221967</v>
          </cell>
          <cell r="L41">
            <v>4.2658231654530132</v>
          </cell>
          <cell r="M41">
            <v>5.3274586643599324</v>
          </cell>
          <cell r="O41">
            <v>47</v>
          </cell>
          <cell r="P41">
            <v>3384</v>
          </cell>
          <cell r="Q41">
            <v>0.71004090273479958</v>
          </cell>
          <cell r="R41">
            <v>4.4625570841267583</v>
          </cell>
          <cell r="S41">
            <v>4.8960085316842177</v>
          </cell>
          <cell r="T41">
            <v>6.284929596222887</v>
          </cell>
        </row>
        <row r="42">
          <cell r="A42">
            <v>48</v>
          </cell>
          <cell r="B42">
            <v>3456</v>
          </cell>
          <cell r="C42">
            <v>0.73039572311252754</v>
          </cell>
          <cell r="D42">
            <v>3.3591096115102461</v>
          </cell>
          <cell r="E42">
            <v>3.8527171247389056</v>
          </cell>
          <cell r="F42">
            <v>4.5990269455517181</v>
          </cell>
          <cell r="H42">
            <v>48</v>
          </cell>
          <cell r="I42">
            <v>3456</v>
          </cell>
          <cell r="J42">
            <v>0.73049935805054678</v>
          </cell>
          <cell r="K42">
            <v>3.8676849754866609</v>
          </cell>
          <cell r="L42">
            <v>4.3462537026995545</v>
          </cell>
          <cell r="M42">
            <v>5.2945768300306115</v>
          </cell>
          <cell r="O42">
            <v>48</v>
          </cell>
          <cell r="P42">
            <v>3456</v>
          </cell>
          <cell r="Q42">
            <v>0.72753631056966972</v>
          </cell>
          <cell r="R42">
            <v>4.5392323981685712</v>
          </cell>
          <cell r="S42">
            <v>4.986433857546003</v>
          </cell>
          <cell r="T42">
            <v>6.2391832987886167</v>
          </cell>
        </row>
        <row r="43">
          <cell r="A43">
            <v>49</v>
          </cell>
          <cell r="B43">
            <v>3528</v>
          </cell>
          <cell r="C43">
            <v>0.74711203034414919</v>
          </cell>
          <cell r="D43">
            <v>3.4180676314468079</v>
          </cell>
          <cell r="E43">
            <v>3.9248583101606793</v>
          </cell>
          <cell r="F43">
            <v>4.5750402785942441</v>
          </cell>
          <cell r="H43">
            <v>49</v>
          </cell>
          <cell r="I43">
            <v>3528</v>
          </cell>
          <cell r="J43">
            <v>0.74766661899970099</v>
          </cell>
          <cell r="K43">
            <v>3.9341758075867665</v>
          </cell>
          <cell r="L43">
            <v>4.4262670381572962</v>
          </cell>
          <cell r="M43">
            <v>5.2619385533759395</v>
          </cell>
          <cell r="O43">
            <v>49</v>
          </cell>
          <cell r="P43">
            <v>3528</v>
          </cell>
          <cell r="Q43">
            <v>0.74514013850677485</v>
          </cell>
          <cell r="R43">
            <v>4.6152672251506432</v>
          </cell>
          <cell r="S43">
            <v>5.0763303870398051</v>
          </cell>
          <cell r="T43">
            <v>6.1938244722656028</v>
          </cell>
        </row>
        <row r="44">
          <cell r="A44">
            <v>50</v>
          </cell>
          <cell r="B44">
            <v>3600</v>
          </cell>
          <cell r="C44">
            <v>0.7638916197518093</v>
          </cell>
          <cell r="D44">
            <v>3.476621869375772</v>
          </cell>
          <cell r="E44">
            <v>3.9966651697886455</v>
          </cell>
          <cell r="F44">
            <v>4.5511978132517505</v>
          </cell>
          <cell r="H44">
            <v>50</v>
          </cell>
          <cell r="I44">
            <v>3600</v>
          </cell>
          <cell r="J44">
            <v>0.76491561825963195</v>
          </cell>
          <cell r="K44">
            <v>4.0001678455078835</v>
          </cell>
          <cell r="L44">
            <v>4.505868791579287</v>
          </cell>
          <cell r="M44">
            <v>5.2295544109940293</v>
          </cell>
          <cell r="O44">
            <v>50</v>
          </cell>
          <cell r="P44">
            <v>3600</v>
          </cell>
          <cell r="Q44">
            <v>0.76285087423597253</v>
          </cell>
          <cell r="R44">
            <v>4.6906708956438052</v>
          </cell>
          <cell r="S44">
            <v>5.1657059735418205</v>
          </cell>
          <cell r="T44">
            <v>6.1488700531957976</v>
          </cell>
        </row>
        <row r="45">
          <cell r="A45">
            <v>51</v>
          </cell>
          <cell r="B45">
            <v>3672</v>
          </cell>
          <cell r="C45">
            <v>0.78041093039984522</v>
          </cell>
          <cell r="D45">
            <v>3.531971725420517</v>
          </cell>
          <cell r="E45">
            <v>4.0655719658086458</v>
          </cell>
          <cell r="F45">
            <v>4.5257845422678837</v>
          </cell>
          <cell r="H45">
            <v>51</v>
          </cell>
          <cell r="I45">
            <v>3672</v>
          </cell>
          <cell r="J45">
            <v>0.78232692999510367</v>
          </cell>
          <cell r="K45">
            <v>4.0623466508195216</v>
          </cell>
          <cell r="L45">
            <v>4.5821348818407523</v>
          </cell>
          <cell r="M45">
            <v>5.1926458045422859</v>
          </cell>
          <cell r="O45">
            <v>51</v>
          </cell>
          <cell r="P45">
            <v>3672</v>
          </cell>
          <cell r="Q45">
            <v>0.78139100262007899</v>
          </cell>
          <cell r="R45">
            <v>4.7615362694797563</v>
          </cell>
          <cell r="S45">
            <v>5.251238751486536</v>
          </cell>
          <cell r="T45">
            <v>6.0936666195462559</v>
          </cell>
        </row>
        <row r="46">
          <cell r="A46">
            <v>52</v>
          </cell>
          <cell r="B46">
            <v>3744</v>
          </cell>
          <cell r="C46">
            <v>0.79701091972678695</v>
          </cell>
          <cell r="D46">
            <v>3.5869973056613929</v>
          </cell>
          <cell r="E46">
            <v>4.1342255004747779</v>
          </cell>
          <cell r="F46">
            <v>4.5005623095992275</v>
          </cell>
          <cell r="H46">
            <v>52</v>
          </cell>
          <cell r="I46">
            <v>3744</v>
          </cell>
          <cell r="J46">
            <v>0.79983210030521557</v>
          </cell>
          <cell r="K46">
            <v>4.1241289888534336</v>
          </cell>
          <cell r="L46">
            <v>4.6580941363926289</v>
          </cell>
          <cell r="M46">
            <v>5.1562434006833033</v>
          </cell>
          <cell r="O46">
            <v>52</v>
          </cell>
          <cell r="P46">
            <v>3744</v>
          </cell>
          <cell r="Q46">
            <v>0.80003932659049104</v>
          </cell>
          <cell r="R46">
            <v>4.831905810785261</v>
          </cell>
          <cell r="S46">
            <v>5.3363911432337341</v>
          </cell>
          <cell r="T46">
            <v>6.0395853681059419</v>
          </cell>
        </row>
        <row r="47">
          <cell r="A47">
            <v>53</v>
          </cell>
          <cell r="B47">
            <v>3816</v>
          </cell>
          <cell r="C47">
            <v>0.81369025036047793</v>
          </cell>
          <cell r="D47">
            <v>3.6417018650263566</v>
          </cell>
          <cell r="E47">
            <v>4.2026284569627625</v>
          </cell>
          <cell r="F47">
            <v>4.4755382818130407</v>
          </cell>
          <cell r="H47">
            <v>53</v>
          </cell>
          <cell r="I47">
            <v>3816</v>
          </cell>
          <cell r="J47">
            <v>0.81742935746175283</v>
          </cell>
          <cell r="K47">
            <v>4.1855191601488908</v>
          </cell>
          <cell r="L47">
            <v>4.7337500211055925</v>
          </cell>
          <cell r="M47">
            <v>5.1203435770224699</v>
          </cell>
          <cell r="O47">
            <v>53</v>
          </cell>
          <cell r="P47">
            <v>3816</v>
          </cell>
          <cell r="Q47">
            <v>0.81879363266332894</v>
          </cell>
          <cell r="R47">
            <v>4.9017853750928415</v>
          </cell>
          <cell r="S47">
            <v>5.4211677577735138</v>
          </cell>
          <cell r="T47">
            <v>5.9865943988213139</v>
          </cell>
        </row>
        <row r="48">
          <cell r="A48">
            <v>54</v>
          </cell>
          <cell r="B48">
            <v>3888</v>
          </cell>
          <cell r="C48">
            <v>0.83044760911003612</v>
          </cell>
          <cell r="D48">
            <v>3.6960886071006738</v>
          </cell>
          <cell r="E48">
            <v>4.2707834767875292</v>
          </cell>
          <cell r="F48">
            <v>4.4507185842363404</v>
          </cell>
          <cell r="H48">
            <v>54</v>
          </cell>
          <cell r="I48">
            <v>3888</v>
          </cell>
          <cell r="J48">
            <v>0.83511697380747063</v>
          </cell>
          <cell r="K48">
            <v>4.2465213923040581</v>
          </cell>
          <cell r="L48">
            <v>4.8091059438656663</v>
          </cell>
          <cell r="M48">
            <v>5.0849420206887794</v>
          </cell>
          <cell r="O48">
            <v>54</v>
          </cell>
          <cell r="P48">
            <v>3888</v>
          </cell>
          <cell r="Q48">
            <v>0.83765178654498906</v>
          </cell>
          <cell r="R48">
            <v>4.9711807104262391</v>
          </cell>
          <cell r="S48">
            <v>5.5055731204718459</v>
          </cell>
          <cell r="T48">
            <v>5.9346625773109887</v>
          </cell>
        </row>
        <row r="49">
          <cell r="A49">
            <v>55</v>
          </cell>
          <cell r="B49">
            <v>3960</v>
          </cell>
          <cell r="C49">
            <v>0.84728170707750317</v>
          </cell>
          <cell r="D49">
            <v>3.7501606852075078</v>
          </cell>
          <cell r="E49">
            <v>4.3386931606689343</v>
          </cell>
          <cell r="F49">
            <v>4.4261084051286739</v>
          </cell>
          <cell r="H49">
            <v>55</v>
          </cell>
          <cell r="I49">
            <v>3960</v>
          </cell>
          <cell r="J49">
            <v>0.85289326564299328</v>
          </cell>
          <cell r="K49">
            <v>4.3071398416266318</v>
          </cell>
          <cell r="L49">
            <v>4.8841652558688757</v>
          </cell>
          <cell r="M49">
            <v>5.0500338261898383</v>
          </cell>
          <cell r="O49">
            <v>55</v>
          </cell>
          <cell r="P49">
            <v>3960</v>
          </cell>
          <cell r="Q49">
            <v>0.85661173127602641</v>
          </cell>
          <cell r="R49">
            <v>5.0400974599335946</v>
          </cell>
          <cell r="S49">
            <v>5.5896116750900013</v>
          </cell>
          <cell r="T49">
            <v>5.8837595562995171</v>
          </cell>
        </row>
        <row r="50">
          <cell r="A50">
            <v>56</v>
          </cell>
          <cell r="B50">
            <v>4032</v>
          </cell>
          <cell r="C50">
            <v>0.86419127974947463</v>
          </cell>
          <cell r="D50">
            <v>3.8039212034599958</v>
          </cell>
          <cell r="E50">
            <v>4.4063600693747977</v>
          </cell>
          <cell r="F50">
            <v>4.4017120892063808</v>
          </cell>
          <cell r="H50">
            <v>56</v>
          </cell>
          <cell r="I50">
            <v>4032</v>
          </cell>
          <cell r="J50">
            <v>0.87075659304163788</v>
          </cell>
          <cell r="K50">
            <v>4.3673785947376835</v>
          </cell>
          <cell r="L50">
            <v>4.95893125287947</v>
          </cell>
          <cell r="M50">
            <v>5.0156135820712002</v>
          </cell>
          <cell r="O50">
            <v>56</v>
          </cell>
          <cell r="P50">
            <v>4032</v>
          </cell>
          <cell r="Q50">
            <v>0.8756714852343388</v>
          </cell>
          <cell r="R50">
            <v>5.1085411644399645</v>
          </cell>
          <cell r="S50">
            <v>5.6732877857426143</v>
          </cell>
          <cell r="T50">
            <v>5.8338557901915307</v>
          </cell>
        </row>
        <row r="51">
          <cell r="A51">
            <v>57</v>
          </cell>
          <cell r="B51">
            <v>4104</v>
          </cell>
          <cell r="C51">
            <v>0.88117508706749992</v>
          </cell>
          <cell r="D51">
            <v>3.8573732177857041</v>
          </cell>
          <cell r="E51">
            <v>4.473786724541978</v>
          </cell>
          <cell r="F51">
            <v>4.3775332217151313</v>
          </cell>
          <cell r="H51">
            <v>57</v>
          </cell>
          <cell r="I51">
            <v>4104</v>
          </cell>
          <cell r="J51">
            <v>0.88870535959324015</v>
          </cell>
          <cell r="K51">
            <v>4.4272416701303019</v>
          </cell>
          <cell r="L51">
            <v>5.0334071764529948</v>
          </cell>
          <cell r="M51">
            <v>4.981675447705916</v>
          </cell>
          <cell r="O51">
            <v>57</v>
          </cell>
          <cell r="P51">
            <v>4104</v>
          </cell>
          <cell r="Q51">
            <v>0.89482914001401936</v>
          </cell>
          <cell r="R51">
            <v>5.1765172649221167</v>
          </cell>
          <cell r="S51">
            <v>5.7566057387966847</v>
          </cell>
          <cell r="T51">
            <v>5.7849225438065366</v>
          </cell>
        </row>
        <row r="52">
          <cell r="A52">
            <v>58</v>
          </cell>
          <cell r="B52">
            <v>4176</v>
          </cell>
          <cell r="C52">
            <v>0.89823191347622222</v>
          </cell>
          <cell r="D52">
            <v>3.910519736924349</v>
          </cell>
          <cell r="E52">
            <v>4.5409756094761589</v>
          </cell>
          <cell r="F52">
            <v>4.3535747040988069</v>
          </cell>
          <cell r="H52">
            <v>58</v>
          </cell>
          <cell r="I52">
            <v>4176</v>
          </cell>
          <cell r="J52">
            <v>0.90673801207852556</v>
          </cell>
          <cell r="K52">
            <v>4.4867330196845936</v>
          </cell>
          <cell r="L52">
            <v>5.1075962151253327</v>
          </cell>
          <cell r="M52">
            <v>4.9482132213687677</v>
          </cell>
          <cell r="O52">
            <v>58</v>
          </cell>
          <cell r="P52">
            <v>4176</v>
          </cell>
          <cell r="Q52">
            <v>0.91408285819642399</v>
          </cell>
          <cell r="R52">
            <v>5.2440311049084354</v>
          </cell>
          <cell r="S52">
            <v>5.8395697447135682</v>
          </cell>
          <cell r="T52">
            <v>5.73693189614717</v>
          </cell>
        </row>
        <row r="53">
          <cell r="A53">
            <v>59</v>
          </cell>
          <cell r="B53">
            <v>4248</v>
          </cell>
          <cell r="C53">
            <v>0.91637887851734767</v>
          </cell>
          <cell r="D53">
            <v>3.9633637233996093</v>
          </cell>
          <cell r="E53">
            <v>4.6079291699310048</v>
          </cell>
          <cell r="F53">
            <v>4.3250273618398118</v>
          </cell>
          <cell r="H53">
            <v>59</v>
          </cell>
          <cell r="I53">
            <v>4248</v>
          </cell>
          <cell r="J53">
            <v>0.92579744254668528</v>
          </cell>
          <cell r="K53">
            <v>4.5458565301404628</v>
          </cell>
          <cell r="L53">
            <v>5.1815015055688942</v>
          </cell>
          <cell r="M53">
            <v>4.9102064028560202</v>
          </cell>
          <cell r="O53">
            <v>59</v>
          </cell>
          <cell r="P53">
            <v>4248</v>
          </cell>
          <cell r="Q53">
            <v>0.93425801590433855</v>
          </cell>
          <cell r="R53">
            <v>5.3110879328067018</v>
          </cell>
          <cell r="S53">
            <v>5.9221839398360681</v>
          </cell>
          <cell r="T53">
            <v>5.6848192280862593</v>
          </cell>
        </row>
        <row r="54">
          <cell r="A54">
            <v>60</v>
          </cell>
          <cell r="B54">
            <v>4320</v>
          </cell>
          <cell r="C54">
            <v>0.93509327122334795</v>
          </cell>
          <cell r="D54">
            <v>4.015908094465793</v>
          </cell>
          <cell r="E54">
            <v>4.6746498148674203</v>
          </cell>
          <cell r="F54">
            <v>4.2946604558622576</v>
          </cell>
          <cell r="H54">
            <v>60</v>
          </cell>
          <cell r="I54">
            <v>4320</v>
          </cell>
          <cell r="J54">
            <v>0.94539876307212567</v>
          </cell>
          <cell r="K54">
            <v>4.604616024529574</v>
          </cell>
          <cell r="L54">
            <v>5.2551261337171118</v>
          </cell>
          <cell r="M54">
            <v>4.8705543146329271</v>
          </cell>
          <cell r="O54">
            <v>60</v>
          </cell>
          <cell r="P54">
            <v>4320</v>
          </cell>
          <cell r="Q54">
            <v>0.95493179955674012</v>
          </cell>
          <cell r="R54">
            <v>5.3776929041622319</v>
          </cell>
          <cell r="S54">
            <v>6.0044523881226644</v>
          </cell>
          <cell r="T54">
            <v>5.6314942142029905</v>
          </cell>
        </row>
        <row r="55">
          <cell r="A55">
            <v>61</v>
          </cell>
          <cell r="B55">
            <v>4392</v>
          </cell>
          <cell r="C55">
            <v>0.95386273883783934</v>
          </cell>
          <cell r="D55">
            <v>4.0681557230302623</v>
          </cell>
          <cell r="E55">
            <v>4.7411399171933555</v>
          </cell>
          <cell r="F55">
            <v>4.2649278112978743</v>
          </cell>
          <cell r="H55">
            <v>61</v>
          </cell>
          <cell r="I55">
            <v>4392</v>
          </cell>
          <cell r="J55">
            <v>0.96506663183388031</v>
          </cell>
          <cell r="K55">
            <v>4.6630152635679449</v>
          </cell>
          <cell r="L55">
            <v>5.3284731358581112</v>
          </cell>
          <cell r="M55">
            <v>4.8318065403494366</v>
          </cell>
          <cell r="O55">
            <v>61</v>
          </cell>
          <cell r="P55">
            <v>4392</v>
          </cell>
          <cell r="Q55">
            <v>0.97568815987377411</v>
          </cell>
          <cell r="R55">
            <v>5.4438510838490464</v>
          </cell>
          <cell r="S55">
            <v>6.0863790828305842</v>
          </cell>
          <cell r="T55">
            <v>5.5794989708118665</v>
          </cell>
        </row>
        <row r="56">
          <cell r="A56">
            <v>62</v>
          </cell>
          <cell r="B56">
            <v>4464</v>
          </cell>
          <cell r="C56">
            <v>0.97268662981367005</v>
          </cell>
          <cell r="D56">
            <v>4.120109438552257</v>
          </cell>
          <cell r="E56">
            <v>4.8074018144848552</v>
          </cell>
          <cell r="F56">
            <v>4.2358035077972787</v>
          </cell>
          <cell r="H56">
            <v>62</v>
          </cell>
          <cell r="I56">
            <v>4464</v>
          </cell>
          <cell r="J56">
            <v>0.98480024706772862</v>
          </cell>
          <cell r="K56">
            <v>4.7210579470103928</v>
          </cell>
          <cell r="L56">
            <v>5.4015454996987122</v>
          </cell>
          <cell r="M56">
            <v>4.7939244136742252</v>
          </cell>
          <cell r="O56">
            <v>62</v>
          </cell>
          <cell r="P56">
            <v>4464</v>
          </cell>
          <cell r="Q56">
            <v>0.99652625580933729</v>
          </cell>
          <cell r="R56">
            <v>5.5095674481963339</v>
          </cell>
          <cell r="S56">
            <v>6.1679679481496628</v>
          </cell>
          <cell r="T56">
            <v>5.5287729912562034</v>
          </cell>
        </row>
        <row r="57">
          <cell r="A57">
            <v>63</v>
          </cell>
          <cell r="B57">
            <v>4536</v>
          </cell>
          <cell r="C57">
            <v>0.99156430721247379</v>
          </cell>
          <cell r="D57">
            <v>4.1717720279188661</v>
          </cell>
          <cell r="E57">
            <v>4.873437809688955</v>
          </cell>
          <cell r="F57">
            <v>4.2072632078162666</v>
          </cell>
          <cell r="H57">
            <v>63</v>
          </cell>
          <cell r="I57">
            <v>4536</v>
          </cell>
          <cell r="J57">
            <v>1.0045988344998531</v>
          </cell>
          <cell r="K57">
            <v>4.778747714968099</v>
          </cell>
          <cell r="L57">
            <v>5.4743461653997034</v>
          </cell>
          <cell r="M57">
            <v>4.7568716495149364</v>
          </cell>
          <cell r="O57">
            <v>63</v>
          </cell>
          <cell r="P57">
            <v>4536</v>
          </cell>
          <cell r="Q57">
            <v>1.017445287102799</v>
          </cell>
          <cell r="R57">
            <v>5.5748468870525212</v>
          </cell>
          <cell r="S57">
            <v>6.2492228407886961</v>
          </cell>
          <cell r="T57">
            <v>5.4792596297016001</v>
          </cell>
        </row>
        <row r="58">
          <cell r="A58">
            <v>64</v>
          </cell>
          <cell r="B58">
            <v>4608</v>
          </cell>
          <cell r="C58">
            <v>1.0104951488382987</v>
          </cell>
          <cell r="D58">
            <v>4.2231462362988772</v>
          </cell>
          <cell r="E58">
            <v>4.9392501718089239</v>
          </cell>
          <cell r="F58">
            <v>4.179284028383468</v>
          </cell>
          <cell r="H58">
            <v>64</v>
          </cell>
          <cell r="I58">
            <v>4608</v>
          </cell>
          <cell r="J58">
            <v>1.0244616469925452</v>
          </cell>
          <cell r="K58">
            <v>4.8360881491905046</v>
          </cell>
          <cell r="L58">
            <v>5.5468780265833271</v>
          </cell>
          <cell r="M58">
            <v>4.7206141522111036</v>
          </cell>
          <cell r="O58">
            <v>64</v>
          </cell>
          <cell r="P58">
            <v>4608</v>
          </cell>
          <cell r="Q58">
            <v>1.0384444922407392</v>
          </cell>
          <cell r="R58">
            <v>5.6396942057891595</v>
          </cell>
          <cell r="S58">
            <v>6.3301475515159513</v>
          </cell>
          <cell r="T58">
            <v>5.430905790274756</v>
          </cell>
        </row>
        <row r="59">
          <cell r="A59">
            <v>65</v>
          </cell>
          <cell r="B59">
            <v>4680</v>
          </cell>
          <cell r="C59">
            <v>1.0294785473401318</v>
          </cell>
          <cell r="D59">
            <v>4.2742347679751136</v>
          </cell>
          <cell r="E59">
            <v>5.0048411365723942</v>
          </cell>
          <cell r="F59">
            <v>4.1518444255283153</v>
          </cell>
          <cell r="H59">
            <v>65</v>
          </cell>
          <cell r="I59">
            <v>4680</v>
          </cell>
          <cell r="J59">
            <v>1.0443879641311578</v>
          </cell>
          <cell r="K59">
            <v>4.8930827743127185</v>
          </cell>
          <cell r="L59">
            <v>5.6191439313138209</v>
          </cell>
          <cell r="M59">
            <v>4.6851198427811722</v>
          </cell>
          <cell r="O59">
            <v>65</v>
          </cell>
          <cell r="P59">
            <v>4680</v>
          </cell>
          <cell r="Q59">
            <v>1.0595231464025705</v>
          </cell>
          <cell r="R59">
            <v>5.7041141272467559</v>
          </cell>
          <cell r="S59">
            <v>6.4107458066553917</v>
          </cell>
          <cell r="T59">
            <v>5.3836616468588714</v>
          </cell>
        </row>
        <row r="60">
          <cell r="A60">
            <v>66</v>
          </cell>
          <cell r="B60">
            <v>4752</v>
          </cell>
          <cell r="C60">
            <v>1.0485139102837844</v>
          </cell>
          <cell r="D60">
            <v>4.3250402871559865</v>
          </cell>
          <cell r="E60">
            <v>5.0702129070828788</v>
          </cell>
          <cell r="F60">
            <v>4.1249240899297153</v>
          </cell>
          <cell r="H60">
            <v>66</v>
          </cell>
          <cell r="I60">
            <v>4752</v>
          </cell>
          <cell r="J60">
            <v>1.0643770917565474</v>
          </cell>
          <cell r="K60">
            <v>4.9497350590695062</v>
          </cell>
          <cell r="L60">
            <v>5.6911466830519322</v>
          </cell>
          <cell r="M60">
            <v>4.6503585030197625</v>
          </cell>
          <cell r="O60">
            <v>66</v>
          </cell>
          <cell r="P60">
            <v>4752</v>
          </cell>
          <cell r="Q60">
            <v>1.0806805594034417</v>
          </cell>
          <cell r="R60">
            <v>5.7681112936245071</v>
          </cell>
          <cell r="S60">
            <v>6.4910212695401865</v>
          </cell>
          <cell r="T60">
            <v>5.3374803899578112</v>
          </cell>
        </row>
        <row r="61">
          <cell r="A61">
            <v>67</v>
          </cell>
          <cell r="B61">
            <v>4824</v>
          </cell>
          <cell r="C61">
            <v>1.0677431076437873</v>
          </cell>
          <cell r="D61">
            <v>4.3755654187668309</v>
          </cell>
          <cell r="E61">
            <v>5.1353676544552584</v>
          </cell>
          <cell r="F61">
            <v>4.0979570717365617</v>
          </cell>
          <cell r="H61">
            <v>67</v>
          </cell>
          <cell r="I61">
            <v>4824</v>
          </cell>
          <cell r="J61">
            <v>1.0846465945195443</v>
          </cell>
          <cell r="K61">
            <v>5.0060484174769933</v>
          </cell>
          <cell r="L61">
            <v>5.7628890415842715</v>
          </cell>
          <cell r="M61">
            <v>4.615372825371268</v>
          </cell>
          <cell r="O61">
            <v>67</v>
          </cell>
          <cell r="P61">
            <v>4824</v>
          </cell>
          <cell r="Q61">
            <v>1.102248139761294</v>
          </cell>
          <cell r="R61">
            <v>5.8316902683159491</v>
          </cell>
          <cell r="S61">
            <v>6.570977541924969</v>
          </cell>
          <cell r="T61">
            <v>5.2907236201631305</v>
          </cell>
        </row>
        <row r="62">
          <cell r="A62">
            <v>68</v>
          </cell>
          <cell r="B62">
            <v>4896</v>
          </cell>
          <cell r="C62">
            <v>1.0873105276615433</v>
          </cell>
          <cell r="D62">
            <v>4.4258127492216497</v>
          </cell>
          <cell r="E62">
            <v>5.2003075184355465</v>
          </cell>
          <cell r="F62">
            <v>4.0704220520518231</v>
          </cell>
          <cell r="H62">
            <v>68</v>
          </cell>
          <cell r="I62">
            <v>4896</v>
          </cell>
          <cell r="J62">
            <v>1.1054141160899218</v>
          </cell>
          <cell r="K62">
            <v>5.0620262099830544</v>
          </cell>
          <cell r="L62">
            <v>5.8343737239281639</v>
          </cell>
          <cell r="M62">
            <v>4.5793030288852172</v>
          </cell>
          <cell r="O62">
            <v>68</v>
          </cell>
          <cell r="P62">
            <v>4896</v>
          </cell>
          <cell r="Q62">
            <v>1.1245527429722215</v>
          </cell>
          <cell r="R62">
            <v>5.8948555376923153</v>
          </cell>
          <cell r="S62">
            <v>6.6506181653581988</v>
          </cell>
          <cell r="T62">
            <v>5.241955590372811</v>
          </cell>
        </row>
        <row r="63">
          <cell r="A63">
            <v>69</v>
          </cell>
          <cell r="B63">
            <v>4968</v>
          </cell>
          <cell r="C63">
            <v>1.1069317915696719</v>
          </cell>
          <cell r="D63">
            <v>4.4757848271758656</v>
          </cell>
          <cell r="E63">
            <v>5.2650346080055064</v>
          </cell>
          <cell r="F63">
            <v>4.0434151961874996</v>
          </cell>
          <cell r="H63">
            <v>69</v>
          </cell>
          <cell r="I63">
            <v>4968</v>
          </cell>
          <cell r="J63">
            <v>1.1262423795915553</v>
          </cell>
          <cell r="K63">
            <v>5.1176717445874482</v>
          </cell>
          <cell r="L63">
            <v>5.9056034052128767</v>
          </cell>
          <cell r="M63">
            <v>4.5440234156731263</v>
          </cell>
          <cell r="O63">
            <v>69</v>
          </cell>
          <cell r="P63">
            <v>4968</v>
          </cell>
          <cell r="Q63">
            <v>1.1469270952942561</v>
          </cell>
          <cell r="R63">
            <v>5.9576115128354719</v>
          </cell>
          <cell r="S63">
            <v>6.7299466225159961</v>
          </cell>
          <cell r="T63">
            <v>5.1944116912740519</v>
          </cell>
        </row>
        <row r="64">
          <cell r="A64">
            <v>70</v>
          </cell>
          <cell r="B64">
            <v>5040</v>
          </cell>
          <cell r="C64">
            <v>1.1266061291424545</v>
          </cell>
          <cell r="D64">
            <v>4.5254841642605914</v>
          </cell>
          <cell r="E64">
            <v>5.3295510019726891</v>
          </cell>
          <cell r="F64">
            <v>4.0169177560797413</v>
          </cell>
          <cell r="H64">
            <v>70</v>
          </cell>
          <cell r="I64">
            <v>5040</v>
          </cell>
          <cell r="J64">
            <v>1.147130513913168</v>
          </cell>
          <cell r="K64">
            <v>5.17298827793259</v>
          </cell>
          <cell r="L64">
            <v>5.9765807195380605</v>
          </cell>
          <cell r="M64">
            <v>4.5095028117473293</v>
          </cell>
          <cell r="O64">
            <v>70</v>
          </cell>
          <cell r="P64">
            <v>5040</v>
          </cell>
          <cell r="Q64">
            <v>1.1693703084646774</v>
          </cell>
          <cell r="R64">
            <v>6.0199625312220171</v>
          </cell>
          <cell r="S64">
            <v>6.8089663384989008</v>
          </cell>
          <cell r="T64">
            <v>5.1480377837931561</v>
          </cell>
        </row>
        <row r="65">
          <cell r="A65">
            <v>71</v>
          </cell>
          <cell r="B65">
            <v>5112</v>
          </cell>
          <cell r="C65">
            <v>1.1463327897963143</v>
          </cell>
          <cell r="D65">
            <v>4.5749132357990181</v>
          </cell>
          <cell r="E65">
            <v>5.393858749546065</v>
          </cell>
          <cell r="F65">
            <v>3.9909119555167831</v>
          </cell>
          <cell r="H65">
            <v>71</v>
          </cell>
          <cell r="I65">
            <v>5112</v>
          </cell>
          <cell r="J65">
            <v>1.1680776772776944</v>
          </cell>
          <cell r="K65">
            <v>5.2279790163659188</v>
          </cell>
          <cell r="L65">
            <v>6.0473082608099116</v>
          </cell>
          <cell r="M65">
            <v>4.4757117767631467</v>
          </cell>
          <cell r="O65">
            <v>71</v>
          </cell>
          <cell r="P65">
            <v>5112</v>
          </cell>
          <cell r="Q65">
            <v>1.1918815266989287</v>
          </cell>
          <cell r="R65">
            <v>6.0819128583603286</v>
          </cell>
          <cell r="S65">
            <v>6.8876806820925589</v>
          </cell>
          <cell r="T65">
            <v>5.1027830552965945</v>
          </cell>
        </row>
        <row r="66">
          <cell r="A66">
            <v>72</v>
          </cell>
          <cell r="B66">
            <v>5184</v>
          </cell>
          <cell r="C66">
            <v>1.1661110423834968</v>
          </cell>
          <cell r="D66">
            <v>4.6240744815054313</v>
          </cell>
          <cell r="E66">
            <v>5.4579598708978123</v>
          </cell>
          <cell r="F66">
            <v>3.965380922947062</v>
          </cell>
          <cell r="H66">
            <v>72</v>
          </cell>
          <cell r="I66">
            <v>5184</v>
          </cell>
          <cell r="J66">
            <v>1.1890830563881798</v>
          </cell>
          <cell r="K66">
            <v>5.2826471169747711</v>
          </cell>
          <cell r="L66">
            <v>6.1177885835558623</v>
          </cell>
          <cell r="M66">
            <v>4.4426224800652063</v>
          </cell>
          <cell r="O66">
            <v>72</v>
          </cell>
          <cell r="P66">
            <v>5184</v>
          </cell>
          <cell r="Q66">
            <v>1.2144599246311454</v>
          </cell>
          <cell r="R66">
            <v>6.1434666893820591</v>
          </cell>
          <cell r="S66">
            <v>6.9660929669936849</v>
          </cell>
          <cell r="T66">
            <v>5.0585997650337839</v>
          </cell>
        </row>
        <row r="67">
          <cell r="A67">
            <v>73</v>
          </cell>
          <cell r="B67">
            <v>5256</v>
          </cell>
          <cell r="C67">
            <v>1.1859401749641669</v>
          </cell>
          <cell r="D67">
            <v>4.6729703061673291</v>
          </cell>
          <cell r="E67">
            <v>5.5218563577116742</v>
          </cell>
          <cell r="F67">
            <v>3.9403086300778387</v>
          </cell>
          <cell r="H67">
            <v>73</v>
          </cell>
          <cell r="I67">
            <v>5256</v>
          </cell>
          <cell r="J67">
            <v>1.2101458655540978</v>
          </cell>
          <cell r="K67">
            <v>5.33699568859456</v>
          </cell>
          <cell r="L67">
            <v>6.1880242037184594</v>
          </cell>
          <cell r="M67">
            <v>4.4102085876654824</v>
          </cell>
          <cell r="O67">
            <v>73</v>
          </cell>
          <cell r="P67">
            <v>5256</v>
          </cell>
          <cell r="Q67">
            <v>1.2371047053247435</v>
          </cell>
          <cell r="R67">
            <v>6.2046281505896159</v>
          </cell>
          <cell r="S67">
            <v>7.0442064530024115</v>
          </cell>
          <cell r="T67">
            <v>5.0154430129346919</v>
          </cell>
        </row>
        <row r="68">
          <cell r="A68">
            <v>74</v>
          </cell>
          <cell r="B68">
            <v>5328</v>
          </cell>
          <cell r="C68">
            <v>1.2058194945579899</v>
          </cell>
          <cell r="D68">
            <v>4.7216030803111932</v>
          </cell>
          <cell r="E68">
            <v>5.5855501737181825</v>
          </cell>
          <cell r="F68">
            <v>3.9156798356805167</v>
          </cell>
          <cell r="H68">
            <v>74</v>
          </cell>
          <cell r="I68">
            <v>5328</v>
          </cell>
          <cell r="J68">
            <v>1.231265345802107</v>
          </cell>
          <cell r="K68">
            <v>5.391027792791137</v>
          </cell>
          <cell r="L68">
            <v>6.2580175994290261</v>
          </cell>
          <cell r="M68">
            <v>4.3784451590157891</v>
          </cell>
          <cell r="O68">
            <v>74</v>
          </cell>
          <cell r="P68">
            <v>5328</v>
          </cell>
          <cell r="Q68">
            <v>1.2598150983582594</v>
          </cell>
          <cell r="R68">
            <v>6.2654013009611047</v>
          </cell>
          <cell r="S68">
            <v>7.1220243471821476</v>
          </cell>
          <cell r="T68">
            <v>4.9732705292434778</v>
          </cell>
        </row>
        <row r="69">
          <cell r="A69">
            <v>75</v>
          </cell>
          <cell r="B69">
            <v>5400</v>
          </cell>
          <cell r="C69">
            <v>1.2257483268763496</v>
          </cell>
          <cell r="D69">
            <v>4.7699751408523205</v>
          </cell>
          <cell r="E69">
            <v>5.6490432552172569</v>
          </cell>
          <cell r="F69">
            <v>3.8914800340849283</v>
          </cell>
          <cell r="H69">
            <v>75</v>
          </cell>
          <cell r="I69">
            <v>5400</v>
          </cell>
          <cell r="J69">
            <v>1.2524407639751214</v>
          </cell>
          <cell r="K69">
            <v>5.4447464448181071</v>
          </cell>
          <cell r="L69">
            <v>6.3277712117618057</v>
          </cell>
          <cell r="M69">
            <v>4.3473085525714028</v>
          </cell>
          <cell r="O69">
            <v>75</v>
          </cell>
          <cell r="P69">
            <v>5400</v>
          </cell>
          <cell r="Q69">
            <v>1.2825903579907179</v>
          </cell>
          <cell r="R69">
            <v>6.3257901336141114</v>
          </cell>
          <cell r="S69">
            <v>7.1995498049879991</v>
          </cell>
          <cell r="T69">
            <v>4.9320424827799085</v>
          </cell>
        </row>
        <row r="70">
          <cell r="A70">
            <v>76</v>
          </cell>
          <cell r="B70">
            <v>5472</v>
          </cell>
          <cell r="C70">
            <v>1.2480177574606834</v>
          </cell>
          <cell r="D70">
            <v>4.8225803775741021</v>
          </cell>
          <cell r="E70">
            <v>5.7204126299365399</v>
          </cell>
          <cell r="F70">
            <v>3.8641921148514018</v>
          </cell>
          <cell r="H70">
            <v>76</v>
          </cell>
          <cell r="I70">
            <v>5472</v>
          </cell>
          <cell r="J70">
            <v>1.275803312669058</v>
          </cell>
          <cell r="K70">
            <v>5.5030755155789572</v>
          </cell>
          <cell r="L70">
            <v>6.4061465852353043</v>
          </cell>
          <cell r="M70">
            <v>4.3134199926681402</v>
          </cell>
          <cell r="O70">
            <v>76</v>
          </cell>
          <cell r="P70">
            <v>5472</v>
          </cell>
          <cell r="Q70">
            <v>1.3073187328722204</v>
          </cell>
          <cell r="R70">
            <v>6.3911191648272441</v>
          </cell>
          <cell r="S70">
            <v>7.2865234785597064</v>
          </cell>
          <cell r="T70">
            <v>4.8887230054339952</v>
          </cell>
        </row>
        <row r="71">
          <cell r="A71">
            <v>77</v>
          </cell>
          <cell r="B71">
            <v>5544</v>
          </cell>
          <cell r="C71">
            <v>1.270321778427399</v>
          </cell>
          <cell r="D71">
            <v>4.8748704482059351</v>
          </cell>
          <cell r="E71">
            <v>5.7915499881084944</v>
          </cell>
          <cell r="F71">
            <v>3.8375083628344973</v>
          </cell>
          <cell r="H71">
            <v>77</v>
          </cell>
          <cell r="I71">
            <v>5544</v>
          </cell>
          <cell r="J71">
            <v>1.299213581507674</v>
          </cell>
          <cell r="K71">
            <v>5.5610282542255609</v>
          </cell>
          <cell r="L71">
            <v>6.4842478325227848</v>
          </cell>
          <cell r="M71">
            <v>4.2803033568755176</v>
          </cell>
          <cell r="O71">
            <v>77</v>
          </cell>
          <cell r="P71">
            <v>5544</v>
          </cell>
          <cell r="Q71">
            <v>1.3321182067973194</v>
          </cell>
          <cell r="R71">
            <v>6.4559904013513787</v>
          </cell>
          <cell r="S71">
            <v>7.3731657520220377</v>
          </cell>
          <cell r="T71">
            <v>4.8464095516514867</v>
          </cell>
        </row>
        <row r="72">
          <cell r="A72">
            <v>78</v>
          </cell>
          <cell r="B72">
            <v>5616</v>
          </cell>
          <cell r="C72">
            <v>1.2926604765659022</v>
          </cell>
          <cell r="D72">
            <v>4.9268483241091889</v>
          </cell>
          <cell r="E72">
            <v>5.8624577369365758</v>
          </cell>
          <cell r="F72">
            <v>3.8114016893267402</v>
          </cell>
          <cell r="H72">
            <v>78</v>
          </cell>
          <cell r="I72">
            <v>5616</v>
          </cell>
          <cell r="J72">
            <v>1.3226718135086946</v>
          </cell>
          <cell r="K72">
            <v>5.6186084471793256</v>
          </cell>
          <cell r="L72">
            <v>6.5620779780182401</v>
          </cell>
          <cell r="M72">
            <v>4.2479233244372692</v>
          </cell>
          <cell r="O72">
            <v>78</v>
          </cell>
          <cell r="P72">
            <v>5616</v>
          </cell>
          <cell r="Q72">
            <v>1.3569892554244074</v>
          </cell>
          <cell r="R72">
            <v>6.5204087880059696</v>
          </cell>
          <cell r="S72">
            <v>7.459480525494623</v>
          </cell>
          <cell r="T72">
            <v>4.8050555757471107</v>
          </cell>
        </row>
        <row r="73">
          <cell r="A73">
            <v>79</v>
          </cell>
          <cell r="B73">
            <v>5688</v>
          </cell>
          <cell r="C73">
            <v>1.3150339447743795</v>
          </cell>
          <cell r="D73">
            <v>4.978516931578171</v>
          </cell>
          <cell r="E73">
            <v>5.9331382463769193</v>
          </cell>
          <cell r="F73">
            <v>3.7858467086432022</v>
          </cell>
          <cell r="H73">
            <v>79</v>
          </cell>
          <cell r="I73">
            <v>5688</v>
          </cell>
          <cell r="J73">
            <v>1.3461782584646338</v>
          </cell>
          <cell r="K73">
            <v>5.6758198196620073</v>
          </cell>
          <cell r="L73">
            <v>6.6396399959286363</v>
          </cell>
          <cell r="M73">
            <v>4.2162468335623622</v>
          </cell>
          <cell r="O73">
            <v>79</v>
          </cell>
          <cell r="P73">
            <v>5688</v>
          </cell>
        </row>
        <row r="74">
          <cell r="A74">
            <v>80</v>
          </cell>
          <cell r="B74">
            <v>5760</v>
          </cell>
          <cell r="C74">
            <v>1.3374422819459069</v>
          </cell>
          <cell r="D74">
            <v>5.029879152753705</v>
          </cell>
          <cell r="E74">
            <v>6.0035938498960713</v>
          </cell>
          <cell r="F74">
            <v>3.7608196036957202</v>
          </cell>
          <cell r="H74">
            <v>80</v>
          </cell>
          <cell r="I74">
            <v>5760</v>
          </cell>
          <cell r="J74">
            <v>1.369733172143174</v>
          </cell>
          <cell r="K74">
            <v>5.7326660370173146</v>
          </cell>
          <cell r="L74">
            <v>6.7169368113626406</v>
          </cell>
          <cell r="M74">
            <v>4.1852429024899873</v>
          </cell>
          <cell r="O74">
            <v>80</v>
          </cell>
          <cell r="P74">
            <v>5760</v>
          </cell>
        </row>
        <row r="75">
          <cell r="A75">
            <v>81</v>
          </cell>
          <cell r="B75">
            <v>5832</v>
          </cell>
          <cell r="C75">
            <v>1.3598855928224747</v>
          </cell>
          <cell r="D75">
            <v>5.0809378265134688</v>
          </cell>
          <cell r="E75">
            <v>6.0738268452092905</v>
          </cell>
          <cell r="F75">
            <v>3.7362980042812737</v>
          </cell>
          <cell r="H75">
            <v>81</v>
          </cell>
          <cell r="I75">
            <v>5832</v>
          </cell>
          <cell r="J75">
            <v>1.3933368154858616</v>
          </cell>
          <cell r="K75">
            <v>5.7891507059967724</v>
          </cell>
          <cell r="L75">
            <v>6.7939713013895977</v>
          </cell>
          <cell r="M75">
            <v>4.1548824675088154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1.3823639878198344</v>
          </cell>
          <cell r="D76">
            <v>5.1316957493398068</v>
          </cell>
          <cell r="E76">
            <v>6.1438394949999688</v>
          </cell>
          <cell r="F76">
            <v>3.7122608766980036</v>
          </cell>
          <cell r="H76">
            <v>82</v>
          </cell>
          <cell r="I76">
            <v>5904</v>
          </cell>
          <cell r="J76">
            <v>1.4169894538106254</v>
          </cell>
          <cell r="K76">
            <v>5.8452773760109773</v>
          </cell>
          <cell r="L76">
            <v>6.8707462960697177</v>
          </cell>
          <cell r="M76">
            <v>4.1251382360621109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1.4048775828260427</v>
          </cell>
          <cell r="D77">
            <v>5.1821556761657011</v>
          </cell>
          <cell r="E77">
            <v>6.2136340276207997</v>
          </cell>
          <cell r="F77">
            <v>3.6886884234719655</v>
          </cell>
          <cell r="H77">
            <v>83</v>
          </cell>
          <cell r="I77">
            <v>5976</v>
          </cell>
          <cell r="J77">
            <v>1.440691356023186</v>
          </cell>
          <cell r="K77">
            <v>5.9010495403473415</v>
          </cell>
          <cell r="L77">
            <v>6.9472645794564087</v>
          </cell>
          <cell r="M77">
            <v>4.0959845533024577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1.4277267507334208</v>
          </cell>
          <cell r="D78">
            <v>5.2323203211995688</v>
          </cell>
          <cell r="E78">
            <v>6.28321263777719</v>
          </cell>
          <cell r="F78">
            <v>3.6647911223290692</v>
          </cell>
          <cell r="H78">
            <v>84</v>
          </cell>
          <cell r="I78">
            <v>6048</v>
          </cell>
          <cell r="J78">
            <v>1.4648713911252071</v>
          </cell>
          <cell r="K78">
            <v>5.9564706373554763</v>
          </cell>
          <cell r="L78">
            <v>7.0235288905716553</v>
          </cell>
          <cell r="M78">
            <v>4.066207227093261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1.4507626849231272</v>
          </cell>
          <cell r="D79">
            <v>5.2821923587295077</v>
          </cell>
          <cell r="E79">
            <v>6.352577487193539</v>
          </cell>
          <cell r="F79">
            <v>3.6409761662772571</v>
          </cell>
          <cell r="H79">
            <v>85</v>
          </cell>
          <cell r="I79">
            <v>6120</v>
          </cell>
          <cell r="J79">
            <v>1.4893129537581291</v>
          </cell>
          <cell r="K79">
            <v>6.0115440516011667</v>
          </cell>
          <cell r="L79">
            <v>7.0995419243553464</v>
          </cell>
          <cell r="M79">
            <v>4.0364545520346473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1.4738354186018841</v>
          </cell>
          <cell r="D80">
            <v>5.3317744239076141</v>
          </cell>
          <cell r="E80">
            <v>6.4217307052628092</v>
          </cell>
          <cell r="F80">
            <v>3.6176186001592119</v>
          </cell>
          <cell r="H80">
            <v>86</v>
          </cell>
          <cell r="I80">
            <v>6192</v>
          </cell>
          <cell r="J80">
            <v>1.513801261812832</v>
          </cell>
          <cell r="K80">
            <v>6.0662731149899853</v>
          </cell>
          <cell r="L80">
            <v>7.1753063325893347</v>
          </cell>
          <cell r="M80">
            <v>4.0073114404234298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1.4969448548011286</v>
          </cell>
          <cell r="D81">
            <v>5.3810691135149948</v>
          </cell>
          <cell r="E81">
            <v>6.4906743896799517</v>
          </cell>
          <cell r="F81">
            <v>3.5947009646055919</v>
          </cell>
          <cell r="H81">
            <v>87</v>
          </cell>
          <cell r="I81">
            <v>6264</v>
          </cell>
          <cell r="J81">
            <v>1.5383363236362961</v>
          </cell>
          <cell r="K81">
            <v>6.1206611078615198</v>
          </cell>
          <cell r="L81">
            <v>7.2508247247970736</v>
          </cell>
          <cell r="M81">
            <v>3.9787535494147299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C82">
            <v>1.5200909054288587</v>
          </cell>
          <cell r="D82">
            <v>5.4300789867079917</v>
          </cell>
          <cell r="E82">
            <v>6.5594106070596538</v>
          </cell>
          <cell r="F82">
            <v>3.5722067458695963</v>
          </cell>
          <cell r="H82">
            <v>88</v>
          </cell>
          <cell r="I82">
            <v>6336</v>
          </cell>
          <cell r="J82">
            <v>1.5629181532680239</v>
          </cell>
          <cell r="K82">
            <v>6.1747112600550951</v>
          </cell>
          <cell r="L82">
            <v>7.3260996691196043</v>
          </cell>
          <cell r="M82">
            <v>3.9507579121426954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C83">
            <v>1.5432734908570658</v>
          </cell>
          <cell r="D83">
            <v>5.4788065657462308</v>
          </cell>
          <cell r="E83">
            <v>6.6279413935388778</v>
          </cell>
          <cell r="F83">
            <v>3.550120311276483</v>
          </cell>
          <cell r="H83">
            <v>89</v>
          </cell>
          <cell r="I83">
            <v>6408</v>
          </cell>
          <cell r="J83">
            <v>1.5875467696397982</v>
          </cell>
          <cell r="K83">
            <v>6.2284267519479082</v>
          </cell>
          <cell r="L83">
            <v>7.4011336931686262</v>
          </cell>
          <cell r="M83">
            <v>3.9233028412517816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C84">
            <v>1.5664925395037268</v>
          </cell>
          <cell r="D84">
            <v>5.5272543367029678</v>
          </cell>
          <cell r="E84">
            <v>6.6962687553646134</v>
          </cell>
          <cell r="F84">
            <v>3.5284268499957436</v>
          </cell>
          <cell r="H84">
            <v>90</v>
          </cell>
          <cell r="I84">
            <v>6480</v>
          </cell>
          <cell r="J84">
            <v>1.6122221958112666</v>
          </cell>
          <cell r="K84">
            <v>6.2818107154664418</v>
          </cell>
          <cell r="L84">
            <v>7.4759292848573704</v>
          </cell>
          <cell r="M84">
            <v>3.8963678404796114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C85">
            <v>1.5897479874113802</v>
          </cell>
          <cell r="D85">
            <v>5.5754247501582999</v>
          </cell>
          <cell r="E85">
            <v>6.7643946694673369</v>
          </cell>
          <cell r="F85">
            <v>3.507112318624086</v>
          </cell>
          <cell r="H85">
            <v>91</v>
          </cell>
          <cell r="I85">
            <v>6552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C86">
            <v>1.6133894501199388</v>
          </cell>
          <cell r="D86">
            <v>5.6233202218757414</v>
          </cell>
          <cell r="E86">
            <v>6.8323210840205331</v>
          </cell>
          <cell r="F86">
            <v>3.4854078297448305</v>
          </cell>
          <cell r="H86">
            <v>92</v>
          </cell>
          <cell r="I86">
            <v>6624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C87">
            <v>1.6377634870427242</v>
          </cell>
          <cell r="D87">
            <v>5.6709431334625844</v>
          </cell>
          <cell r="E87">
            <v>6.9000499189867286</v>
          </cell>
          <cell r="F87">
            <v>3.4626142164779172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C88">
            <v>1.6621693087814629</v>
          </cell>
          <cell r="D88">
            <v>5.7182958330145786</v>
          </cell>
          <cell r="E88">
            <v>6.9675830666503851</v>
          </cell>
          <cell r="F88">
            <v>3.4402607500957072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C89">
            <v>1.6866070422443553</v>
          </cell>
          <cell r="D89">
            <v>5.7653806357453581</v>
          </cell>
          <cell r="E89">
            <v>7.0349223921381059</v>
          </cell>
          <cell r="F89">
            <v>3.4183307026119194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C90">
            <v>1.7110768164597916</v>
          </cell>
          <cell r="D90">
            <v>5.8121998246010227</v>
          </cell>
          <cell r="E90">
            <v>7.1020697339264496</v>
          </cell>
          <cell r="F90">
            <v>3.3968082371815616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C91">
            <v>1.7355787622472285</v>
          </cell>
          <cell r="D91">
            <v>5.8587556508603509</v>
          </cell>
          <cell r="E91">
            <v>7.1690269043377137</v>
          </cell>
          <cell r="F91">
            <v>3.37567834909113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C92">
            <v>1.7601130118936983</v>
          </cell>
          <cell r="D92">
            <v>5.9050503347209693</v>
          </cell>
          <cell r="E92">
            <v>7.2357956900240712</v>
          </cell>
          <cell r="F92">
            <v>3.3549268114140864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C93">
            <v>1.784679698837131</v>
          </cell>
          <cell r="D93">
            <v>5.9510860658719613</v>
          </cell>
          <cell r="E93">
            <v>7.302377852440352</v>
          </cell>
          <cell r="F93">
            <v>3.3345401249028579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C94">
            <v>1.8092789573575252</v>
          </cell>
          <cell r="D94">
            <v>5.9968650040532339</v>
          </cell>
          <cell r="E94">
            <v>7.3687751283058009</v>
          </cell>
          <cell r="F94">
            <v>3.3145054717331877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7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C11">
            <v>0.34864219247069017</v>
          </cell>
          <cell r="D11">
            <v>1.2135826564153367</v>
          </cell>
          <cell r="E11">
            <v>1.3516084657395062</v>
          </cell>
          <cell r="F11">
            <v>3.4808829299034447</v>
          </cell>
          <cell r="H11">
            <v>17</v>
          </cell>
          <cell r="I11">
            <v>1224</v>
          </cell>
          <cell r="J11">
            <v>0.35003182532162513</v>
          </cell>
          <cell r="K11">
            <v>1.4215368176007597</v>
          </cell>
          <cell r="L11">
            <v>1.547824772903523</v>
          </cell>
          <cell r="M11">
            <v>4.0611644849567234</v>
          </cell>
          <cell r="O11">
            <v>17</v>
          </cell>
          <cell r="P11">
            <v>1224</v>
          </cell>
          <cell r="Q11">
            <v>0.35250944642427962</v>
          </cell>
          <cell r="R11">
            <v>1.7036095044675865</v>
          </cell>
          <cell r="S11">
            <v>1.8063831569667648</v>
          </cell>
          <cell r="T11">
            <v>4.832805253159445</v>
          </cell>
        </row>
        <row r="12">
          <cell r="A12">
            <v>18</v>
          </cell>
          <cell r="B12">
            <v>1296</v>
          </cell>
          <cell r="C12">
            <v>0.35985448086411398</v>
          </cell>
          <cell r="D12">
            <v>1.2849565592047136</v>
          </cell>
          <cell r="E12">
            <v>1.4347884938655264</v>
          </cell>
          <cell r="F12">
            <v>3.5707671504302625</v>
          </cell>
          <cell r="H12">
            <v>18</v>
          </cell>
          <cell r="I12">
            <v>1296</v>
          </cell>
          <cell r="J12">
            <v>0.3608282236897935</v>
          </cell>
          <cell r="K12">
            <v>1.504107088311484</v>
          </cell>
          <cell r="L12">
            <v>1.6419038948637277</v>
          </cell>
          <cell r="M12">
            <v>4.1684851393569895</v>
          </cell>
          <cell r="O12">
            <v>18</v>
          </cell>
          <cell r="P12">
            <v>1296</v>
          </cell>
          <cell r="Q12">
            <v>0.36257670100692979</v>
          </cell>
          <cell r="R12">
            <v>1.8010732087972354</v>
          </cell>
          <cell r="S12">
            <v>1.9148075798109712</v>
          </cell>
          <cell r="T12">
            <v>4.9674267645863219</v>
          </cell>
        </row>
        <row r="13">
          <cell r="A13">
            <v>19</v>
          </cell>
          <cell r="B13">
            <v>1368</v>
          </cell>
          <cell r="C13">
            <v>0.37120443418433413</v>
          </cell>
          <cell r="D13">
            <v>1.3557451427375393</v>
          </cell>
          <cell r="E13">
            <v>1.5174815692800432</v>
          </cell>
          <cell r="F13">
            <v>3.6522870361626611</v>
          </cell>
          <cell r="H13">
            <v>19</v>
          </cell>
          <cell r="I13">
            <v>1368</v>
          </cell>
          <cell r="J13">
            <v>0.37180706089300986</v>
          </cell>
          <cell r="K13">
            <v>1.5859208244807261</v>
          </cell>
          <cell r="L13">
            <v>1.7353544234939915</v>
          </cell>
          <cell r="M13">
            <v>4.265440308399862</v>
          </cell>
          <cell r="O13">
            <v>19</v>
          </cell>
          <cell r="P13">
            <v>1368</v>
          </cell>
          <cell r="Q13">
            <v>0.37289189446749749</v>
          </cell>
          <cell r="R13">
            <v>1.89752450752968</v>
          </cell>
          <cell r="S13">
            <v>2.0223888702858304</v>
          </cell>
          <cell r="T13">
            <v>5.0886719064768373</v>
          </cell>
        </row>
        <row r="14">
          <cell r="A14">
            <v>20</v>
          </cell>
          <cell r="B14">
            <v>1440</v>
          </cell>
          <cell r="C14">
            <v>0.38268988556589029</v>
          </cell>
          <cell r="D14">
            <v>1.4259571052701141</v>
          </cell>
          <cell r="E14">
            <v>1.5996950592594621</v>
          </cell>
          <cell r="F14">
            <v>3.72614265245481</v>
          </cell>
          <cell r="H14">
            <v>20</v>
          </cell>
          <cell r="I14">
            <v>1440</v>
          </cell>
          <cell r="J14">
            <v>0.3829650362146263</v>
          </cell>
          <cell r="K14">
            <v>1.6669906202752913</v>
          </cell>
          <cell r="L14">
            <v>1.8281870254048855</v>
          </cell>
          <cell r="M14">
            <v>4.35285329635433</v>
          </cell>
          <cell r="O14">
            <v>20</v>
          </cell>
          <cell r="P14">
            <v>1440</v>
          </cell>
          <cell r="Q14">
            <v>0.3834496955862175</v>
          </cell>
          <cell r="R14">
            <v>1.9929825384721542</v>
          </cell>
          <cell r="S14">
            <v>2.1291432866432172</v>
          </cell>
          <cell r="T14">
            <v>5.1975071604250056</v>
          </cell>
        </row>
        <row r="15">
          <cell r="A15">
            <v>21</v>
          </cell>
          <cell r="B15">
            <v>1512</v>
          </cell>
          <cell r="C15">
            <v>0.39430870252663769</v>
          </cell>
          <cell r="D15">
            <v>1.4956009427944379</v>
          </cell>
          <cell r="E15">
            <v>1.6814361558184994</v>
          </cell>
          <cell r="F15">
            <v>3.792969653499854</v>
          </cell>
          <cell r="H15">
            <v>21</v>
          </cell>
          <cell r="I15">
            <v>1512</v>
          </cell>
          <cell r="J15">
            <v>0.39429890032774201</v>
          </cell>
          <cell r="K15">
            <v>1.7473287433379043</v>
          </cell>
          <cell r="L15">
            <v>1.9204120842382675</v>
          </cell>
          <cell r="M15">
            <v>4.4314826693290836</v>
          </cell>
          <cell r="O15">
            <v>21</v>
          </cell>
          <cell r="P15">
            <v>1512</v>
          </cell>
          <cell r="Q15">
            <v>0.39424485345198512</v>
          </cell>
          <cell r="R15">
            <v>2.0874658788481546</v>
          </cell>
          <cell r="S15">
            <v>2.2350865997760634</v>
          </cell>
          <cell r="T15">
            <v>5.2948462372315683</v>
          </cell>
        </row>
        <row r="16">
          <cell r="A16">
            <v>22</v>
          </cell>
          <cell r="B16">
            <v>1584</v>
          </cell>
          <cell r="C16">
            <v>0.40605878568104381</v>
          </cell>
          <cell r="D16">
            <v>1.5646849553968509</v>
          </cell>
          <cell r="E16">
            <v>1.7627118812749476</v>
          </cell>
          <cell r="F16">
            <v>3.8533458961429772</v>
          </cell>
          <cell r="H16">
            <v>22</v>
          </cell>
          <cell r="I16">
            <v>1584</v>
          </cell>
          <cell r="J16">
            <v>0.40580545341585</v>
          </cell>
          <cell r="K16">
            <v>1.826947146213683</v>
          </cell>
          <cell r="L16">
            <v>2.0120397106763188</v>
          </cell>
          <cell r="M16">
            <v>4.5020270941049061</v>
          </cell>
          <cell r="O16">
            <v>22</v>
          </cell>
          <cell r="P16">
            <v>1584</v>
          </cell>
          <cell r="Q16">
            <v>0.40527219557736671</v>
          </cell>
          <cell r="R16">
            <v>2.1809925674209412</v>
          </cell>
          <cell r="S16">
            <v>2.340234112676729</v>
          </cell>
          <cell r="T16">
            <v>5.3815499588216591</v>
          </cell>
        </row>
        <row r="17">
          <cell r="A17">
            <v>23</v>
          </cell>
          <cell r="B17">
            <v>1656</v>
          </cell>
          <cell r="C17">
            <v>0.41793806755929513</v>
          </cell>
          <cell r="D17">
            <v>1.6332172533654583</v>
          </cell>
          <cell r="E17">
            <v>1.8435290935929696</v>
          </cell>
          <cell r="F17">
            <v>3.9077973033259168</v>
          </cell>
          <cell r="H17">
            <v>23</v>
          </cell>
          <cell r="I17">
            <v>1656</v>
          </cell>
          <cell r="J17">
            <v>0.41748154353587064</v>
          </cell>
          <cell r="K17">
            <v>1.9058574772746517</v>
          </cell>
          <cell r="L17">
            <v>2.10307975200744</v>
          </cell>
          <cell r="M17">
            <v>4.5651299004333055</v>
          </cell>
          <cell r="O17">
            <v>23</v>
          </cell>
          <cell r="P17">
            <v>1656</v>
          </cell>
          <cell r="Q17">
            <v>0.41652662660875128</v>
          </cell>
          <cell r="R17">
            <v>2.273580125522475</v>
          </cell>
          <cell r="S17">
            <v>2.4446006789245525</v>
          </cell>
          <cell r="T17">
            <v>5.4584268574457244</v>
          </cell>
        </row>
        <row r="18">
          <cell r="A18">
            <v>24</v>
          </cell>
          <cell r="B18">
            <v>1728</v>
          </cell>
          <cell r="C18">
            <v>0.42994451152902124</v>
          </cell>
          <cell r="D18">
            <v>1.7012057630582935</v>
          </cell>
          <cell r="E18">
            <v>1.9238944915155187</v>
          </cell>
          <cell r="F18">
            <v>3.9568030697920937</v>
          </cell>
          <cell r="H18">
            <v>24</v>
          </cell>
          <cell r="I18">
            <v>1728</v>
          </cell>
          <cell r="J18">
            <v>0.42932406521231914</v>
          </cell>
          <cell r="K18">
            <v>1.9840710911687924</v>
          </cell>
          <cell r="L18">
            <v>2.1935418012725285</v>
          </cell>
          <cell r="M18">
            <v>4.6213833603471173</v>
          </cell>
          <cell r="O18">
            <v>24</v>
          </cell>
          <cell r="P18">
            <v>1728</v>
          </cell>
          <cell r="Q18">
            <v>0.42800312758216452</v>
          </cell>
          <cell r="R18">
            <v>2.3652455770527605</v>
          </cell>
          <cell r="S18">
            <v>2.5482007202605579</v>
          </cell>
          <cell r="T18">
            <v>5.5262343301421319</v>
          </cell>
        </row>
        <row r="19">
          <cell r="A19">
            <v>25</v>
          </cell>
          <cell r="B19">
            <v>1800</v>
          </cell>
          <cell r="C19">
            <v>0.44207611081614945</v>
          </cell>
          <cell r="D19">
            <v>1.7686582325434737</v>
          </cell>
          <cell r="E19">
            <v>2.0038146194958735</v>
          </cell>
          <cell r="F19">
            <v>4.000800290425607</v>
          </cell>
          <cell r="H19">
            <v>25</v>
          </cell>
          <cell r="I19">
            <v>1800</v>
          </cell>
          <cell r="J19">
            <v>0.44132995825047849</v>
          </cell>
          <cell r="K19">
            <v>2.0615990588184956</v>
          </cell>
          <cell r="L19">
            <v>2.2834352060137095</v>
          </cell>
          <cell r="M19">
            <v>4.671332684939614</v>
          </cell>
          <cell r="O19">
            <v>25</v>
          </cell>
          <cell r="P19">
            <v>1800</v>
          </cell>
          <cell r="Q19">
            <v>0.43969675567283051</v>
          </cell>
          <cell r="R19">
            <v>2.456005467510046</v>
          </cell>
          <cell r="S19">
            <v>2.6510482433032898</v>
          </cell>
          <cell r="T19">
            <v>5.5856802121540108</v>
          </cell>
        </row>
        <row r="20">
          <cell r="A20">
            <v>26</v>
          </cell>
          <cell r="B20">
            <v>1872</v>
          </cell>
          <cell r="C20">
            <v>0.45533716455696621</v>
          </cell>
          <cell r="D20">
            <v>1.8355822370219932</v>
          </cell>
          <cell r="E20">
            <v>2.0832958724377444</v>
          </cell>
          <cell r="F20">
            <v>4.0312594268644366</v>
          </cell>
          <cell r="H20">
            <v>26</v>
          </cell>
          <cell r="I20">
            <v>1872</v>
          </cell>
          <cell r="J20">
            <v>0.45458967862610999</v>
          </cell>
          <cell r="K20">
            <v>2.1384521769917124</v>
          </cell>
          <cell r="L20">
            <v>2.3727690766462652</v>
          </cell>
          <cell r="M20">
            <v>4.7041371098760525</v>
          </cell>
          <cell r="O20">
            <v>26</v>
          </cell>
          <cell r="P20">
            <v>1872</v>
          </cell>
          <cell r="Q20">
            <v>0.45282258408637094</v>
          </cell>
          <cell r="R20">
            <v>2.5458758821082372</v>
          </cell>
          <cell r="S20">
            <v>2.753156855456075</v>
          </cell>
          <cell r="T20">
            <v>5.6222369898905908</v>
          </cell>
        </row>
        <row r="21">
          <cell r="A21">
            <v>27</v>
          </cell>
          <cell r="B21">
            <v>1944</v>
          </cell>
          <cell r="C21">
            <v>0.46871307001362106</v>
          </cell>
          <cell r="D21">
            <v>1.9019851840433104</v>
          </cell>
          <cell r="E21">
            <v>2.1623445002527673</v>
          </cell>
          <cell r="F21">
            <v>4.05788808916303</v>
          </cell>
          <cell r="H21">
            <v>27</v>
          </cell>
          <cell r="I21">
            <v>1944</v>
          </cell>
          <cell r="J21">
            <v>0.46799864698873117</v>
          </cell>
          <cell r="K21">
            <v>2.2146409774678593</v>
          </cell>
          <cell r="L21">
            <v>2.4615522944731136</v>
          </cell>
          <cell r="M21">
            <v>4.7321525216315106</v>
          </cell>
          <cell r="O21">
            <v>27</v>
          </cell>
          <cell r="P21">
            <v>1944</v>
          </cell>
          <cell r="Q21">
            <v>0.46614541767467099</v>
          </cell>
          <cell r="R21">
            <v>2.6348724630341032</v>
          </cell>
          <cell r="S21">
            <v>2.8545397800524155</v>
          </cell>
          <cell r="T21">
            <v>5.6524688715764988</v>
          </cell>
        </row>
        <row r="22">
          <cell r="A22">
            <v>28</v>
          </cell>
          <cell r="B22">
            <v>2016</v>
          </cell>
          <cell r="C22">
            <v>0.48220207327407144</v>
          </cell>
          <cell r="D22">
            <v>1.9678743185230805</v>
          </cell>
          <cell r="E22">
            <v>2.2409666122440481</v>
          </cell>
          <cell r="F22">
            <v>4.0810158802543981</v>
          </cell>
          <cell r="H22">
            <v>28</v>
          </cell>
          <cell r="I22">
            <v>2016</v>
          </cell>
          <cell r="J22">
            <v>0.4815541759462843</v>
          </cell>
          <cell r="K22">
            <v>2.2901757358189037</v>
          </cell>
          <cell r="L22">
            <v>2.5497935193603594</v>
          </cell>
          <cell r="M22">
            <v>4.7558008012671973</v>
          </cell>
          <cell r="O22">
            <v>28</v>
          </cell>
          <cell r="P22">
            <v>2016</v>
          </cell>
          <cell r="Q22">
            <v>0.47966090387932175</v>
          </cell>
          <cell r="R22">
            <v>2.7230104258931505</v>
          </cell>
          <cell r="S22">
            <v>2.9552098707834471</v>
          </cell>
          <cell r="T22">
            <v>5.6769488692333256</v>
          </cell>
        </row>
        <row r="23">
          <cell r="A23">
            <v>29</v>
          </cell>
          <cell r="B23">
            <v>2088</v>
          </cell>
          <cell r="C23">
            <v>0.49580244250385719</v>
          </cell>
          <cell r="D23">
            <v>2.0332567275722258</v>
          </cell>
          <cell r="E23">
            <v>2.3191681813235223</v>
          </cell>
          <cell r="F23">
            <v>4.1009413291795305</v>
          </cell>
          <cell r="H23">
            <v>29</v>
          </cell>
          <cell r="I23">
            <v>2088</v>
          </cell>
          <cell r="J23">
            <v>0.49525361310649502</v>
          </cell>
          <cell r="K23">
            <v>2.3650664798251975</v>
          </cell>
          <cell r="L23">
            <v>2.6375011970908875</v>
          </cell>
          <cell r="M23">
            <v>4.7754653721559706</v>
          </cell>
          <cell r="O23">
            <v>29</v>
          </cell>
          <cell r="P23">
            <v>2088</v>
          </cell>
          <cell r="Q23">
            <v>0.49336475689509773</v>
          </cell>
          <cell r="R23">
            <v>2.8103045753900626</v>
          </cell>
          <cell r="S23">
            <v>3.0551796254480035</v>
          </cell>
          <cell r="T23">
            <v>5.6962005009766168</v>
          </cell>
        </row>
        <row r="24">
          <cell r="A24">
            <v>30</v>
          </cell>
          <cell r="B24">
            <v>2160</v>
          </cell>
          <cell r="C24">
            <v>0.5095124675601892</v>
          </cell>
          <cell r="D24">
            <v>2.0981393451457975</v>
          </cell>
          <cell r="E24">
            <v>2.396955048070788</v>
          </cell>
          <cell r="F24">
            <v>4.1179352395296238</v>
          </cell>
          <cell r="H24">
            <v>30</v>
          </cell>
          <cell r="I24">
            <v>2160</v>
          </cell>
          <cell r="J24">
            <v>0.50909434105383122</v>
          </cell>
          <cell r="K24">
            <v>2.4393229975442612</v>
          </cell>
          <cell r="L24">
            <v>2.7246835664123159</v>
          </cell>
          <cell r="M24">
            <v>4.7914950154323739</v>
          </cell>
          <cell r="O24">
            <v>30</v>
          </cell>
          <cell r="P24">
            <v>2160</v>
          </cell>
          <cell r="Q24">
            <v>0.5072527595725409</v>
          </cell>
          <cell r="R24">
            <v>2.8967693202864084</v>
          </cell>
          <cell r="S24">
            <v>3.1544611990634936</v>
          </cell>
          <cell r="T24">
            <v>5.7107019441895197</v>
          </cell>
        </row>
        <row r="25">
          <cell r="A25">
            <v>31</v>
          </cell>
          <cell r="B25">
            <v>2232</v>
          </cell>
          <cell r="C25">
            <v>0.52333045967353553</v>
          </cell>
          <cell r="D25">
            <v>2.162528956519723</v>
          </cell>
          <cell r="E25">
            <v>2.4743329246405605</v>
          </cell>
          <cell r="F25">
            <v>4.1322436264626248</v>
          </cell>
          <cell r="H25">
            <v>31</v>
          </cell>
          <cell r="I25">
            <v>2232</v>
          </cell>
          <cell r="J25">
            <v>0.52307377744960615</v>
          </cell>
          <cell r="K25">
            <v>2.5129548450496921</v>
          </cell>
          <cell r="L25">
            <v>2.8113486657945126</v>
          </cell>
          <cell r="M25">
            <v>4.8042072712998785</v>
          </cell>
          <cell r="O25">
            <v>31</v>
          </cell>
          <cell r="P25">
            <v>2232</v>
          </cell>
          <cell r="Q25">
            <v>0.52132076546517225</v>
          </cell>
          <cell r="R25">
            <v>2.9824186876755787</v>
          </cell>
          <cell r="S25">
            <v>3.2530664163731502</v>
          </cell>
          <cell r="T25">
            <v>5.7208898728873372</v>
          </cell>
        </row>
        <row r="26">
          <cell r="A26">
            <v>32</v>
          </cell>
          <cell r="B26">
            <v>2304</v>
          </cell>
          <cell r="C26">
            <v>0.53725475119231625</v>
          </cell>
          <cell r="D26">
            <v>2.2264322026031094</v>
          </cell>
          <cell r="E26">
            <v>2.5513073985255197</v>
          </cell>
          <cell r="F26">
            <v>4.1440902991775186</v>
          </cell>
          <cell r="H26">
            <v>32</v>
          </cell>
          <cell r="I26">
            <v>2304</v>
          </cell>
          <cell r="J26">
            <v>0.53718937524114607</v>
          </cell>
          <cell r="K26">
            <v>2.5859713538564244</v>
          </cell>
          <cell r="L26">
            <v>2.8975043399110429</v>
          </cell>
          <cell r="M26">
            <v>4.8138914748557218</v>
          </cell>
          <cell r="O26">
            <v>32</v>
          </cell>
          <cell r="P26">
            <v>2304</v>
          </cell>
          <cell r="Q26">
            <v>0.53556470097211184</v>
          </cell>
          <cell r="R26">
            <v>3.0672663366123798</v>
          </cell>
          <cell r="S26">
            <v>3.3510067837829567</v>
          </cell>
          <cell r="T26">
            <v>5.7271629945829829</v>
          </cell>
        </row>
        <row r="27">
          <cell r="A27">
            <v>33</v>
          </cell>
          <cell r="B27">
            <v>2376</v>
          </cell>
          <cell r="C27">
            <v>0.55128369538623867</v>
          </cell>
          <cell r="D27">
            <v>2.2898555840933708</v>
          </cell>
          <cell r="E27">
            <v>2.6278839361809836</v>
          </cell>
          <cell r="F27">
            <v>4.1536791369987087</v>
          </cell>
          <cell r="H27">
            <v>33</v>
          </cell>
          <cell r="I27">
            <v>2376</v>
          </cell>
          <cell r="J27">
            <v>0.55143862296600221</v>
          </cell>
          <cell r="K27">
            <v>2.6583816380476111</v>
          </cell>
          <cell r="L27">
            <v>2.9831582458580583</v>
          </cell>
          <cell r="M27">
            <v>4.8208114690064212</v>
          </cell>
          <cell r="O27">
            <v>33</v>
          </cell>
          <cell r="P27">
            <v>2376</v>
          </cell>
          <cell r="Q27">
            <v>0.54998056752912217</v>
          </cell>
          <cell r="R27">
            <v>3.1513255711322934</v>
          </cell>
          <cell r="S27">
            <v>3.4482935007593953</v>
          </cell>
          <cell r="T27">
            <v>5.7298853035665243</v>
          </cell>
        </row>
        <row r="28">
          <cell r="A28">
            <v>34</v>
          </cell>
          <cell r="B28">
            <v>2448</v>
          </cell>
          <cell r="C28">
            <v>0.56607051803891073</v>
          </cell>
          <cell r="D28">
            <v>2.3528054654810679</v>
          </cell>
          <cell r="E28">
            <v>2.7040678865174819</v>
          </cell>
          <cell r="F28">
            <v>4.1563822712974074</v>
          </cell>
          <cell r="H28">
            <v>34</v>
          </cell>
          <cell r="I28">
            <v>2448</v>
          </cell>
          <cell r="J28">
            <v>0.56652777197697068</v>
          </cell>
          <cell r="K28">
            <v>2.7301946011175402</v>
          </cell>
          <cell r="L28">
            <v>3.0683178591234084</v>
          </cell>
          <cell r="M28">
            <v>4.8191716914250806</v>
          </cell>
          <cell r="O28">
            <v>34</v>
          </cell>
          <cell r="P28">
            <v>2448</v>
          </cell>
          <cell r="Q28">
            <v>0.56535195346081601</v>
          </cell>
          <cell r="R28">
            <v>3.2346093526931954</v>
          </cell>
          <cell r="S28">
            <v>3.5449374707171972</v>
          </cell>
          <cell r="T28">
            <v>5.7214082889294957</v>
          </cell>
        </row>
        <row r="29">
          <cell r="A29">
            <v>35</v>
          </cell>
          <cell r="B29">
            <v>2520</v>
          </cell>
          <cell r="C29">
            <v>0.58128156930895281</v>
          </cell>
          <cell r="D29">
            <v>2.415288078910979</v>
          </cell>
          <cell r="E29">
            <v>2.7798644842670761</v>
          </cell>
          <cell r="F29">
            <v>4.15510865376715</v>
          </cell>
          <cell r="H29">
            <v>35</v>
          </cell>
          <cell r="I29">
            <v>2520</v>
          </cell>
          <cell r="J29">
            <v>0.58209423434277152</v>
          </cell>
          <cell r="K29">
            <v>2.8014189425441467</v>
          </cell>
          <cell r="L29">
            <v>3.1529904793180314</v>
          </cell>
          <cell r="M29">
            <v>4.8126553696364311</v>
          </cell>
          <cell r="O29">
            <v>35</v>
          </cell>
          <cell r="P29">
            <v>2520</v>
          </cell>
          <cell r="Q29">
            <v>0.58127400309814359</v>
          </cell>
          <cell r="R29">
            <v>3.317130312070284</v>
          </cell>
          <cell r="S29">
            <v>3.6409493114244564</v>
          </cell>
          <cell r="T29">
            <v>5.7066551994244481</v>
          </cell>
        </row>
        <row r="30">
          <cell r="A30">
            <v>36</v>
          </cell>
          <cell r="B30">
            <v>2592</v>
          </cell>
          <cell r="C30">
            <v>0.59658704122835315</v>
          </cell>
          <cell r="D30">
            <v>2.4773095279056436</v>
          </cell>
          <cell r="E30">
            <v>2.8552788532288127</v>
          </cell>
          <cell r="F30">
            <v>4.1524695588508669</v>
          </cell>
          <cell r="H30">
            <v>36</v>
          </cell>
          <cell r="I30">
            <v>2592</v>
          </cell>
          <cell r="J30">
            <v>0.59778026662782946</v>
          </cell>
          <cell r="K30">
            <v>2.8720631641040217</v>
          </cell>
          <cell r="L30">
            <v>3.2371832356809085</v>
          </cell>
          <cell r="M30">
            <v>4.8045466276526199</v>
          </cell>
          <cell r="O30">
            <v>36</v>
          </cell>
          <cell r="P30">
            <v>2592</v>
          </cell>
          <cell r="Q30">
            <v>0.59734801029274265</v>
          </cell>
          <cell r="R30">
            <v>3.3989007607330897</v>
          </cell>
          <cell r="S30">
            <v>3.7363393649507102</v>
          </cell>
          <cell r="T30">
            <v>5.6899842339265323</v>
          </cell>
        </row>
        <row r="31">
          <cell r="A31">
            <v>37</v>
          </cell>
          <cell r="B31">
            <v>2664</v>
          </cell>
          <cell r="C31">
            <v>0.61198550830119269</v>
          </cell>
          <cell r="D31">
            <v>2.5388757909572592</v>
          </cell>
          <cell r="E31">
            <v>2.9303160093985783</v>
          </cell>
          <cell r="F31">
            <v>4.1485880899449903</v>
          </cell>
          <cell r="H31">
            <v>37</v>
          </cell>
          <cell r="I31">
            <v>2664</v>
          </cell>
          <cell r="J31">
            <v>0.61358370036441512</v>
          </cell>
          <cell r="K31">
            <v>2.9421355759419967</v>
          </cell>
          <cell r="L31">
            <v>3.3209030923683853</v>
          </cell>
          <cell r="M31">
            <v>4.7950028238928528</v>
          </cell>
          <cell r="O31">
            <v>37</v>
          </cell>
          <cell r="P31">
            <v>2664</v>
          </cell>
          <cell r="Q31">
            <v>0.61357058289774924</v>
          </cell>
          <cell r="R31">
            <v>3.4799327017316091</v>
          </cell>
          <cell r="S31">
            <v>3.8311177071820404</v>
          </cell>
          <cell r="T31">
            <v>5.6716094264113952</v>
          </cell>
        </row>
        <row r="32">
          <cell r="A32">
            <v>38</v>
          </cell>
          <cell r="B32">
            <v>2736</v>
          </cell>
          <cell r="C32">
            <v>0.62747556193023968</v>
          </cell>
          <cell r="D32">
            <v>2.5999927249935118</v>
          </cell>
          <cell r="E32">
            <v>3.0049808639883135</v>
          </cell>
          <cell r="F32">
            <v>4.1435760732982443</v>
          </cell>
          <cell r="H32">
            <v>38</v>
          </cell>
          <cell r="I32">
            <v>2736</v>
          </cell>
          <cell r="J32">
            <v>0.62950239941725905</v>
          </cell>
          <cell r="K32">
            <v>3.0116443024067769</v>
          </cell>
          <cell r="L32">
            <v>3.4041568535379625</v>
          </cell>
          <cell r="M32">
            <v>4.7841665181811965</v>
          </cell>
          <cell r="O32">
            <v>38</v>
          </cell>
          <cell r="P32">
            <v>2736</v>
          </cell>
          <cell r="Q32">
            <v>0.6299384049243395</v>
          </cell>
          <cell r="R32">
            <v>3.5602378401169972</v>
          </cell>
          <cell r="S32">
            <v>3.9252941569258191</v>
          </cell>
          <cell r="T32">
            <v>5.6517237436009466</v>
          </cell>
        </row>
        <row r="33">
          <cell r="A33">
            <v>39</v>
          </cell>
          <cell r="B33">
            <v>2808</v>
          </cell>
          <cell r="C33">
            <v>0.64305581059474837</v>
          </cell>
          <cell r="D33">
            <v>2.6606660687226813</v>
          </cell>
          <cell r="E33">
            <v>3.0792782263392491</v>
          </cell>
          <cell r="F33">
            <v>4.1375352261600575</v>
          </cell>
          <cell r="H33">
            <v>39</v>
          </cell>
          <cell r="I33">
            <v>2808</v>
          </cell>
          <cell r="J33">
            <v>0.64553426077469611</v>
          </cell>
          <cell r="K33">
            <v>3.0805972876634633</v>
          </cell>
          <cell r="L33">
            <v>3.4869511682361636</v>
          </cell>
          <cell r="M33">
            <v>4.7721669860968872</v>
          </cell>
          <cell r="O33">
            <v>39</v>
          </cell>
          <cell r="P33">
            <v>2808</v>
          </cell>
          <cell r="Q33">
            <v>0.6464482385509438</v>
          </cell>
          <cell r="R33">
            <v>3.6398275929207049</v>
          </cell>
          <cell r="S33">
            <v>4.0188782846262665</v>
          </cell>
          <cell r="T33">
            <v>5.6305012155027567</v>
          </cell>
        </row>
        <row r="34">
          <cell r="A34">
            <v>40</v>
          </cell>
          <cell r="B34">
            <v>2880</v>
          </cell>
          <cell r="C34">
            <v>0.65872488005135343</v>
          </cell>
          <cell r="D34">
            <v>2.7209014458630749</v>
          </cell>
          <cell r="E34">
            <v>3.1532128067336589</v>
          </cell>
          <cell r="F34">
            <v>4.130558186372066</v>
          </cell>
          <cell r="H34">
            <v>40</v>
          </cell>
          <cell r="I34">
            <v>2880</v>
          </cell>
          <cell r="J34">
            <v>0.66167721533808233</v>
          </cell>
          <cell r="K34">
            <v>3.1490023010932182</v>
          </cell>
          <cell r="L34">
            <v>3.5692925350995148</v>
          </cell>
          <cell r="M34">
            <v>4.759121559723412</v>
          </cell>
          <cell r="O34">
            <v>40</v>
          </cell>
          <cell r="P34">
            <v>2880</v>
          </cell>
          <cell r="Q34">
            <v>0.66309692592526592</v>
          </cell>
          <cell r="R34">
            <v>3.7187130987145345</v>
          </cell>
          <cell r="S34">
            <v>4.1118794207107765</v>
          </cell>
          <cell r="T34">
            <v>5.6080988364190523</v>
          </cell>
        </row>
        <row r="35">
          <cell r="A35">
            <v>41</v>
          </cell>
          <cell r="B35">
            <v>2952</v>
          </cell>
          <cell r="C35">
            <v>0.67448141355407021</v>
          </cell>
          <cell r="D35">
            <v>2.7807043682616017</v>
          </cell>
          <cell r="E35">
            <v>3.2267892191093597</v>
          </cell>
          <cell r="F35">
            <v>4.1227294220149551</v>
          </cell>
          <cell r="H35">
            <v>41</v>
          </cell>
          <cell r="I35">
            <v>2952</v>
          </cell>
          <cell r="J35">
            <v>0.67792922869940386</v>
          </cell>
          <cell r="K35">
            <v>3.2168669424897698</v>
          </cell>
          <cell r="L35">
            <v>3.6511873068772189</v>
          </cell>
          <cell r="M35">
            <v>4.7451368171000334</v>
          </cell>
          <cell r="O35">
            <v>41</v>
          </cell>
          <cell r="P35">
            <v>2952</v>
          </cell>
          <cell r="Q35">
            <v>0.67988139074039644</v>
          </cell>
          <cell r="R35">
            <v>3.7969052267727261</v>
          </cell>
          <cell r="S35">
            <v>4.204306663585756</v>
          </cell>
          <cell r="T35">
            <v>5.5846582631683228</v>
          </cell>
        </row>
        <row r="36">
          <cell r="A36">
            <v>42</v>
          </cell>
          <cell r="B36">
            <v>3024</v>
          </cell>
          <cell r="C36">
            <v>0.69078757652910872</v>
          </cell>
          <cell r="D36">
            <v>2.8400802389060669</v>
          </cell>
          <cell r="E36">
            <v>3.3000119836810144</v>
          </cell>
          <cell r="F36">
            <v>4.111365541887956</v>
          </cell>
          <cell r="H36">
            <v>42</v>
          </cell>
          <cell r="I36">
            <v>3024</v>
          </cell>
          <cell r="J36">
            <v>0.69471981189860244</v>
          </cell>
          <cell r="K36">
            <v>3.2841986470619489</v>
          </cell>
          <cell r="L36">
            <v>3.7326416947836587</v>
          </cell>
          <cell r="M36">
            <v>4.7273715112378181</v>
          </cell>
          <cell r="O36">
            <v>42</v>
          </cell>
          <cell r="P36">
            <v>3024</v>
          </cell>
          <cell r="Q36">
            <v>0.69718022460854301</v>
          </cell>
          <cell r="R36">
            <v>3.8744145858559849</v>
          </cell>
          <cell r="S36">
            <v>4.2961688872996096</v>
          </cell>
          <cell r="T36">
            <v>5.5572640317378692</v>
          </cell>
        </row>
        <row r="37">
          <cell r="A37">
            <v>43</v>
          </cell>
          <cell r="B37">
            <v>3096</v>
          </cell>
          <cell r="C37">
            <v>0.70809848834881883</v>
          </cell>
          <cell r="D37">
            <v>2.8990343548355346</v>
          </cell>
          <cell r="E37">
            <v>3.372885529472065</v>
          </cell>
          <cell r="F37">
            <v>4.09411176910666</v>
          </cell>
          <cell r="H37">
            <v>43</v>
          </cell>
          <cell r="I37">
            <v>3096</v>
          </cell>
          <cell r="J37">
            <v>0.71247306014547673</v>
          </cell>
          <cell r="K37">
            <v>3.3510046902509631</v>
          </cell>
          <cell r="L37">
            <v>3.8136617726883797</v>
          </cell>
          <cell r="M37">
            <v>4.7033423124331692</v>
          </cell>
          <cell r="O37">
            <v>43</v>
          </cell>
          <cell r="P37">
            <v>3096</v>
          </cell>
          <cell r="Q37">
            <v>0.71537057176528318</v>
          </cell>
          <cell r="R37">
            <v>3.951251532636173</v>
          </cell>
          <cell r="S37">
            <v>4.3874747488894918</v>
          </cell>
          <cell r="T37">
            <v>5.5233632589692263</v>
          </cell>
        </row>
        <row r="38">
          <cell r="A38">
            <v>44</v>
          </cell>
          <cell r="B38">
            <v>3168</v>
          </cell>
          <cell r="C38">
            <v>0.72548270779513069</v>
          </cell>
          <cell r="D38">
            <v>2.9575719099529092</v>
          </cell>
          <cell r="E38">
            <v>3.4454141967609697</v>
          </cell>
          <cell r="F38">
            <v>4.0766952515539474</v>
          </cell>
          <cell r="H38">
            <v>44</v>
          </cell>
          <cell r="I38">
            <v>3168</v>
          </cell>
          <cell r="J38">
            <v>0.73032181537143148</v>
          </cell>
          <cell r="K38">
            <v>3.417292192370625</v>
          </cell>
          <cell r="L38">
            <v>3.8942534811508693</v>
          </cell>
          <cell r="M38">
            <v>4.6791594067782816</v>
          </cell>
          <cell r="O38">
            <v>44</v>
          </cell>
          <cell r="P38">
            <v>3168</v>
          </cell>
          <cell r="Q38">
            <v>0.73368633112431891</v>
          </cell>
          <cell r="R38">
            <v>4.0274261797792832</v>
          </cell>
          <cell r="S38">
            <v>4.478232695427466</v>
          </cell>
          <cell r="T38">
            <v>5.4893024565519122</v>
          </cell>
        </row>
        <row r="39">
          <cell r="A39">
            <v>45</v>
          </cell>
          <cell r="B39">
            <v>3240</v>
          </cell>
          <cell r="C39">
            <v>0.74293945639586778</v>
          </cell>
          <cell r="D39">
            <v>3.0156979977437186</v>
          </cell>
          <cell r="E39">
            <v>3.5176022394452313</v>
          </cell>
          <cell r="F39">
            <v>4.0591436782391517</v>
          </cell>
          <cell r="H39">
            <v>45</v>
          </cell>
          <cell r="I39">
            <v>3240</v>
          </cell>
          <cell r="J39">
            <v>0.74826483348366657</v>
          </cell>
          <cell r="K39">
            <v>3.4830681230784193</v>
          </cell>
          <cell r="L39">
            <v>3.9744226313070121</v>
          </cell>
          <cell r="M39">
            <v>4.6548601072997631</v>
          </cell>
          <cell r="O39">
            <v>45</v>
          </cell>
          <cell r="P39">
            <v>3240</v>
          </cell>
          <cell r="Q39">
            <v>0.75212558740254454</v>
          </cell>
          <cell r="R39">
            <v>4.1029484037034223</v>
          </cell>
          <cell r="S39">
            <v>4.5684509707807983</v>
          </cell>
          <cell r="T39">
            <v>5.4551373765555544</v>
          </cell>
        </row>
        <row r="40">
          <cell r="A40">
            <v>46</v>
          </cell>
          <cell r="B40">
            <v>3312</v>
          </cell>
          <cell r="C40">
            <v>0.76046796083440649</v>
          </cell>
          <cell r="D40">
            <v>3.0734176139048137</v>
          </cell>
          <cell r="E40">
            <v>3.589453827326524</v>
          </cell>
          <cell r="F40">
            <v>4.0414820507790692</v>
          </cell>
          <cell r="H40">
            <v>46</v>
          </cell>
          <cell r="I40">
            <v>3312</v>
          </cell>
          <cell r="J40">
            <v>0.76630088943453845</v>
          </cell>
          <cell r="K40">
            <v>3.5483393056847619</v>
          </cell>
          <cell r="L40">
            <v>4.0541749086137795</v>
          </cell>
          <cell r="M40">
            <v>4.6304778639929793</v>
          </cell>
          <cell r="O40">
            <v>46</v>
          </cell>
          <cell r="P40">
            <v>3312</v>
          </cell>
          <cell r="Q40">
            <v>0.77068648346967117</v>
          </cell>
          <cell r="R40">
            <v>4.1778278520274119</v>
          </cell>
          <cell r="S40">
            <v>4.6581376221003143</v>
          </cell>
          <cell r="T40">
            <v>5.4209175087885422</v>
          </cell>
        </row>
        <row r="41">
          <cell r="A41">
            <v>47</v>
          </cell>
          <cell r="B41">
            <v>3384</v>
          </cell>
          <cell r="C41">
            <v>0.77806745361695517</v>
          </cell>
          <cell r="D41">
            <v>3.13073565888662</v>
          </cell>
          <cell r="E41">
            <v>3.6609730483200882</v>
          </cell>
          <cell r="F41">
            <v>4.0237329608544323</v>
          </cell>
          <cell r="H41">
            <v>47</v>
          </cell>
          <cell r="I41">
            <v>3384</v>
          </cell>
          <cell r="J41">
            <v>0.78442877838951608</v>
          </cell>
          <cell r="K41">
            <v>3.613112421307509</v>
          </cell>
          <cell r="L41">
            <v>4.1335158764583335</v>
          </cell>
          <cell r="M41">
            <v>4.6060426654991762</v>
          </cell>
          <cell r="O41">
            <v>47</v>
          </cell>
          <cell r="P41">
            <v>3384</v>
          </cell>
          <cell r="Q41">
            <v>0.78936722139705018</v>
          </cell>
          <cell r="R41">
            <v>4.2520739507248342</v>
          </cell>
          <cell r="S41">
            <v>4.747300506049914</v>
          </cell>
          <cell r="T41">
            <v>5.3866867478983513</v>
          </cell>
        </row>
        <row r="42">
          <cell r="A42">
            <v>48</v>
          </cell>
          <cell r="B42">
            <v>3456</v>
          </cell>
          <cell r="C42">
            <v>0.79573717372043196</v>
          </cell>
          <cell r="D42">
            <v>3.1876569403523134</v>
          </cell>
          <cell r="E42">
            <v>3.7321639105914199</v>
          </cell>
          <cell r="F42">
            <v>4.0059168348872936</v>
          </cell>
          <cell r="H42">
            <v>48</v>
          </cell>
          <cell r="I42">
            <v>3456</v>
          </cell>
          <cell r="J42">
            <v>0.80264731680869783</v>
          </cell>
          <cell r="K42">
            <v>3.6773940128784131</v>
          </cell>
          <cell r="L42">
            <v>4.2124509796374943</v>
          </cell>
          <cell r="M42">
            <v>4.5815813943035701</v>
          </cell>
          <cell r="O42">
            <v>48</v>
          </cell>
          <cell r="P42">
            <v>3456</v>
          </cell>
          <cell r="Q42">
            <v>0.80816606320221207</v>
          </cell>
          <cell r="R42">
            <v>4.3256959109975837</v>
          </cell>
          <cell r="S42">
            <v>4.8359472947896407</v>
          </cell>
          <cell r="T42">
            <v>5.3524839856029027</v>
          </cell>
        </row>
        <row r="43">
          <cell r="A43">
            <v>49</v>
          </cell>
          <cell r="B43">
            <v>3528</v>
          </cell>
          <cell r="C43">
            <v>0.81347636721883965</v>
          </cell>
          <cell r="D43">
            <v>3.2441861755572385</v>
          </cell>
          <cell r="E43">
            <v>3.8030303446231057</v>
          </cell>
          <cell r="F43">
            <v>3.9880521503638158</v>
          </cell>
          <cell r="H43">
            <v>49</v>
          </cell>
          <cell r="I43">
            <v>3528</v>
          </cell>
          <cell r="J43">
            <v>0.82095534343901089</v>
          </cell>
          <cell r="K43">
            <v>3.7411904890078289</v>
          </cell>
          <cell r="L43">
            <v>4.2909855477130812</v>
          </cell>
          <cell r="M43">
            <v>4.5571181415737545</v>
          </cell>
          <cell r="O43">
            <v>49</v>
          </cell>
          <cell r="P43">
            <v>3528</v>
          </cell>
          <cell r="Q43">
            <v>0.82708133129827432</v>
          </cell>
          <cell r="R43">
            <v>4.3987027358820043</v>
          </cell>
          <cell r="S43">
            <v>4.9240854817239734</v>
          </cell>
          <cell r="T43">
            <v>5.3183436373510391</v>
          </cell>
        </row>
        <row r="44">
          <cell r="A44">
            <v>50</v>
          </cell>
          <cell r="B44">
            <v>3600</v>
          </cell>
          <cell r="C44">
            <v>0.83128428788620634</v>
          </cell>
          <cell r="D44">
            <v>3.3003279936516461</v>
          </cell>
          <cell r="E44">
            <v>3.8735762052145772</v>
          </cell>
          <cell r="F44">
            <v>3.9701556275576144</v>
          </cell>
          <cell r="H44">
            <v>50</v>
          </cell>
          <cell r="I44">
            <v>3600</v>
          </cell>
          <cell r="J44">
            <v>0.83935172021490345</v>
          </cell>
          <cell r="K44">
            <v>3.8045081277137571</v>
          </cell>
          <cell r="L44">
            <v>4.3691247982485235</v>
          </cell>
          <cell r="M44">
            <v>4.5326744868523887</v>
          </cell>
          <cell r="O44">
            <v>50</v>
          </cell>
          <cell r="P44">
            <v>3600</v>
          </cell>
          <cell r="Q44">
            <v>0.84611140865949341</v>
          </cell>
          <cell r="R44">
            <v>4.4711032266002588</v>
          </cell>
          <cell r="S44">
            <v>5.0117223870264009</v>
          </cell>
          <cell r="T44">
            <v>5.2842961114114892</v>
          </cell>
        </row>
        <row r="45">
          <cell r="A45">
            <v>51</v>
          </cell>
          <cell r="B45">
            <v>3672</v>
          </cell>
          <cell r="C45">
            <v>0.84921440322222996</v>
          </cell>
          <cell r="D45">
            <v>3.3538891968071423</v>
          </cell>
          <cell r="E45">
            <v>3.9420249661255737</v>
          </cell>
          <cell r="F45">
            <v>3.949402158137286</v>
          </cell>
          <cell r="H45">
            <v>51</v>
          </cell>
          <cell r="I45">
            <v>3672</v>
          </cell>
          <cell r="J45">
            <v>0.85824706431755993</v>
          </cell>
          <cell r="K45">
            <v>3.8647542514862567</v>
          </cell>
          <cell r="L45">
            <v>4.4448781970993982</v>
          </cell>
          <cell r="M45">
            <v>4.5030789060249665</v>
          </cell>
          <cell r="O45">
            <v>51</v>
          </cell>
          <cell r="P45">
            <v>3672</v>
          </cell>
          <cell r="Q45">
            <v>0.86620058071430694</v>
          </cell>
          <cell r="R45">
            <v>4.5398697189661714</v>
          </cell>
          <cell r="S45">
            <v>5.0966728581859346</v>
          </cell>
          <cell r="T45">
            <v>5.2411298491885052</v>
          </cell>
        </row>
        <row r="46">
          <cell r="A46">
            <v>52</v>
          </cell>
          <cell r="B46">
            <v>3744</v>
          </cell>
          <cell r="C46">
            <v>0.86721515068178268</v>
          </cell>
          <cell r="D46">
            <v>3.4071344012030584</v>
          </cell>
          <cell r="E46">
            <v>4.0102286730178882</v>
          </cell>
          <cell r="F46">
            <v>3.9288225056082742</v>
          </cell>
          <cell r="H46">
            <v>52</v>
          </cell>
          <cell r="I46">
            <v>3744</v>
          </cell>
          <cell r="J46">
            <v>0.87722388967527531</v>
          </cell>
          <cell r="K46">
            <v>3.9246133918112189</v>
          </cell>
          <cell r="L46">
            <v>4.5203331373905931</v>
          </cell>
          <cell r="M46">
            <v>4.4739016321865162</v>
          </cell>
          <cell r="O46">
            <v>52</v>
          </cell>
          <cell r="P46">
            <v>3744</v>
          </cell>
          <cell r="Q46">
            <v>0.88638213747034067</v>
          </cell>
          <cell r="R46">
            <v>4.6081513451540461</v>
          </cell>
          <cell r="S46">
            <v>5.1812513191103093</v>
          </cell>
          <cell r="T46">
            <v>5.1988314637130646</v>
          </cell>
        </row>
        <row r="47">
          <cell r="A47">
            <v>53</v>
          </cell>
          <cell r="B47">
            <v>3816</v>
          </cell>
          <cell r="C47">
            <v>0.88528538734237672</v>
          </cell>
          <cell r="D47">
            <v>3.4600667308519188</v>
          </cell>
          <cell r="E47">
            <v>4.078189881792377</v>
          </cell>
          <cell r="F47">
            <v>3.9084195676594478</v>
          </cell>
          <cell r="H47">
            <v>53</v>
          </cell>
          <cell r="I47">
            <v>3816</v>
          </cell>
          <cell r="J47">
            <v>0.89628064513289862</v>
          </cell>
          <cell r="K47">
            <v>3.9840896912864365</v>
          </cell>
          <cell r="L47">
            <v>4.5954929374991424</v>
          </cell>
          <cell r="M47">
            <v>4.4451363676336939</v>
          </cell>
          <cell r="O47">
            <v>53</v>
          </cell>
          <cell r="P47">
            <v>3816</v>
          </cell>
          <cell r="Q47">
            <v>0.90665407671489828</v>
          </cell>
          <cell r="R47">
            <v>4.6759537681917562</v>
          </cell>
          <cell r="S47">
            <v>5.2654622074278397</v>
          </cell>
          <cell r="T47">
            <v>5.1573735653781574</v>
          </cell>
        </row>
        <row r="48">
          <cell r="A48">
            <v>54</v>
          </cell>
          <cell r="B48">
            <v>3888</v>
          </cell>
          <cell r="C48">
            <v>0.90342398940589907</v>
          </cell>
          <cell r="D48">
            <v>3.5126892609952498</v>
          </cell>
          <cell r="E48">
            <v>4.145911108913916</v>
          </cell>
          <cell r="F48">
            <v>3.8881956890531879</v>
          </cell>
          <cell r="H48">
            <v>54</v>
          </cell>
          <cell r="I48">
            <v>3888</v>
          </cell>
          <cell r="J48">
            <v>0.91541581514663828</v>
          </cell>
          <cell r="K48">
            <v>4.0431872229078625</v>
          </cell>
          <cell r="L48">
            <v>4.6703608605878291</v>
          </cell>
          <cell r="M48">
            <v>4.4167766778862063</v>
          </cell>
          <cell r="O48">
            <v>54</v>
          </cell>
          <cell r="P48">
            <v>3888</v>
          </cell>
          <cell r="Q48">
            <v>0.92701446413514432</v>
          </cell>
          <cell r="R48">
            <v>4.7432825480071648</v>
          </cell>
          <cell r="S48">
            <v>5.3493098806322319</v>
          </cell>
          <cell r="T48">
            <v>5.1167298154645273</v>
          </cell>
        </row>
        <row r="49">
          <cell r="A49">
            <v>55</v>
          </cell>
          <cell r="B49">
            <v>3960</v>
          </cell>
          <cell r="C49">
            <v>0.92162985232211803</v>
          </cell>
          <cell r="D49">
            <v>3.5650050191198366</v>
          </cell>
          <cell r="E49">
            <v>4.2133948322223072</v>
          </cell>
          <cell r="F49">
            <v>3.8681527189440854</v>
          </cell>
          <cell r="H49">
            <v>55</v>
          </cell>
          <cell r="I49">
            <v>3960</v>
          </cell>
          <cell r="J49">
            <v>0.93462791984435345</v>
          </cell>
          <cell r="K49">
            <v>4.1019099916308068</v>
          </cell>
          <cell r="L49">
            <v>4.7449401158268243</v>
          </cell>
          <cell r="M49">
            <v>4.3888160245778991</v>
          </cell>
          <cell r="O49">
            <v>55</v>
          </cell>
          <cell r="P49">
            <v>3960</v>
          </cell>
          <cell r="Q49">
            <v>0.94746143221045531</v>
          </cell>
          <cell r="R49">
            <v>4.8101431439341145</v>
          </cell>
          <cell r="S49">
            <v>5.4327986180031917</v>
          </cell>
          <cell r="T49">
            <v>5.0768748789192504</v>
          </cell>
        </row>
        <row r="50">
          <cell r="A50">
            <v>56</v>
          </cell>
          <cell r="B50">
            <v>4032</v>
          </cell>
          <cell r="C50">
            <v>0.93990189089978626</v>
          </cell>
          <cell r="D50">
            <v>3.6170169859474184</v>
          </cell>
          <cell r="E50">
            <v>4.2806434917221656</v>
          </cell>
          <cell r="F50">
            <v>3.8482920621478676</v>
          </cell>
          <cell r="H50">
            <v>56</v>
          </cell>
          <cell r="I50">
            <v>4032</v>
          </cell>
          <cell r="J50">
            <v>0.95391551503108785</v>
          </cell>
          <cell r="K50">
            <v>4.1602619358872559</v>
          </cell>
          <cell r="L50">
            <v>4.8192338595812814</v>
          </cell>
          <cell r="M50">
            <v>4.3612477943098282</v>
          </cell>
          <cell r="O50">
            <v>56</v>
          </cell>
          <cell r="P50">
            <v>4032</v>
          </cell>
          <cell r="Q50">
            <v>0.96799317896799408</v>
          </cell>
          <cell r="R50">
            <v>4.876540917142246</v>
          </cell>
          <cell r="S50">
            <v>5.5159326224690712</v>
          </cell>
          <cell r="T50">
            <v>5.0377843801970474</v>
          </cell>
        </row>
        <row r="51">
          <cell r="A51">
            <v>57</v>
          </cell>
          <cell r="B51">
            <v>4104</v>
          </cell>
          <cell r="C51">
            <v>0.95823903940415844</v>
          </cell>
          <cell r="D51">
            <v>3.6687280963986768</v>
          </cell>
          <cell r="E51">
            <v>4.3476594903524131</v>
          </cell>
          <cell r="F51">
            <v>3.8286147250689395</v>
          </cell>
          <cell r="H51">
            <v>57</v>
          </cell>
          <cell r="I51">
            <v>4104</v>
          </cell>
          <cell r="J51">
            <v>0.97327719213970787</v>
          </cell>
          <cell r="K51">
            <v>4.2182469290608422</v>
          </cell>
          <cell r="L51">
            <v>4.8932451965660029</v>
          </cell>
          <cell r="M51">
            <v>4.334065323967172</v>
          </cell>
          <cell r="O51">
            <v>57</v>
          </cell>
          <cell r="P51">
            <v>4104</v>
          </cell>
          <cell r="Q51">
            <v>0.98860796661239614</v>
          </cell>
          <cell r="R51">
            <v>4.9424811329933975</v>
          </cell>
          <cell r="S51">
            <v>5.5987160224137691</v>
          </cell>
          <cell r="T51">
            <v>4.9994348618588438</v>
          </cell>
        </row>
        <row r="52">
          <cell r="A52">
            <v>58</v>
          </cell>
          <cell r="B52">
            <v>4176</v>
          </cell>
          <cell r="C52">
            <v>0.976640251639874</v>
          </cell>
          <cell r="D52">
            <v>3.7201412405323038</v>
          </cell>
          <cell r="E52">
            <v>4.4144451947360155</v>
          </cell>
          <cell r="F52">
            <v>3.8091213569027333</v>
          </cell>
          <cell r="H52">
            <v>58</v>
          </cell>
          <cell r="I52">
            <v>4176</v>
          </cell>
          <cell r="J52">
            <v>0.99271157812690114</v>
          </cell>
          <cell r="K52">
            <v>4.275868780920832</v>
          </cell>
          <cell r="L52">
            <v>4.9669771809682892</v>
          </cell>
          <cell r="M52">
            <v>4.3072619229331037</v>
          </cell>
          <cell r="O52">
            <v>58</v>
          </cell>
          <cell r="P52">
            <v>4176</v>
          </cell>
          <cell r="Q52">
            <v>1.0093041200409052</v>
          </cell>
          <cell r="R52">
            <v>5.0079689633272508</v>
          </cell>
          <cell r="S52">
            <v>5.6811528734298102</v>
          </cell>
          <cell r="T52">
            <v>4.9618037456582336</v>
          </cell>
        </row>
        <row r="53">
          <cell r="A53">
            <v>59</v>
          </cell>
          <cell r="B53">
            <v>4248</v>
          </cell>
          <cell r="C53">
            <v>0.99598599280727762</v>
          </cell>
          <cell r="D53">
            <v>3.7712592644599501</v>
          </cell>
          <cell r="E53">
            <v>4.4810029359105865</v>
          </cell>
          <cell r="F53">
            <v>3.7864581346473667</v>
          </cell>
          <cell r="H53">
            <v>59</v>
          </cell>
          <cell r="I53">
            <v>4248</v>
          </cell>
          <cell r="J53">
            <v>1.0130519951958559</v>
          </cell>
          <cell r="K53">
            <v>4.3331312390165628</v>
          </cell>
          <cell r="L53">
            <v>5.0404328175400179</v>
          </cell>
          <cell r="M53">
            <v>4.2773038892034636</v>
          </cell>
          <cell r="O53">
            <v>59</v>
          </cell>
          <cell r="P53">
            <v>4248</v>
          </cell>
          <cell r="Q53">
            <v>1.030852390833068</v>
          </cell>
          <cell r="R53">
            <v>5.0730094886787853</v>
          </cell>
          <cell r="S53">
            <v>5.7632471600195405</v>
          </cell>
          <cell r="T53">
            <v>4.9211793403118635</v>
          </cell>
        </row>
        <row r="54">
          <cell r="A54">
            <v>60</v>
          </cell>
          <cell r="B54">
            <v>4320</v>
          </cell>
          <cell r="C54">
            <v>1.015829897843705</v>
          </cell>
          <cell r="D54">
            <v>3.8220849712377181</v>
          </cell>
          <cell r="E54">
            <v>4.5473350100404692</v>
          </cell>
          <cell r="F54">
            <v>3.7625245913226526</v>
          </cell>
          <cell r="H54">
            <v>60</v>
          </cell>
          <cell r="I54">
            <v>4320</v>
          </cell>
          <cell r="J54">
            <v>1.0338782116642988</v>
          </cell>
          <cell r="K54">
            <v>4.390037990033532</v>
          </cell>
          <cell r="L54">
            <v>5.1136150626600285</v>
          </cell>
          <cell r="M54">
            <v>4.246184841217044</v>
          </cell>
          <cell r="O54">
            <v>60</v>
          </cell>
          <cell r="P54">
            <v>4320</v>
          </cell>
          <cell r="Q54">
            <v>1.0528695677295328</v>
          </cell>
          <cell r="R54">
            <v>5.137607700429947</v>
          </cell>
          <cell r="S54">
            <v>5.845002797246365</v>
          </cell>
          <cell r="T54">
            <v>4.8796240844048455</v>
          </cell>
        </row>
        <row r="55">
          <cell r="A55">
            <v>61</v>
          </cell>
          <cell r="B55">
            <v>4392</v>
          </cell>
          <cell r="C55">
            <v>1.0357296242063878</v>
          </cell>
          <cell r="D55">
            <v>3.8726211217350497</v>
          </cell>
          <cell r="E55">
            <v>4.6134436791107971</v>
          </cell>
          <cell r="F55">
            <v>3.739027088949384</v>
          </cell>
          <cell r="H55">
            <v>61</v>
          </cell>
          <cell r="I55">
            <v>4392</v>
          </cell>
          <cell r="J55">
            <v>1.0547717029411623</v>
          </cell>
          <cell r="K55">
            <v>4.446592661112545</v>
          </cell>
          <cell r="L55">
            <v>5.1865268253676478</v>
          </cell>
          <cell r="M55">
            <v>4.215692029577121</v>
          </cell>
          <cell r="O55">
            <v>61</v>
          </cell>
          <cell r="P55">
            <v>4392</v>
          </cell>
          <cell r="Q55">
            <v>1.0749693707704462</v>
          </cell>
          <cell r="R55">
            <v>5.2017685028979219</v>
          </cell>
          <cell r="S55">
            <v>5.9264236323376629</v>
          </cell>
          <cell r="T55">
            <v>4.8389922953523214</v>
          </cell>
        </row>
        <row r="56">
          <cell r="A56">
            <v>62</v>
          </cell>
          <cell r="B56">
            <v>4464</v>
          </cell>
          <cell r="C56">
            <v>1.0556845493558915</v>
          </cell>
          <cell r="D56">
            <v>3.9228704354816148</v>
          </cell>
          <cell r="E56">
            <v>4.6793311716041011</v>
          </cell>
          <cell r="F56">
            <v>3.7159494641416222</v>
          </cell>
          <cell r="H56">
            <v>62</v>
          </cell>
          <cell r="I56">
            <v>4464</v>
          </cell>
          <cell r="J56">
            <v>1.075731668237651</v>
          </cell>
          <cell r="K56">
            <v>4.5027988211330356</v>
          </cell>
          <cell r="L56">
            <v>5.2591709683684265</v>
          </cell>
          <cell r="M56">
            <v>4.1858011194463378</v>
          </cell>
          <cell r="O56">
            <v>62</v>
          </cell>
          <cell r="P56">
            <v>4464</v>
          </cell>
          <cell r="Q56">
            <v>1.0971509019034651</v>
          </cell>
          <cell r="R56">
            <v>5.2654967153622483</v>
          </cell>
          <cell r="S56">
            <v>6.0075134462411626</v>
          </cell>
          <cell r="T56">
            <v>4.7992456700596531</v>
          </cell>
        </row>
        <row r="57">
          <cell r="A57">
            <v>63</v>
          </cell>
          <cell r="B57">
            <v>4536</v>
          </cell>
          <cell r="C57">
            <v>1.075694062806587</v>
          </cell>
          <cell r="D57">
            <v>3.9728355914928741</v>
          </cell>
          <cell r="E57">
            <v>4.744999683160037</v>
          </cell>
          <cell r="F57">
            <v>3.6932764889743579</v>
          </cell>
          <cell r="H57">
            <v>63</v>
          </cell>
          <cell r="I57">
            <v>4536</v>
          </cell>
          <cell r="J57">
            <v>1.0967573306967373</v>
          </cell>
          <cell r="K57">
            <v>4.5586599819617497</v>
          </cell>
          <cell r="L57">
            <v>5.3315503090129299</v>
          </cell>
          <cell r="M57">
            <v>4.1564891834967437</v>
          </cell>
          <cell r="O57">
            <v>63</v>
          </cell>
          <cell r="P57">
            <v>4536</v>
          </cell>
          <cell r="Q57">
            <v>1.1194133028979525</v>
          </cell>
          <cell r="R57">
            <v>5.3287970740328703</v>
          </cell>
          <cell r="S57">
            <v>6.0882759551363961</v>
          </cell>
          <cell r="T57">
            <v>4.760348175457275</v>
          </cell>
        </row>
        <row r="58">
          <cell r="A58">
            <v>64</v>
          </cell>
          <cell r="B58">
            <v>4608</v>
          </cell>
          <cell r="C58">
            <v>1.0957575662905978</v>
          </cell>
          <cell r="D58">
            <v>4.0225192290749643</v>
          </cell>
          <cell r="E58">
            <v>4.8104513772187216</v>
          </cell>
          <cell r="F58">
            <v>3.6709937971883293</v>
          </cell>
          <cell r="H58">
            <v>64</v>
          </cell>
          <cell r="I58">
            <v>4608</v>
          </cell>
          <cell r="J58">
            <v>1.1178479372524297</v>
          </cell>
          <cell r="K58">
            <v>4.6141795996679171</v>
          </cell>
          <cell r="L58">
            <v>5.4036676202494753</v>
          </cell>
          <cell r="M58">
            <v>4.1277345924251181</v>
          </cell>
          <cell r="O58">
            <v>64</v>
          </cell>
          <cell r="P58">
            <v>4608</v>
          </cell>
          <cell r="Q58">
            <v>1.1417557538237</v>
          </cell>
          <cell r="R58">
            <v>5.3916742339612496</v>
          </cell>
          <cell r="S58">
            <v>6.1687148119027979</v>
          </cell>
          <cell r="T58">
            <v>4.7222658750829343</v>
          </cell>
        </row>
        <row r="59">
          <cell r="A59">
            <v>65</v>
          </cell>
          <cell r="B59">
            <v>4680</v>
          </cell>
          <cell r="C59">
            <v>1.1158744738981434</v>
          </cell>
          <cell r="D59">
            <v>4.071923948609574</v>
          </cell>
          <cell r="E59">
            <v>4.8756883856481181</v>
          </cell>
          <cell r="F59">
            <v>3.6490878175435864</v>
          </cell>
          <cell r="H59">
            <v>65</v>
          </cell>
          <cell r="I59">
            <v>4680</v>
          </cell>
          <cell r="J59">
            <v>1.1390027584368101</v>
          </cell>
          <cell r="K59">
            <v>4.6693610757060053</v>
          </cell>
          <cell r="L59">
            <v>5.4755256315516201</v>
          </cell>
          <cell r="M59">
            <v>4.0995169161085521</v>
          </cell>
          <cell r="O59">
            <v>65</v>
          </cell>
          <cell r="P59">
            <v>4680</v>
          </cell>
          <cell r="Q59">
            <v>1.1641774714842068</v>
          </cell>
          <cell r="R59">
            <v>5.4541327708965026</v>
          </cell>
          <cell r="S59">
            <v>6.2488336075458797</v>
          </cell>
          <cell r="T59">
            <v>4.6849667722422454</v>
          </cell>
        </row>
        <row r="60">
          <cell r="A60">
            <v>66</v>
          </cell>
          <cell r="B60">
            <v>4752</v>
          </cell>
          <cell r="C60">
            <v>1.1360442121943799</v>
          </cell>
          <cell r="D60">
            <v>4.1210523123193337</v>
          </cell>
          <cell r="E60">
            <v>4.9407128093560235</v>
          </cell>
          <cell r="F60">
            <v>3.6275457135238778</v>
          </cell>
          <cell r="H60">
            <v>66</v>
          </cell>
          <cell r="I60">
            <v>4752</v>
          </cell>
          <cell r="J60">
            <v>1.1602210881375543</v>
          </cell>
          <cell r="K60">
            <v>4.7242077580670596</v>
          </cell>
          <cell r="L60">
            <v>5.547127029821227</v>
          </cell>
          <cell r="M60">
            <v>4.0718168341954524</v>
          </cell>
          <cell r="O60">
            <v>66</v>
          </cell>
          <cell r="P60">
            <v>4752</v>
          </cell>
          <cell r="Q60">
            <v>1.1866777078158408</v>
          </cell>
          <cell r="R60">
            <v>5.5161771830884296</v>
          </cell>
          <cell r="S60">
            <v>6.328635872583023</v>
          </cell>
          <cell r="T60">
            <v>4.6484206678503472</v>
          </cell>
        </row>
        <row r="61">
          <cell r="A61">
            <v>67</v>
          </cell>
          <cell r="B61">
            <v>4824</v>
          </cell>
          <cell r="C61">
            <v>1.1564398838360936</v>
          </cell>
          <cell r="D61">
            <v>4.1699068450143564</v>
          </cell>
          <cell r="E61">
            <v>5.0055267188870562</v>
          </cell>
          <cell r="F61">
            <v>3.605813759364747</v>
          </cell>
          <cell r="H61">
            <v>67</v>
          </cell>
          <cell r="I61">
            <v>4824</v>
          </cell>
          <cell r="J61">
            <v>1.1817383252899201</v>
          </cell>
          <cell r="K61">
            <v>4.7787229423996749</v>
          </cell>
          <cell r="L61">
            <v>5.6184744602678967</v>
          </cell>
          <cell r="M61">
            <v>4.0438080411983712</v>
          </cell>
          <cell r="O61">
            <v>67</v>
          </cell>
          <cell r="P61">
            <v>4824</v>
          </cell>
          <cell r="Q61">
            <v>1.209580560483144</v>
          </cell>
          <cell r="R61">
            <v>5.577811893039307</v>
          </cell>
          <cell r="S61">
            <v>6.4081250783901753</v>
          </cell>
          <cell r="T61">
            <v>4.6113603965422163</v>
          </cell>
        </row>
        <row r="62">
          <cell r="A62">
            <v>68</v>
          </cell>
          <cell r="B62">
            <v>4896</v>
          </cell>
          <cell r="C62">
            <v>1.1772328740009055</v>
          </cell>
          <cell r="D62">
            <v>4.2184900348204852</v>
          </cell>
          <cell r="E62">
            <v>5.0701321550050995</v>
          </cell>
          <cell r="F62">
            <v>3.5833946944444914</v>
          </cell>
          <cell r="H62">
            <v>68</v>
          </cell>
          <cell r="I62">
            <v>4896</v>
          </cell>
          <cell r="J62">
            <v>1.203784811766206</v>
          </cell>
          <cell r="K62">
            <v>4.8329098731015492</v>
          </cell>
          <cell r="L62">
            <v>5.6895705272654604</v>
          </cell>
          <cell r="M62">
            <v>4.0147622946086621</v>
          </cell>
          <cell r="O62">
            <v>68</v>
          </cell>
          <cell r="P62">
            <v>4896</v>
          </cell>
          <cell r="Q62">
            <v>1.233199257203998</v>
          </cell>
          <cell r="R62">
            <v>5.6390412492061479</v>
          </cell>
          <cell r="S62">
            <v>6.4873046385108308</v>
          </cell>
          <cell r="T62">
            <v>4.5726927066039638</v>
          </cell>
        </row>
        <row r="63">
          <cell r="A63">
            <v>69</v>
          </cell>
          <cell r="B63">
            <v>4968</v>
          </cell>
          <cell r="C63">
            <v>1.1980743239196221</v>
          </cell>
          <cell r="D63">
            <v>4.2668043338897572</v>
          </cell>
          <cell r="E63">
            <v>5.1345311292615889</v>
          </cell>
          <cell r="F63">
            <v>3.5613853403772753</v>
          </cell>
          <cell r="H63">
            <v>69</v>
          </cell>
          <cell r="I63">
            <v>4968</v>
          </cell>
          <cell r="J63">
            <v>1.2258850566318915</v>
          </cell>
          <cell r="K63">
            <v>4.8867717443825054</v>
          </cell>
          <cell r="L63">
            <v>5.7604177951862559</v>
          </cell>
          <cell r="M63">
            <v>3.986321325923385</v>
          </cell>
          <cell r="O63">
            <v>69</v>
          </cell>
          <cell r="P63">
            <v>4968</v>
          </cell>
          <cell r="Q63">
            <v>1.2568779069104501</v>
          </cell>
          <cell r="R63">
            <v>5.6998695276551574</v>
          </cell>
          <cell r="S63">
            <v>6.5661779099284878</v>
          </cell>
          <cell r="T63">
            <v>4.5349428900903268</v>
          </cell>
        </row>
        <row r="64">
          <cell r="A64">
            <v>70</v>
          </cell>
          <cell r="B64">
            <v>5040</v>
          </cell>
          <cell r="C64">
            <v>1.2189635452382637</v>
          </cell>
          <cell r="D64">
            <v>4.3148521590936131</v>
          </cell>
          <cell r="E64">
            <v>5.1987256245502165</v>
          </cell>
          <cell r="F64">
            <v>3.5397712884434243</v>
          </cell>
          <cell r="H64">
            <v>70</v>
          </cell>
          <cell r="I64">
            <v>5040</v>
          </cell>
          <cell r="J64">
            <v>1.248038256001168</v>
          </cell>
          <cell r="K64">
            <v>4.9403117012999447</v>
          </cell>
          <cell r="L64">
            <v>5.8310187892140011</v>
          </cell>
          <cell r="M64">
            <v>3.9584617519090868</v>
          </cell>
          <cell r="O64">
            <v>70</v>
          </cell>
          <cell r="P64">
            <v>5040</v>
          </cell>
          <cell r="Q64">
            <v>1.2806156806721991</v>
          </cell>
          <cell r="R64">
            <v>5.7603009336699404</v>
          </cell>
          <cell r="S64">
            <v>6.6447481943039852</v>
          </cell>
          <cell r="T64">
            <v>4.4980715296616864</v>
          </cell>
        </row>
        <row r="65">
          <cell r="A65">
            <v>71</v>
          </cell>
          <cell r="B65">
            <v>5112</v>
          </cell>
          <cell r="C65">
            <v>1.2398998659168685</v>
          </cell>
          <cell r="D65">
            <v>4.3626358926993785</v>
          </cell>
          <cell r="E65">
            <v>5.2627175956482475</v>
          </cell>
          <cell r="F65">
            <v>3.5185388857779585</v>
          </cell>
          <cell r="H65">
            <v>71</v>
          </cell>
          <cell r="I65">
            <v>5112</v>
          </cell>
          <cell r="J65">
            <v>1.2702436320023875</v>
          </cell>
          <cell r="K65">
            <v>4.9935328407675259</v>
          </cell>
          <cell r="L65">
            <v>5.9013759961357692</v>
          </cell>
          <cell r="M65">
            <v>3.9311614834831468</v>
          </cell>
          <cell r="O65">
            <v>71</v>
          </cell>
          <cell r="P65">
            <v>5112</v>
          </cell>
          <cell r="Q65">
            <v>1.3044117821990373</v>
          </cell>
          <cell r="R65">
            <v>5.8203396033150474</v>
          </cell>
          <cell r="S65">
            <v>6.723018739178662</v>
          </cell>
          <cell r="T65">
            <v>4.4620415751710336</v>
          </cell>
        </row>
        <row r="66">
          <cell r="A66">
            <v>72</v>
          </cell>
          <cell r="B66">
            <v>5184</v>
          </cell>
          <cell r="C66">
            <v>1.2608826301270508</v>
          </cell>
          <cell r="D66">
            <v>4.4101578830304877</v>
          </cell>
          <cell r="E66">
            <v>5.3265089697449035</v>
          </cell>
          <cell r="F66">
            <v>3.4976751821746528</v>
          </cell>
          <cell r="H66">
            <v>72</v>
          </cell>
          <cell r="I66">
            <v>5184</v>
          </cell>
          <cell r="J66">
            <v>1.2925004321847378</v>
          </cell>
          <cell r="K66">
            <v>5.0464382125379679</v>
          </cell>
          <cell r="L66">
            <v>5.9714918651137596</v>
          </cell>
          <cell r="M66">
            <v>3.904399632584941</v>
          </cell>
          <cell r="O66">
            <v>72</v>
          </cell>
          <cell r="P66">
            <v>5184</v>
          </cell>
          <cell r="Q66">
            <v>1.3282654460792382</v>
          </cell>
          <cell r="R66">
            <v>5.8799896049563616</v>
          </cell>
          <cell r="S66">
            <v>6.8009927391446237</v>
          </cell>
          <cell r="T66">
            <v>4.4268181652341108</v>
          </cell>
        </row>
        <row r="67">
          <cell r="A67">
            <v>73</v>
          </cell>
          <cell r="B67">
            <v>5256</v>
          </cell>
          <cell r="C67">
            <v>1.2819111981312907</v>
          </cell>
          <cell r="D67">
            <v>4.457420445110909</v>
          </cell>
          <cell r="E67">
            <v>5.3901016469572465</v>
          </cell>
          <cell r="F67">
            <v>3.4771678815262126</v>
          </cell>
          <cell r="H67">
            <v>73</v>
          </cell>
          <cell r="I67">
            <v>5256</v>
          </cell>
          <cell r="J67">
            <v>1.3148079289001784</v>
          </cell>
          <cell r="K67">
            <v>5.0990308201607011</v>
          </cell>
          <cell r="L67">
            <v>6.0413688084375483</v>
          </cell>
          <cell r="M67">
            <v>3.8781564273239373</v>
          </cell>
          <cell r="O67">
            <v>73</v>
          </cell>
          <cell r="P67">
            <v>5256</v>
          </cell>
          <cell r="Q67">
            <v>1.3521759360517427</v>
          </cell>
          <cell r="R67">
            <v>5.9392549407397022</v>
          </cell>
          <cell r="S67">
            <v>6.8786733369831419</v>
          </cell>
          <cell r="T67">
            <v>4.3923684650696444</v>
          </cell>
        </row>
        <row r="68">
          <cell r="A68">
            <v>74</v>
          </cell>
          <cell r="B68">
            <v>5328</v>
          </cell>
          <cell r="C68">
            <v>1.3029849461445757</v>
          </cell>
          <cell r="D68">
            <v>4.5044258612942576</v>
          </cell>
          <cell r="E68">
            <v>5.4534975008338398</v>
          </cell>
          <cell r="F68">
            <v>3.4570052974307033</v>
          </cell>
          <cell r="H68">
            <v>74</v>
          </cell>
          <cell r="I68">
            <v>5328</v>
          </cell>
          <cell r="J68">
            <v>1.3371654186636894</v>
          </cell>
          <cell r="K68">
            <v>5.1513136219152047</v>
          </cell>
          <cell r="L68">
            <v>6.1110092022573177</v>
          </cell>
          <cell r="M68">
            <v>3.8524131345418917</v>
          </cell>
          <cell r="O68">
            <v>74</v>
          </cell>
          <cell r="P68">
            <v>5328</v>
          </cell>
          <cell r="Q68">
            <v>1.3761425433181969</v>
          </cell>
          <cell r="R68">
            <v>5.9981395480291058</v>
          </cell>
          <cell r="S68">
            <v>6.956063624772244</v>
          </cell>
          <cell r="T68">
            <v>4.3586615188614175</v>
          </cell>
        </row>
        <row r="69">
          <cell r="A69">
            <v>75</v>
          </cell>
          <cell r="B69">
            <v>5400</v>
          </cell>
          <cell r="C69">
            <v>1.3241032661790759</v>
          </cell>
          <cell r="D69">
            <v>4.5511763818779878</v>
          </cell>
          <cell r="E69">
            <v>5.5166983788465691</v>
          </cell>
          <cell r="F69">
            <v>3.4371763125478707</v>
          </cell>
          <cell r="H69">
            <v>75</v>
          </cell>
          <cell r="I69">
            <v>5400</v>
          </cell>
          <cell r="J69">
            <v>1.3595722214948165</v>
          </cell>
          <cell r="K69">
            <v>5.2032895317207428</v>
          </cell>
          <cell r="L69">
            <v>6.1804153872987264</v>
          </cell>
          <cell r="M69">
            <v>3.8271519890277346</v>
          </cell>
          <cell r="O69">
            <v>75</v>
          </cell>
          <cell r="P69">
            <v>5400</v>
          </cell>
          <cell r="Q69">
            <v>1.4001645849002344</v>
          </cell>
          <cell r="R69">
            <v>6.0566473008059996</v>
          </cell>
          <cell r="S69">
            <v>7.0331666449645001</v>
          </cell>
          <cell r="T69">
            <v>4.3256681151077334</v>
          </cell>
        </row>
        <row r="70">
          <cell r="A70">
            <v>76</v>
          </cell>
          <cell r="B70">
            <v>5472</v>
          </cell>
          <cell r="C70">
            <v>1.3473216306420506</v>
          </cell>
          <cell r="D70">
            <v>4.6019272199442209</v>
          </cell>
          <cell r="E70">
            <v>5.5879362219546689</v>
          </cell>
          <cell r="F70">
            <v>3.4156114733727132</v>
          </cell>
          <cell r="H70">
            <v>76</v>
          </cell>
          <cell r="I70">
            <v>5472</v>
          </cell>
          <cell r="J70">
            <v>1.3840311425583647</v>
          </cell>
          <cell r="K70">
            <v>5.2596026104727747</v>
          </cell>
          <cell r="L70">
            <v>6.2586054510479423</v>
          </cell>
          <cell r="M70">
            <v>3.8002053918746825</v>
          </cell>
          <cell r="O70">
            <v>76</v>
          </cell>
          <cell r="P70">
            <v>5472</v>
          </cell>
          <cell r="Q70">
            <v>1.4261964549261135</v>
          </cell>
          <cell r="R70">
            <v>6.11976335176238</v>
          </cell>
          <cell r="S70">
            <v>7.1198671774961095</v>
          </cell>
          <cell r="T70">
            <v>4.2909680013749751</v>
          </cell>
        </row>
        <row r="71">
          <cell r="A71">
            <v>77</v>
          </cell>
          <cell r="B71">
            <v>5544</v>
          </cell>
          <cell r="C71">
            <v>1.3705866049261139</v>
          </cell>
          <cell r="D71">
            <v>4.6523695463320953</v>
          </cell>
          <cell r="E71">
            <v>5.6589488355279416</v>
          </cell>
          <cell r="F71">
            <v>3.3944367540224842</v>
          </cell>
          <cell r="H71">
            <v>77</v>
          </cell>
          <cell r="I71">
            <v>5544</v>
          </cell>
          <cell r="J71">
            <v>1.4085519128665085</v>
          </cell>
          <cell r="K71">
            <v>5.3155468292086736</v>
          </cell>
          <cell r="L71">
            <v>6.336528197954574</v>
          </cell>
          <cell r="M71">
            <v>3.7737670728735431</v>
          </cell>
          <cell r="O71">
            <v>77</v>
          </cell>
          <cell r="P71">
            <v>5544</v>
          </cell>
          <cell r="Q71">
            <v>1.452315681720187</v>
          </cell>
          <cell r="R71">
            <v>6.1824301195998732</v>
          </cell>
          <cell r="S71">
            <v>7.2062430118533847</v>
          </cell>
          <cell r="T71">
            <v>4.2569464734258942</v>
          </cell>
        </row>
        <row r="72">
          <cell r="A72">
            <v>78</v>
          </cell>
          <cell r="B72">
            <v>5616</v>
          </cell>
          <cell r="C72">
            <v>1.3938981251029205</v>
          </cell>
          <cell r="D72">
            <v>4.7025062202524888</v>
          </cell>
          <cell r="E72">
            <v>5.7297384924582611</v>
          </cell>
          <cell r="F72">
            <v>3.3736369506238284</v>
          </cell>
          <cell r="H72">
            <v>78</v>
          </cell>
          <cell r="I72">
            <v>5616</v>
          </cell>
          <cell r="J72">
            <v>1.4331345605166272</v>
          </cell>
          <cell r="K72">
            <v>5.3711258417210779</v>
          </cell>
          <cell r="L72">
            <v>6.4141864943928919</v>
          </cell>
          <cell r="M72">
            <v>3.7478168412775235</v>
          </cell>
          <cell r="O72">
            <v>78</v>
          </cell>
          <cell r="P72">
            <v>5616</v>
          </cell>
          <cell r="Q72">
            <v>1.4785224816978151</v>
          </cell>
          <cell r="R72">
            <v>6.2446523907273406</v>
          </cell>
          <cell r="S72">
            <v>7.2922978601029236</v>
          </cell>
          <cell r="T72">
            <v>4.22357621749281</v>
          </cell>
        </row>
        <row r="73">
          <cell r="A73">
            <v>79</v>
          </cell>
          <cell r="B73">
            <v>5688</v>
          </cell>
          <cell r="C73">
            <v>1.4172561339249838</v>
          </cell>
          <cell r="D73">
            <v>4.752340058030728</v>
          </cell>
          <cell r="E73">
            <v>5.8003074305899789</v>
          </cell>
          <cell r="F73">
            <v>3.353197734886129</v>
          </cell>
          <cell r="H73">
            <v>79</v>
          </cell>
          <cell r="I73">
            <v>5688</v>
          </cell>
          <cell r="J73">
            <v>1.4577791235973776</v>
          </cell>
          <cell r="K73">
            <v>5.4263432433645757</v>
          </cell>
          <cell r="L73">
            <v>6.4915831593091164</v>
          </cell>
          <cell r="M73">
            <v>3.722335678654753</v>
          </cell>
          <cell r="O73">
            <v>79</v>
          </cell>
          <cell r="P73">
            <v>5688</v>
          </cell>
          <cell r="Q73">
            <v>1.5048170731034447</v>
          </cell>
          <cell r="R73">
            <v>6.3064348695171848</v>
          </cell>
          <cell r="S73">
            <v>7.3780353680521937</v>
          </cell>
          <cell r="T73">
            <v>4.1908315517122432</v>
          </cell>
        </row>
        <row r="74">
          <cell r="A74">
            <v>80</v>
          </cell>
          <cell r="B74">
            <v>5760</v>
          </cell>
          <cell r="C74">
            <v>1.4406605808067727</v>
          </cell>
          <cell r="D74">
            <v>4.8018738339674787</v>
          </cell>
          <cell r="E74">
            <v>5.8706578534244107</v>
          </cell>
          <cell r="F74">
            <v>3.3331055891585648</v>
          </cell>
          <cell r="H74">
            <v>80</v>
          </cell>
          <cell r="I74">
            <v>5760</v>
          </cell>
          <cell r="J74">
            <v>1.4824856495698644</v>
          </cell>
          <cell r="K74">
            <v>5.4812025723065974</v>
          </cell>
          <cell r="L74">
            <v>6.5687209652395495</v>
          </cell>
          <cell r="M74">
            <v>3.6973056527710337</v>
          </cell>
          <cell r="O74">
            <v>80</v>
          </cell>
          <cell r="P74">
            <v>5760</v>
          </cell>
          <cell r="Q74">
            <v>1.5311996746738175</v>
          </cell>
          <cell r="R74">
            <v>6.3677821801879224</v>
          </cell>
          <cell r="S74">
            <v>7.4634591167778126</v>
          </cell>
          <cell r="T74">
            <v>4.1586883053279218</v>
          </cell>
        </row>
        <row r="75">
          <cell r="A75">
            <v>81</v>
          </cell>
          <cell r="B75">
            <v>5832</v>
          </cell>
          <cell r="C75">
            <v>1.4641114217757414</v>
          </cell>
          <cell r="D75">
            <v>4.8511102811779212</v>
          </cell>
          <cell r="E75">
            <v>5.9407919308064336</v>
          </cell>
          <cell r="F75">
            <v>3.3133477473280499</v>
          </cell>
          <cell r="H75">
            <v>81</v>
          </cell>
          <cell r="I75">
            <v>5832</v>
          </cell>
          <cell r="J75">
            <v>1.5072541946326856</v>
          </cell>
          <cell r="K75">
            <v>5.5357073107447787</v>
          </cell>
          <cell r="L75">
            <v>6.6456026393012007</v>
          </cell>
          <cell r="M75">
            <v>3.6727098391614148</v>
          </cell>
          <cell r="O75">
            <v>81</v>
          </cell>
          <cell r="P75">
            <v>5832</v>
          </cell>
        </row>
        <row r="76">
          <cell r="A76">
            <v>82</v>
          </cell>
          <cell r="B76">
            <v>5904</v>
          </cell>
          <cell r="C76">
            <v>1.4876086193953713</v>
          </cell>
          <cell r="D76">
            <v>4.9000520924099495</v>
          </cell>
          <cell r="E76">
            <v>6.0107117995937651</v>
          </cell>
          <cell r="F76">
            <v>3.2939121409511216</v>
          </cell>
          <cell r="H76">
            <v>82</v>
          </cell>
          <cell r="I76">
            <v>5904</v>
          </cell>
          <cell r="J76">
            <v>1.5320848230757234</v>
          </cell>
          <cell r="K76">
            <v>5.5898608860918779</v>
          </cell>
          <cell r="L76">
            <v>6.7222308641557538</v>
          </cell>
          <cell r="M76">
            <v>3.648532249585243</v>
          </cell>
          <cell r="O76">
            <v>82</v>
          </cell>
          <cell r="P76">
            <v>5904</v>
          </cell>
        </row>
        <row r="77">
          <cell r="A77">
            <v>83</v>
          </cell>
          <cell r="B77">
            <v>5976</v>
          </cell>
          <cell r="C77">
            <v>1.5111521426623464</v>
          </cell>
          <cell r="D77">
            <v>4.9487019208419785</v>
          </cell>
          <cell r="E77">
            <v>6.0804195643094339</v>
          </cell>
          <cell r="F77">
            <v>3.2747873500833347</v>
          </cell>
          <cell r="H77">
            <v>83</v>
          </cell>
          <cell r="I77">
            <v>5976</v>
          </cell>
          <cell r="J77">
            <v>1.5569776066273096</v>
          </cell>
          <cell r="K77">
            <v>5.6436666721292594</v>
          </cell>
          <cell r="L77">
            <v>6.7986082789477651</v>
          </cell>
          <cell r="M77">
            <v>3.6247577666543616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1.535068554656307</v>
          </cell>
          <cell r="D78">
            <v>4.9970623808609806</v>
          </cell>
          <cell r="E78">
            <v>6.1499172977779413</v>
          </cell>
          <cell r="F78">
            <v>3.2552698481793825</v>
          </cell>
          <cell r="H78">
            <v>84</v>
          </cell>
          <cell r="I78">
            <v>6048</v>
          </cell>
          <cell r="J78">
            <v>1.5823531089077822</v>
          </cell>
          <cell r="K78">
            <v>5.6971279901300056</v>
          </cell>
          <cell r="L78">
            <v>6.8747374802179069</v>
          </cell>
          <cell r="M78">
            <v>3.6004150767981509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1.5591904937716197</v>
          </cell>
          <cell r="D79">
            <v>5.0451360488213544</v>
          </cell>
          <cell r="E79">
            <v>6.2192070417456424</v>
          </cell>
          <cell r="F79">
            <v>3.2357406416821921</v>
          </cell>
          <cell r="H79">
            <v>85</v>
          </cell>
          <cell r="I79">
            <v>6120</v>
          </cell>
          <cell r="J79">
            <v>1.6079922202113934</v>
          </cell>
          <cell r="K79">
            <v>5.7502481099525475</v>
          </cell>
          <cell r="L79">
            <v>6.9506210227920695</v>
          </cell>
          <cell r="M79">
            <v>3.5760422455256631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1.5833536954484175</v>
          </cell>
          <cell r="D80">
            <v>5.0929254637851633</v>
          </cell>
          <cell r="E80">
            <v>6.2882908074857466</v>
          </cell>
          <cell r="F80">
            <v>3.2165431377875486</v>
          </cell>
          <cell r="H80">
            <v>86</v>
          </cell>
          <cell r="I80">
            <v>6192</v>
          </cell>
          <cell r="J80">
            <v>1.6336828298103128</v>
          </cell>
          <cell r="K80">
            <v>5.803030251105799</v>
          </cell>
          <cell r="L80">
            <v>7.0262614206470806</v>
          </cell>
          <cell r="M80">
            <v>3.5521155913596703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1.6075579894336547</v>
          </cell>
          <cell r="D81">
            <v>5.1404331282443598</v>
          </cell>
          <cell r="E81">
            <v>6.3571705763884871</v>
          </cell>
          <cell r="F81">
            <v>3.1976657526708214</v>
          </cell>
          <cell r="H81">
            <v>87</v>
          </cell>
          <cell r="I81">
            <v>6264</v>
          </cell>
          <cell r="J81">
            <v>1.6594248477533355</v>
          </cell>
          <cell r="K81">
            <v>5.8554775837866755</v>
          </cell>
          <cell r="L81">
            <v>7.1016611477537666</v>
          </cell>
          <cell r="M81">
            <v>3.5286187209467772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C82">
            <v>1.6318032146121189</v>
          </cell>
          <cell r="D82">
            <v>5.1876615088254328</v>
          </cell>
          <cell r="E82">
            <v>6.4258483005368134</v>
          </cell>
          <cell r="F82">
            <v>3.1790974931119651</v>
          </cell>
          <cell r="H82">
            <v>88</v>
          </cell>
          <cell r="I82">
            <v>6336</v>
          </cell>
          <cell r="J82">
            <v>1.685218192575574</v>
          </cell>
          <cell r="K82">
            <v>5.9075932298908427</v>
          </cell>
          <cell r="L82">
            <v>7.1768226388981065</v>
          </cell>
          <cell r="M82">
            <v>3.5055361115358452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C83">
            <v>1.6560892187067686</v>
          </cell>
          <cell r="D83">
            <v>5.234613036977068</v>
          </cell>
          <cell r="E83">
            <v>6.4943259032680842</v>
          </cell>
          <cell r="F83">
            <v>3.1608279178731382</v>
          </cell>
          <cell r="H83">
            <v>89</v>
          </cell>
          <cell r="I83">
            <v>6408</v>
          </cell>
          <cell r="J83">
            <v>1.7110627905739153</v>
          </cell>
          <cell r="K83">
            <v>5.9593802639975308</v>
          </cell>
          <cell r="L83">
            <v>7.2517482904811148</v>
          </cell>
          <cell r="M83">
            <v>3.4828530529839106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C84">
            <v>1.6804158579693058</v>
          </cell>
          <cell r="D84">
            <v>5.2812901096412661</v>
          </cell>
          <cell r="E84">
            <v>6.5626052797221606</v>
          </cell>
          <cell r="F84">
            <v>3.1428471021592403</v>
          </cell>
          <cell r="H84">
            <v>90</v>
          </cell>
          <cell r="I84">
            <v>6480</v>
          </cell>
          <cell r="J84">
            <v>1.7369585751025853</v>
          </cell>
          <cell r="K84">
            <v>6.0108417143292421</v>
          </cell>
          <cell r="L84">
            <v>7.3264404612981764</v>
          </cell>
          <cell r="M84">
            <v>3.4605555944097515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C85">
            <v>1.7047829968626829</v>
          </cell>
          <cell r="D85">
            <v>5.3276950899084436</v>
          </cell>
          <cell r="E85">
            <v>6.6306882973762811</v>
          </cell>
          <cell r="F85">
            <v>3.1251456048734747</v>
          </cell>
          <cell r="H85">
            <v>91</v>
          </cell>
          <cell r="I85">
            <v>6552</v>
          </cell>
          <cell r="J85">
            <v>1.7629054858908215</v>
          </cell>
          <cell r="K85">
            <v>6.0619805636870794</v>
          </cell>
          <cell r="L85">
            <v>7.4009014732983962</v>
          </cell>
          <cell r="M85">
            <v>3.4386304950567861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C86">
            <v>1.7295279907599104</v>
          </cell>
          <cell r="D86">
            <v>5.3738303076569274</v>
          </cell>
          <cell r="E86">
            <v>6.6985767965671297</v>
          </cell>
          <cell r="F86">
            <v>3.1071080296860671</v>
          </cell>
          <cell r="H86">
            <v>92</v>
          </cell>
          <cell r="I86">
            <v>6624</v>
          </cell>
          <cell r="J86">
            <v>1.7892556862558429</v>
          </cell>
          <cell r="K86">
            <v>6.1127997503624636</v>
          </cell>
          <cell r="L86">
            <v>7.4751336123246483</v>
          </cell>
          <cell r="M86">
            <v>3.4163925241752193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C87">
            <v>1.7549873534539195</v>
          </cell>
          <cell r="D87">
            <v>5.4196980601773168</v>
          </cell>
          <cell r="E87">
            <v>6.7662725910004182</v>
          </cell>
          <cell r="F87">
            <v>3.0881692962123224</v>
          </cell>
          <cell r="H87">
            <v>93</v>
          </cell>
          <cell r="I87">
            <v>6696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C88">
            <v>1.7804856785022025</v>
          </cell>
          <cell r="D88">
            <v>5.4653006127821637</v>
          </cell>
          <cell r="E88">
            <v>6.8337774682484014</v>
          </cell>
          <cell r="F88">
            <v>3.0695560648259397</v>
          </cell>
          <cell r="H88">
            <v>94</v>
          </cell>
          <cell r="I88">
            <v>6768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C89">
            <v>1.8060229823988814</v>
          </cell>
          <cell r="D89">
            <v>5.5106401994013243</v>
          </cell>
          <cell r="E89">
            <v>6.9010931902356338</v>
          </cell>
          <cell r="F89">
            <v>3.0512569624566575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C90">
            <v>1.831599285495624</v>
          </cell>
          <cell r="D90">
            <v>5.5557190231634701</v>
          </cell>
          <cell r="E90">
            <v>6.968221493713294</v>
          </cell>
          <cell r="F90">
            <v>3.0332611871816235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C91">
            <v>1.8572146117287749</v>
          </cell>
          <cell r="D91">
            <v>5.6005392569640859</v>
          </cell>
          <cell r="E91">
            <v>7.0351640907224402</v>
          </cell>
          <cell r="F91">
            <v>3.0155584721309423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C92">
            <v>1.8828689883466063</v>
          </cell>
          <cell r="D92">
            <v>5.6451030440203338</v>
          </cell>
          <cell r="E92">
            <v>7.1019226690464601</v>
          </cell>
          <cell r="F92">
            <v>2.9981390521373652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C93">
            <v>1.9085624456378159</v>
          </cell>
          <cell r="D93">
            <v>5.6894124984131862</v>
          </cell>
          <cell r="E93">
            <v>7.1684988926530542</v>
          </cell>
          <cell r="F93">
            <v>2.9809936328867987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C94">
            <v>1.934295016662321</v>
          </cell>
          <cell r="D94">
            <v>5.7334697056171651</v>
          </cell>
          <cell r="E94">
            <v>7.234894402126038</v>
          </cell>
          <cell r="F94">
            <v>2.9641133623507048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  <sheetData sheetId="8">
        <row r="4">
          <cell r="A4">
            <v>10</v>
          </cell>
          <cell r="B4">
            <v>720</v>
          </cell>
          <cell r="H4">
            <v>10</v>
          </cell>
          <cell r="I4">
            <v>720</v>
          </cell>
          <cell r="O4">
            <v>10</v>
          </cell>
          <cell r="P4">
            <v>720</v>
          </cell>
        </row>
        <row r="5">
          <cell r="A5">
            <v>11</v>
          </cell>
          <cell r="B5">
            <v>792</v>
          </cell>
          <cell r="H5">
            <v>11</v>
          </cell>
          <cell r="I5">
            <v>792</v>
          </cell>
          <cell r="O5">
            <v>11</v>
          </cell>
          <cell r="P5">
            <v>792</v>
          </cell>
        </row>
        <row r="6">
          <cell r="A6">
            <v>12</v>
          </cell>
          <cell r="B6">
            <v>864</v>
          </cell>
          <cell r="H6">
            <v>12</v>
          </cell>
          <cell r="I6">
            <v>864</v>
          </cell>
          <cell r="O6">
            <v>12</v>
          </cell>
          <cell r="P6">
            <v>864</v>
          </cell>
        </row>
        <row r="7">
          <cell r="A7">
            <v>13</v>
          </cell>
          <cell r="B7">
            <v>936</v>
          </cell>
          <cell r="H7">
            <v>13</v>
          </cell>
          <cell r="I7">
            <v>936</v>
          </cell>
          <cell r="O7">
            <v>13</v>
          </cell>
          <cell r="P7">
            <v>936</v>
          </cell>
        </row>
        <row r="8">
          <cell r="A8">
            <v>14</v>
          </cell>
          <cell r="B8">
            <v>1008</v>
          </cell>
          <cell r="H8">
            <v>14</v>
          </cell>
          <cell r="I8">
            <v>1008</v>
          </cell>
          <cell r="O8">
            <v>14</v>
          </cell>
          <cell r="P8">
            <v>1008</v>
          </cell>
        </row>
        <row r="9">
          <cell r="A9">
            <v>15</v>
          </cell>
          <cell r="B9">
            <v>1080</v>
          </cell>
          <cell r="H9">
            <v>15</v>
          </cell>
          <cell r="I9">
            <v>1080</v>
          </cell>
          <cell r="O9">
            <v>15</v>
          </cell>
          <cell r="P9">
            <v>1080</v>
          </cell>
        </row>
        <row r="10">
          <cell r="A10">
            <v>16</v>
          </cell>
          <cell r="B10">
            <v>1152</v>
          </cell>
          <cell r="H10">
            <v>16</v>
          </cell>
          <cell r="I10">
            <v>1152</v>
          </cell>
          <cell r="O10">
            <v>16</v>
          </cell>
          <cell r="P10">
            <v>1152</v>
          </cell>
        </row>
        <row r="11">
          <cell r="A11">
            <v>17</v>
          </cell>
          <cell r="B11">
            <v>1224</v>
          </cell>
          <cell r="H11">
            <v>17</v>
          </cell>
          <cell r="I11">
            <v>1224</v>
          </cell>
          <cell r="O11">
            <v>17</v>
          </cell>
          <cell r="P11">
            <v>1224</v>
          </cell>
        </row>
        <row r="12">
          <cell r="A12">
            <v>18</v>
          </cell>
          <cell r="B12">
            <v>1296</v>
          </cell>
          <cell r="C12">
            <v>0.3857928027298001</v>
          </cell>
          <cell r="D12">
            <v>1.1943513949353315</v>
          </cell>
          <cell r="E12">
            <v>1.3586493695500568</v>
          </cell>
          <cell r="F12">
            <v>3.0958363828571116</v>
          </cell>
          <cell r="H12">
            <v>18</v>
          </cell>
          <cell r="I12">
            <v>1296</v>
          </cell>
          <cell r="J12">
            <v>0.39011634246405796</v>
          </cell>
          <cell r="K12">
            <v>1.4048078353067706</v>
          </cell>
          <cell r="L12">
            <v>1.5600179542772563</v>
          </cell>
          <cell r="M12">
            <v>3.6009971446817759</v>
          </cell>
          <cell r="O12">
            <v>18</v>
          </cell>
          <cell r="P12">
            <v>1296</v>
          </cell>
          <cell r="Q12">
            <v>0.39608894571120629</v>
          </cell>
          <cell r="R12">
            <v>1.6916033420044581</v>
          </cell>
          <cell r="S12">
            <v>1.826641106485384</v>
          </cell>
          <cell r="T12">
            <v>4.2707663526611732</v>
          </cell>
        </row>
        <row r="13">
          <cell r="A13">
            <v>19</v>
          </cell>
          <cell r="B13">
            <v>1368</v>
          </cell>
          <cell r="C13">
            <v>0.39872960991389261</v>
          </cell>
          <cell r="D13">
            <v>1.2619509000773688</v>
          </cell>
          <cell r="E13">
            <v>1.4394081284339162</v>
          </cell>
          <cell r="F13">
            <v>3.1649289862117151</v>
          </cell>
          <cell r="H13">
            <v>19</v>
          </cell>
          <cell r="I13">
            <v>1368</v>
          </cell>
          <cell r="J13">
            <v>0.40283425192635453</v>
          </cell>
          <cell r="K13">
            <v>1.4829857030013203</v>
          </cell>
          <cell r="L13">
            <v>1.6511757041135371</v>
          </cell>
          <cell r="M13">
            <v>3.681379366103251</v>
          </cell>
          <cell r="O13">
            <v>19</v>
          </cell>
          <cell r="P13">
            <v>1368</v>
          </cell>
          <cell r="Q13">
            <v>0.40832748823695159</v>
          </cell>
          <cell r="R13">
            <v>1.7838308999881363</v>
          </cell>
          <cell r="S13">
            <v>1.9314337921119604</v>
          </cell>
          <cell r="T13">
            <v>4.36862800417929</v>
          </cell>
        </row>
        <row r="14">
          <cell r="A14">
            <v>20</v>
          </cell>
          <cell r="B14">
            <v>1440</v>
          </cell>
          <cell r="C14">
            <v>0.41178679389218809</v>
          </cell>
          <cell r="D14">
            <v>1.3290034139710878</v>
          </cell>
          <cell r="E14">
            <v>1.5197127321656403</v>
          </cell>
          <cell r="F14">
            <v>3.2274065941003456</v>
          </cell>
          <cell r="H14">
            <v>20</v>
          </cell>
          <cell r="I14">
            <v>1440</v>
          </cell>
          <cell r="J14">
            <v>0.41571064194225055</v>
          </cell>
          <cell r="K14">
            <v>1.5604578717989552</v>
          </cell>
          <cell r="L14">
            <v>1.7417480791572038</v>
          </cell>
          <cell r="M14">
            <v>3.7537116310237013</v>
          </cell>
          <cell r="O14">
            <v>20</v>
          </cell>
          <cell r="P14">
            <v>1440</v>
          </cell>
          <cell r="Q14">
            <v>0.42078004596534391</v>
          </cell>
          <cell r="R14">
            <v>1.8751161114013624</v>
          </cell>
          <cell r="S14">
            <v>2.0354427806052264</v>
          </cell>
          <cell r="T14">
            <v>4.4562857231015176</v>
          </cell>
        </row>
        <row r="15">
          <cell r="A15">
            <v>21</v>
          </cell>
          <cell r="B15">
            <v>1512</v>
          </cell>
          <cell r="C15">
            <v>0.42496256354271206</v>
          </cell>
          <cell r="D15">
            <v>1.3955167888058906</v>
          </cell>
          <cell r="E15">
            <v>1.5995697397116684</v>
          </cell>
          <cell r="F15">
            <v>3.2838581760523247</v>
          </cell>
          <cell r="H15">
            <v>21</v>
          </cell>
          <cell r="I15">
            <v>1512</v>
          </cell>
          <cell r="J15">
            <v>0.42874277312792547</v>
          </cell>
          <cell r="K15">
            <v>1.6372356909092252</v>
          </cell>
          <cell r="L15">
            <v>1.831744570771568</v>
          </cell>
          <cell r="M15">
            <v>3.8186898847638826</v>
          </cell>
          <cell r="O15">
            <v>21</v>
          </cell>
          <cell r="P15">
            <v>1512</v>
          </cell>
          <cell r="Q15">
            <v>0.43344218214939484</v>
          </cell>
          <cell r="R15">
            <v>1.9654761853374967</v>
          </cell>
          <cell r="S15">
            <v>2.1386825253217761</v>
          </cell>
          <cell r="T15">
            <v>4.5345752358270808</v>
          </cell>
        </row>
        <row r="16">
          <cell r="A16">
            <v>22</v>
          </cell>
          <cell r="B16">
            <v>1584</v>
          </cell>
          <cell r="C16">
            <v>0.43825515544569538</v>
          </cell>
          <cell r="D16">
            <v>1.461498700215033</v>
          </cell>
          <cell r="E16">
            <v>1.6789855589214362</v>
          </cell>
          <cell r="F16">
            <v>3.3348123394663154</v>
          </cell>
          <cell r="H16">
            <v>22</v>
          </cell>
          <cell r="I16">
            <v>1584</v>
          </cell>
          <cell r="J16">
            <v>0.44192794774526284</v>
          </cell>
          <cell r="K16">
            <v>1.7133302250520084</v>
          </cell>
          <cell r="L16">
            <v>1.9211744266006709</v>
          </cell>
          <cell r="M16">
            <v>3.8769447232144962</v>
          </cell>
          <cell r="O16">
            <v>22</v>
          </cell>
          <cell r="P16">
            <v>1584</v>
          </cell>
          <cell r="Q16">
            <v>0.44630952555766989</v>
          </cell>
          <cell r="R16">
            <v>2.05492784364088</v>
          </cell>
          <cell r="S16">
            <v>2.2411670605645879</v>
          </cell>
          <cell r="T16">
            <v>4.6042661560342442</v>
          </cell>
        </row>
        <row r="17">
          <cell r="A17">
            <v>23</v>
          </cell>
          <cell r="B17">
            <v>1656</v>
          </cell>
          <cell r="C17">
            <v>0.45166283290563719</v>
          </cell>
          <cell r="D17">
            <v>1.526956652650123</v>
          </cell>
          <cell r="E17">
            <v>1.7579664511730888</v>
          </cell>
          <cell r="F17">
            <v>3.3807445319928275</v>
          </cell>
          <cell r="H17">
            <v>23</v>
          </cell>
          <cell r="I17">
            <v>1656</v>
          </cell>
          <cell r="J17">
            <v>0.45526350827190715</v>
          </cell>
          <cell r="K17">
            <v>1.7887522640947708</v>
          </cell>
          <cell r="L17">
            <v>2.0100466589135202</v>
          </cell>
          <cell r="M17">
            <v>3.9290481920778824</v>
          </cell>
          <cell r="O17">
            <v>23</v>
          </cell>
          <cell r="P17">
            <v>1656</v>
          </cell>
          <cell r="Q17">
            <v>0.45937776903492211</v>
          </cell>
          <cell r="R17">
            <v>2.143487339514083</v>
          </cell>
          <cell r="S17">
            <v>2.3429100177706572</v>
          </cell>
          <cell r="T17">
            <v>4.6660667624756869</v>
          </cell>
        </row>
        <row r="18">
          <cell r="A18">
            <v>24</v>
          </cell>
          <cell r="B18">
            <v>1728</v>
          </cell>
          <cell r="C18">
            <v>0.46518388504995695</v>
          </cell>
          <cell r="D18">
            <v>1.5918979845499941</v>
          </cell>
          <cell r="E18">
            <v>1.8365185358402145</v>
          </cell>
          <cell r="F18">
            <v>3.4220832572027668</v>
          </cell>
          <cell r="H18">
            <v>24</v>
          </cell>
          <cell r="I18">
            <v>1728</v>
          </cell>
          <cell r="J18">
            <v>0.46874683614555457</v>
          </cell>
          <cell r="K18">
            <v>1.8635123322799196</v>
          </cell>
          <cell r="L18">
            <v>2.0983700525907962</v>
          </cell>
          <cell r="M18">
            <v>3.9755198085246692</v>
          </cell>
          <cell r="O18">
            <v>24</v>
          </cell>
          <cell r="P18">
            <v>1728</v>
          </cell>
          <cell r="Q18">
            <v>0.47264266848587655</v>
          </cell>
          <cell r="R18">
            <v>2.2311704752341153</v>
          </cell>
          <cell r="S18">
            <v>2.4439246409172268</v>
          </cell>
          <cell r="T18">
            <v>4.720628550912954</v>
          </cell>
        </row>
        <row r="19">
          <cell r="A19">
            <v>25</v>
          </cell>
          <cell r="B19">
            <v>1800</v>
          </cell>
          <cell r="C19">
            <v>0.47881662600186298</v>
          </cell>
          <cell r="D19">
            <v>1.6563298733134104</v>
          </cell>
          <cell r="E19">
            <v>1.9146477945878955</v>
          </cell>
          <cell r="F19">
            <v>3.4592154561211204</v>
          </cell>
          <cell r="H19">
            <v>25</v>
          </cell>
          <cell r="I19">
            <v>1800</v>
          </cell>
          <cell r="J19">
            <v>0.48237535067431814</v>
          </cell>
          <cell r="K19">
            <v>1.9376206970631935</v>
          </cell>
          <cell r="L19">
            <v>2.1861531727723786</v>
          </cell>
          <cell r="M19">
            <v>4.0168319014530303</v>
          </cell>
          <cell r="O19">
            <v>25</v>
          </cell>
          <cell r="P19">
            <v>1800</v>
          </cell>
          <cell r="Q19">
            <v>0.48610004224722853</v>
          </cell>
          <cell r="R19">
            <v>2.3179926190287774</v>
          </cell>
          <cell r="S19">
            <v>2.5442238011917713</v>
          </cell>
          <cell r="T19">
            <v>4.7685505401578547</v>
          </cell>
        </row>
        <row r="20">
          <cell r="A20">
            <v>26</v>
          </cell>
          <cell r="B20">
            <v>1872</v>
          </cell>
          <cell r="C20">
            <v>0.49351983222342949</v>
          </cell>
          <cell r="D20">
            <v>1.720259340084543</v>
          </cell>
          <cell r="E20">
            <v>1.9923600755059265</v>
          </cell>
          <cell r="F20">
            <v>3.4856944498751896</v>
          </cell>
          <cell r="H20">
            <v>26</v>
          </cell>
          <cell r="I20">
            <v>1872</v>
          </cell>
          <cell r="J20">
            <v>0.49719388002453352</v>
          </cell>
          <cell r="K20">
            <v>2.0110873775827836</v>
          </cell>
          <cell r="L20">
            <v>2.2734043721830166</v>
          </cell>
          <cell r="M20">
            <v>4.0448755674216033</v>
          </cell>
          <cell r="O20">
            <v>26</v>
          </cell>
          <cell r="P20">
            <v>1872</v>
          </cell>
          <cell r="Q20">
            <v>0.50092136239353291</v>
          </cell>
          <cell r="R20">
            <v>2.4039687211609224</v>
          </cell>
          <cell r="S20">
            <v>2.6438200109679206</v>
          </cell>
          <cell r="T20">
            <v>4.7990940327921594</v>
          </cell>
        </row>
        <row r="21">
          <cell r="A21">
            <v>27</v>
          </cell>
          <cell r="B21">
            <v>1944</v>
          </cell>
          <cell r="C21">
            <v>0.50832685342087147</v>
          </cell>
          <cell r="D21">
            <v>1.7836932543597555</v>
          </cell>
          <cell r="E21">
            <v>2.0696610970865241</v>
          </cell>
          <cell r="F21">
            <v>3.5089494925481315</v>
          </cell>
          <cell r="H21">
            <v>27</v>
          </cell>
          <cell r="I21">
            <v>1944</v>
          </cell>
          <cell r="J21">
            <v>0.51214681029205444</v>
          </cell>
          <cell r="K21">
            <v>2.0839221527777649</v>
          </cell>
          <cell r="L21">
            <v>2.3601317981522891</v>
          </cell>
          <cell r="M21">
            <v>4.0689937160584817</v>
          </cell>
          <cell r="O21">
            <v>27</v>
          </cell>
          <cell r="P21">
            <v>1944</v>
          </cell>
          <cell r="Q21">
            <v>0.5159197538211524</v>
          </cell>
          <cell r="R21">
            <v>2.4891133292652929</v>
          </cell>
          <cell r="S21">
            <v>2.7427254371265954</v>
          </cell>
          <cell r="T21">
            <v>4.8246133450594009</v>
          </cell>
        </row>
        <row r="22">
          <cell r="A22">
            <v>28</v>
          </cell>
          <cell r="B22">
            <v>2016</v>
          </cell>
          <cell r="C22">
            <v>0.52323620310666863</v>
          </cell>
          <cell r="D22">
            <v>1.8466383384236145</v>
          </cell>
          <cell r="E22">
            <v>2.1465564520537255</v>
          </cell>
          <cell r="F22">
            <v>3.5292633182860107</v>
          </cell>
          <cell r="H22">
            <v>28</v>
          </cell>
          <cell r="I22">
            <v>2016</v>
          </cell>
          <cell r="J22">
            <v>0.52723185676337903</v>
          </cell>
          <cell r="K22">
            <v>2.1561345691732026</v>
          </cell>
          <cell r="L22">
            <v>2.4463433993443422</v>
          </cell>
          <cell r="M22">
            <v>4.0895377271196889</v>
          </cell>
          <cell r="O22">
            <v>28</v>
          </cell>
          <cell r="P22">
            <v>2016</v>
          </cell>
          <cell r="Q22">
            <v>0.53109150227079982</v>
          </cell>
          <cell r="R22">
            <v>2.5734406029795167</v>
          </cell>
          <cell r="S22">
            <v>2.840951913759207</v>
          </cell>
          <cell r="T22">
            <v>4.8455691570589989</v>
          </cell>
        </row>
        <row r="23">
          <cell r="A23">
            <v>29</v>
          </cell>
          <cell r="B23">
            <v>2088</v>
          </cell>
          <cell r="C23">
            <v>0.53824641343909962</v>
          </cell>
          <cell r="D23">
            <v>1.9091011716218398</v>
          </cell>
          <cell r="E23">
            <v>2.2230516110509542</v>
          </cell>
          <cell r="F23">
            <v>3.5468906507406701</v>
          </cell>
          <cell r="H23">
            <v>29</v>
          </cell>
          <cell r="I23">
            <v>2088</v>
          </cell>
          <cell r="J23">
            <v>0.54244676385563428</v>
          </cell>
          <cell r="K23">
            <v>2.2277339483484484</v>
          </cell>
          <cell r="L23">
            <v>2.5320469322116153</v>
          </cell>
          <cell r="M23">
            <v>4.106825032034541</v>
          </cell>
          <cell r="O23">
            <v>29</v>
          </cell>
          <cell r="P23">
            <v>2088</v>
          </cell>
          <cell r="Q23">
            <v>0.54643294687082333</v>
          </cell>
          <cell r="R23">
            <v>2.656964327908339</v>
          </cell>
          <cell r="S23">
            <v>2.9385109542871808</v>
          </cell>
          <cell r="T23">
            <v>4.8623794431203011</v>
          </cell>
        </row>
        <row r="24">
          <cell r="A24">
            <v>30</v>
          </cell>
          <cell r="B24">
            <v>2160</v>
          </cell>
          <cell r="C24">
            <v>0.55335603484742912</v>
          </cell>
          <cell r="D24">
            <v>1.9710881944783658</v>
          </cell>
          <cell r="E24">
            <v>2.2991519261931455</v>
          </cell>
          <cell r="F24">
            <v>3.5620614402837996</v>
          </cell>
          <cell r="H24">
            <v>30</v>
          </cell>
          <cell r="I24">
            <v>2160</v>
          </cell>
          <cell r="J24">
            <v>0.55778930493155476</v>
          </cell>
          <cell r="K24">
            <v>2.2987293941041025</v>
          </cell>
          <cell r="L24">
            <v>2.6172499671862464</v>
          </cell>
          <cell r="M24">
            <v>4.1211428289866099</v>
          </cell>
          <cell r="O24">
            <v>30</v>
          </cell>
          <cell r="P24">
            <v>2160</v>
          </cell>
          <cell r="Q24">
            <v>0.56194048128516449</v>
          </cell>
          <cell r="R24">
            <v>2.7396979289575247</v>
          </cell>
          <cell r="S24">
            <v>3.0354137630299638</v>
          </cell>
          <cell r="T24">
            <v>4.8754236795537551</v>
          </cell>
        </row>
        <row r="25">
          <cell r="A25">
            <v>31</v>
          </cell>
          <cell r="B25">
            <v>2232</v>
          </cell>
          <cell r="C25">
            <v>0.5685636357091548</v>
          </cell>
          <cell r="D25">
            <v>2.0326057126633486</v>
          </cell>
          <cell r="E25">
            <v>2.3748626344893884</v>
          </cell>
          <cell r="F25">
            <v>3.5749836693796495</v>
          </cell>
          <cell r="H25">
            <v>31</v>
          </cell>
          <cell r="I25">
            <v>2232</v>
          </cell>
          <cell r="J25">
            <v>0.57325728221416972</v>
          </cell>
          <cell r="K25">
            <v>2.3691297993422378</v>
          </cell>
          <cell r="L25">
            <v>2.7019598946219237</v>
          </cell>
          <cell r="M25">
            <v>4.1327513366975905</v>
          </cell>
          <cell r="O25">
            <v>31</v>
          </cell>
          <cell r="P25">
            <v>2232</v>
          </cell>
          <cell r="Q25">
            <v>0.57761055500694458</v>
          </cell>
          <cell r="R25">
            <v>2.8216544830715842</v>
          </cell>
          <cell r="S25">
            <v>3.1316712462515985</v>
          </cell>
          <cell r="T25">
            <v>4.8850466090212974</v>
          </cell>
        </row>
        <row r="26">
          <cell r="A26">
            <v>32</v>
          </cell>
          <cell r="B26">
            <v>2304</v>
          </cell>
          <cell r="C26">
            <v>0.58386780207629618</v>
          </cell>
          <cell r="D26">
            <v>2.0936599008186194</v>
          </cell>
          <cell r="E26">
            <v>2.4501888611417546</v>
          </cell>
          <cell r="F26">
            <v>3.5858457914160389</v>
          </cell>
          <cell r="H26">
            <v>32</v>
          </cell>
          <cell r="I26">
            <v>2304</v>
          </cell>
          <cell r="J26">
            <v>0.58884852679151289</v>
          </cell>
          <cell r="K26">
            <v>2.4389438526736797</v>
          </cell>
          <cell r="L26">
            <v>2.7861839304982365</v>
          </cell>
          <cell r="M26">
            <v>4.1418866511611565</v>
          </cell>
          <cell r="O26">
            <v>32</v>
          </cell>
          <cell r="P26">
            <v>2304</v>
          </cell>
          <cell r="Q26">
            <v>0.59343967476286363</v>
          </cell>
          <cell r="R26">
            <v>2.9028467314073043</v>
          </cell>
          <cell r="S26">
            <v>3.2272940227140166</v>
          </cell>
          <cell r="T26">
            <v>4.8915616108196192</v>
          </cell>
        </row>
        <row r="27">
          <cell r="A27">
            <v>33</v>
          </cell>
          <cell r="B27">
            <v>2376</v>
          </cell>
          <cell r="C27">
            <v>0.59926713744766369</v>
          </cell>
          <cell r="D27">
            <v>2.1542568062467389</v>
          </cell>
          <cell r="E27">
            <v>2.5251356227257094</v>
          </cell>
          <cell r="F27">
            <v>3.5948188572827897</v>
          </cell>
          <cell r="H27">
            <v>33</v>
          </cell>
          <cell r="I27">
            <v>2376</v>
          </cell>
          <cell r="J27">
            <v>0.60456089870165974</v>
          </cell>
          <cell r="K27">
            <v>2.5081800447653602</v>
          </cell>
          <cell r="L27">
            <v>2.86992912189895</v>
          </cell>
          <cell r="M27">
            <v>4.148763259668077</v>
          </cell>
          <cell r="O27">
            <v>33</v>
          </cell>
          <cell r="P27">
            <v>2376</v>
          </cell>
          <cell r="Q27">
            <v>0.60942440599479486</v>
          </cell>
          <cell r="R27">
            <v>2.9832870909731155</v>
          </cell>
          <cell r="S27">
            <v>3.3222924337634581</v>
          </cell>
          <cell r="T27">
            <v>4.895253720768439</v>
          </cell>
        </row>
        <row r="28">
          <cell r="A28">
            <v>34</v>
          </cell>
          <cell r="B28">
            <v>2448</v>
          </cell>
          <cell r="C28">
            <v>0.61538912387689582</v>
          </cell>
          <cell r="D28">
            <v>2.214402352469524</v>
          </cell>
          <cell r="E28">
            <v>2.5997078302571723</v>
          </cell>
          <cell r="F28">
            <v>3.5983774599703509</v>
          </cell>
          <cell r="H28">
            <v>34</v>
          </cell>
          <cell r="I28">
            <v>2448</v>
          </cell>
          <cell r="J28">
            <v>0.62107635645821258</v>
          </cell>
          <cell r="K28">
            <v>2.5768466744400236</v>
          </cell>
          <cell r="L28">
            <v>2.9532023522749244</v>
          </cell>
          <cell r="M28">
            <v>4.1490014032008959</v>
          </cell>
          <cell r="O28">
            <v>34</v>
          </cell>
          <cell r="P28">
            <v>2448</v>
          </cell>
          <cell r="Q28">
            <v>0.62632749105267504</v>
          </cell>
          <cell r="R28">
            <v>3.0629876657623951</v>
          </cell>
          <cell r="S28">
            <v>3.4166765529747658</v>
          </cell>
          <cell r="T28">
            <v>4.8903931401995466</v>
          </cell>
        </row>
        <row r="29">
          <cell r="A29">
            <v>35</v>
          </cell>
          <cell r="B29">
            <v>2520</v>
          </cell>
          <cell r="C29">
            <v>0.63191468734179579</v>
          </cell>
          <cell r="D29">
            <v>2.2741023426615485</v>
          </cell>
          <cell r="E29">
            <v>2.6739102921511595</v>
          </cell>
          <cell r="F29">
            <v>3.5987489897216318</v>
          </cell>
          <cell r="H29">
            <v>35</v>
          </cell>
          <cell r="I29">
            <v>2520</v>
          </cell>
          <cell r="J29">
            <v>0.63804677337596516</v>
          </cell>
          <cell r="K29">
            <v>2.6449518545399058</v>
          </cell>
          <cell r="L29">
            <v>3.0360103465018784</v>
          </cell>
          <cell r="M29">
            <v>4.1453886531628674</v>
          </cell>
          <cell r="O29">
            <v>35</v>
          </cell>
          <cell r="P29">
            <v>2520</v>
          </cell>
          <cell r="Q29">
            <v>0.64375767815921048</v>
          </cell>
          <cell r="R29">
            <v>3.1419602574071495</v>
          </cell>
          <cell r="S29">
            <v>3.5104561953767841</v>
          </cell>
          <cell r="T29">
            <v>4.880656750209817</v>
          </cell>
        </row>
        <row r="30">
          <cell r="A30">
            <v>36</v>
          </cell>
          <cell r="B30">
            <v>2592</v>
          </cell>
          <cell r="C30">
            <v>0.64852749201837434</v>
          </cell>
          <cell r="D30">
            <v>2.3333624629639718</v>
          </cell>
          <cell r="E30">
            <v>2.7477477170765154</v>
          </cell>
          <cell r="F30">
            <v>3.5979391647715406</v>
          </cell>
          <cell r="H30">
            <v>36</v>
          </cell>
          <cell r="I30">
            <v>2592</v>
          </cell>
          <cell r="J30">
            <v>0.65512739898136685</v>
          </cell>
          <cell r="K30">
            <v>2.7125035175653478</v>
          </cell>
          <cell r="L30">
            <v>3.1183596757425414</v>
          </cell>
          <cell r="M30">
            <v>4.1404214230436986</v>
          </cell>
          <cell r="O30">
            <v>36</v>
          </cell>
          <cell r="P30">
            <v>2592</v>
          </cell>
          <cell r="Q30">
            <v>0.66132788674887832</v>
          </cell>
          <cell r="R30">
            <v>3.2202163753768582</v>
          </cell>
          <cell r="S30">
            <v>3.6036409262806735</v>
          </cell>
          <cell r="T30">
            <v>4.8693188959679388</v>
          </cell>
        </row>
        <row r="31">
          <cell r="A31">
            <v>37</v>
          </cell>
          <cell r="B31">
            <v>2664</v>
          </cell>
          <cell r="C31">
            <v>0.66522631515984076</v>
          </cell>
          <cell r="D31">
            <v>2.3921882856836714</v>
          </cell>
          <cell r="E31">
            <v>2.8212247167111806</v>
          </cell>
          <cell r="F31">
            <v>3.5960517964609919</v>
          </cell>
          <cell r="H31">
            <v>37</v>
          </cell>
          <cell r="I31">
            <v>2664</v>
          </cell>
          <cell r="J31">
            <v>0.67231636249050064</v>
          </cell>
          <cell r="K31">
            <v>2.779509421098767</v>
          </cell>
          <cell r="L31">
            <v>3.2002567621223248</v>
          </cell>
          <cell r="M31">
            <v>4.1342284319876859</v>
          </cell>
          <cell r="O31">
            <v>37</v>
          </cell>
          <cell r="P31">
            <v>2664</v>
          </cell>
          <cell r="Q31">
            <v>0.67903515410026816</v>
          </cell>
          <cell r="R31">
            <v>3.2977672467458206</v>
          </cell>
          <cell r="S31">
            <v>3.6962400697315996</v>
          </cell>
          <cell r="T31">
            <v>4.8565486290844717</v>
          </cell>
        </row>
        <row r="32">
          <cell r="A32">
            <v>38</v>
          </cell>
          <cell r="B32">
            <v>2736</v>
          </cell>
          <cell r="C32">
            <v>0.68200994796726477</v>
          </cell>
          <cell r="D32">
            <v>2.4505852723824577</v>
          </cell>
          <cell r="E32">
            <v>2.8943458084021474</v>
          </cell>
          <cell r="F32">
            <v>3.5931811254167827</v>
          </cell>
          <cell r="H32">
            <v>38</v>
          </cell>
          <cell r="I32">
            <v>2736</v>
          </cell>
          <cell r="J32">
            <v>0.68961181885594036</v>
          </cell>
          <cell r="K32">
            <v>2.8459771530237479</v>
          </cell>
          <cell r="L32">
            <v>3.2817078832270696</v>
          </cell>
          <cell r="M32">
            <v>4.1269263014447715</v>
          </cell>
          <cell r="O32">
            <v>38</v>
          </cell>
          <cell r="P32">
            <v>2736</v>
          </cell>
          <cell r="Q32">
            <v>0.69687657648904855</v>
          </cell>
          <cell r="R32">
            <v>3.3746238255508931</v>
          </cell>
          <cell r="S32">
            <v>3.7882627166031124</v>
          </cell>
          <cell r="T32">
            <v>4.8424985706259074</v>
          </cell>
        </row>
        <row r="33">
          <cell r="A33">
            <v>39</v>
          </cell>
          <cell r="B33">
            <v>2808</v>
          </cell>
          <cell r="C33">
            <v>0.69887719566346762</v>
          </cell>
          <cell r="D33">
            <v>2.5085587768609252</v>
          </cell>
          <cell r="E33">
            <v>2.9671154177340759</v>
          </cell>
          <cell r="F33">
            <v>3.5894128359410353</v>
          </cell>
          <cell r="H33">
            <v>39</v>
          </cell>
          <cell r="I33">
            <v>2808</v>
          </cell>
          <cell r="J33">
            <v>0.70701194929107247</v>
          </cell>
          <cell r="K33">
            <v>2.9119141365486025</v>
          </cell>
          <cell r="L33">
            <v>3.3627191764310069</v>
          </cell>
          <cell r="M33">
            <v>4.1186208231252754</v>
          </cell>
          <cell r="O33">
            <v>39</v>
          </cell>
          <cell r="P33">
            <v>2808</v>
          </cell>
          <cell r="Q33">
            <v>0.71484931079775493</v>
          </cell>
          <cell r="R33">
            <v>3.4507968017602639</v>
          </cell>
          <cell r="S33">
            <v>3.8797177323522725</v>
          </cell>
          <cell r="T33">
            <v>4.8273066080307974</v>
          </cell>
        </row>
        <row r="34">
          <cell r="A34">
            <v>40</v>
          </cell>
          <cell r="B34">
            <v>2880</v>
          </cell>
          <cell r="C34">
            <v>0.71582687758783958</v>
          </cell>
          <cell r="D34">
            <v>2.5661140480412534</v>
          </cell>
          <cell r="E34">
            <v>3.0395378810103071</v>
          </cell>
          <cell r="F34">
            <v>3.5848249463451642</v>
          </cell>
          <cell r="H34">
            <v>40</v>
          </cell>
          <cell r="I34">
            <v>2880</v>
          </cell>
          <cell r="J34">
            <v>0.72451496180558372</v>
          </cell>
          <cell r="K34">
            <v>2.9773276350431819</v>
          </cell>
          <cell r="L34">
            <v>3.443296643062618</v>
          </cell>
          <cell r="M34">
            <v>4.109408075746706</v>
          </cell>
          <cell r="O34">
            <v>40</v>
          </cell>
          <cell r="P34">
            <v>2880</v>
          </cell>
          <cell r="Q34">
            <v>0.73295057600798996</v>
          </cell>
          <cell r="R34">
            <v>3.5262966098726687</v>
          </cell>
          <cell r="S34">
            <v>3.970613764452589</v>
          </cell>
          <cell r="T34">
            <v>4.8110973990614996</v>
          </cell>
        </row>
        <row r="35">
          <cell r="A35">
            <v>41</v>
          </cell>
          <cell r="B35">
            <v>2952</v>
          </cell>
          <cell r="C35">
            <v>0.73285782730927207</v>
          </cell>
          <cell r="D35">
            <v>2.6232562327530813</v>
          </cell>
          <cell r="E35">
            <v>3.111617447649901</v>
          </cell>
          <cell r="F35">
            <v>3.5794885924661695</v>
          </cell>
          <cell r="H35">
            <v>41</v>
          </cell>
          <cell r="I35">
            <v>2952</v>
          </cell>
          <cell r="J35">
            <v>0.74211909174470381</v>
          </cell>
          <cell r="K35">
            <v>3.0422247566972853</v>
          </cell>
          <cell r="L35">
            <v>3.5234461524157075</v>
          </cell>
          <cell r="M35">
            <v>4.0993754109533675</v>
          </cell>
          <cell r="O35">
            <v>41</v>
          </cell>
          <cell r="P35">
            <v>2952</v>
          </cell>
          <cell r="Q35">
            <v>0.7511776545587423</v>
          </cell>
          <cell r="R35">
            <v>3.6011334371653376</v>
          </cell>
          <cell r="S35">
            <v>4.0609592495208329</v>
          </cell>
          <cell r="T35">
            <v>4.7939837071973601</v>
          </cell>
        </row>
        <row r="36">
          <cell r="A36">
            <v>42</v>
          </cell>
          <cell r="B36">
            <v>3024</v>
          </cell>
          <cell r="C36">
            <v>0.75039350550656669</v>
          </cell>
          <cell r="D36">
            <v>2.6799903784263797</v>
          </cell>
          <cell r="E36">
            <v>3.1833582825040847</v>
          </cell>
          <cell r="F36">
            <v>3.5714466593326972</v>
          </cell>
          <cell r="H36">
            <v>42</v>
          </cell>
          <cell r="I36">
            <v>3024</v>
          </cell>
          <cell r="J36">
            <v>0.76023183552906493</v>
          </cell>
          <cell r="K36">
            <v>3.1066124590085979</v>
          </cell>
          <cell r="L36">
            <v>3.6031734456125446</v>
          </cell>
          <cell r="M36">
            <v>4.0864014289096779</v>
          </cell>
          <cell r="O36">
            <v>42</v>
          </cell>
          <cell r="P36">
            <v>3024</v>
          </cell>
          <cell r="Q36">
            <v>0.76991708531379754</v>
          </cell>
          <cell r="R36">
            <v>3.6753172316078899</v>
          </cell>
          <cell r="S36">
            <v>4.1507624201528026</v>
          </cell>
          <cell r="T36">
            <v>4.7736532955492592</v>
          </cell>
        </row>
        <row r="37">
          <cell r="A37">
            <v>43</v>
          </cell>
          <cell r="B37">
            <v>3096</v>
          </cell>
          <cell r="C37">
            <v>0.76885700867787143</v>
          </cell>
          <cell r="D37">
            <v>2.7363214356950523</v>
          </cell>
          <cell r="E37">
            <v>3.2547644680954004</v>
          </cell>
          <cell r="F37">
            <v>3.5589471186592134</v>
          </cell>
          <cell r="H37">
            <v>43</v>
          </cell>
          <cell r="I37">
            <v>3096</v>
          </cell>
          <cell r="J37">
            <v>0.77926364051891994</v>
          </cell>
          <cell r="K37">
            <v>3.1704975531076172</v>
          </cell>
          <cell r="L37">
            <v>3.6824841393256778</v>
          </cell>
          <cell r="M37">
            <v>4.06858139948163</v>
          </cell>
          <cell r="O37">
            <v>43</v>
          </cell>
          <cell r="P37">
            <v>3096</v>
          </cell>
          <cell r="Q37">
            <v>0.7895645570991332</v>
          </cell>
          <cell r="R37">
            <v>3.7488577094584512</v>
          </cell>
          <cell r="S37">
            <v>4.2400313114823449</v>
          </cell>
          <cell r="T37">
            <v>4.7480065762219441</v>
          </cell>
        </row>
        <row r="38">
          <cell r="A38">
            <v>44</v>
          </cell>
          <cell r="B38">
            <v>3168</v>
          </cell>
          <cell r="C38">
            <v>0.78739807029860254</v>
          </cell>
          <cell r="D38">
            <v>2.7922542609147953</v>
          </cell>
          <cell r="E38">
            <v>3.3258400067826126</v>
          </cell>
          <cell r="F38">
            <v>3.5461786944129763</v>
          </cell>
          <cell r="H38">
            <v>44</v>
          </cell>
          <cell r="I38">
            <v>3168</v>
          </cell>
          <cell r="J38">
            <v>0.79839616443562389</v>
          </cell>
          <cell r="K38">
            <v>3.2338867079267168</v>
          </cell>
          <cell r="L38">
            <v>3.7613837293645931</v>
          </cell>
          <cell r="M38">
            <v>4.0504787622730003</v>
          </cell>
          <cell r="O38">
            <v>44</v>
          </cell>
          <cell r="P38">
            <v>3168</v>
          </cell>
          <cell r="Q38">
            <v>0.80934413586872544</v>
          </cell>
          <cell r="R38">
            <v>3.821764362557273</v>
          </cell>
          <cell r="S38">
            <v>4.3287737674770126</v>
          </cell>
          <cell r="T38">
            <v>4.7220510944397063</v>
          </cell>
        </row>
        <row r="39">
          <cell r="A39">
            <v>45</v>
          </cell>
          <cell r="B39">
            <v>3240</v>
          </cell>
          <cell r="C39">
            <v>0.80601592252552012</v>
          </cell>
          <cell r="D39">
            <v>2.8477936185987032</v>
          </cell>
          <cell r="E39">
            <v>3.3965888228543739</v>
          </cell>
          <cell r="F39">
            <v>3.533172905164955</v>
          </cell>
          <cell r="H39">
            <v>45</v>
          </cell>
          <cell r="I39">
            <v>3240</v>
          </cell>
          <cell r="J39">
            <v>0.81762818550488148</v>
          </cell>
          <cell r="K39">
            <v>3.2967864542200997</v>
          </cell>
          <cell r="L39">
            <v>3.8398775941331218</v>
          </cell>
          <cell r="M39">
            <v>4.0321340588134813</v>
          </cell>
          <cell r="O39">
            <v>45</v>
          </cell>
          <cell r="P39">
            <v>3240</v>
          </cell>
          <cell r="Q39">
            <v>0.82925390156552359</v>
          </cell>
          <cell r="R39">
            <v>3.8940464653323796</v>
          </cell>
          <cell r="S39">
            <v>4.4169974469830811</v>
          </cell>
          <cell r="T39">
            <v>4.6958434057179907</v>
          </cell>
        </row>
        <row r="40">
          <cell r="A40">
            <v>46</v>
          </cell>
          <cell r="B40">
            <v>3312</v>
          </cell>
          <cell r="C40">
            <v>0.82470980259371607</v>
          </cell>
          <cell r="D40">
            <v>2.9029441837737293</v>
          </cell>
          <cell r="E40">
            <v>3.4670147645544329</v>
          </cell>
          <cell r="F40">
            <v>3.5199583837174684</v>
          </cell>
          <cell r="H40">
            <v>46</v>
          </cell>
          <cell r="I40">
            <v>3312</v>
          </cell>
          <cell r="J40">
            <v>0.8369584980205651</v>
          </cell>
          <cell r="K40">
            <v>3.3592031884410338</v>
          </cell>
          <cell r="L40">
            <v>3.9179709979631889</v>
          </cell>
          <cell r="M40">
            <v>4.0135839427948481</v>
          </cell>
          <cell r="O40">
            <v>46</v>
          </cell>
          <cell r="P40">
            <v>3312</v>
          </cell>
          <cell r="Q40">
            <v>0.84929198227209612</v>
          </cell>
          <cell r="R40">
            <v>3.9657130815308359</v>
          </cell>
          <cell r="S40">
            <v>4.5047098295318611</v>
          </cell>
          <cell r="T40">
            <v>4.6694342632570631</v>
          </cell>
        </row>
        <row r="41">
          <cell r="A41">
            <v>47</v>
          </cell>
          <cell r="B41">
            <v>3384</v>
          </cell>
          <cell r="C41">
            <v>0.84347895328425015</v>
          </cell>
          <cell r="D41">
            <v>2.9577105442612046</v>
          </cell>
          <cell r="E41">
            <v>3.537121606041107</v>
          </cell>
          <cell r="F41">
            <v>3.5065611687698675</v>
          </cell>
          <cell r="H41">
            <v>47</v>
          </cell>
          <cell r="I41">
            <v>3384</v>
          </cell>
          <cell r="J41">
            <v>0.85638591323938629</v>
          </cell>
          <cell r="K41">
            <v>3.4211431764824671</v>
          </cell>
          <cell r="L41">
            <v>3.9956690943302231</v>
          </cell>
          <cell r="M41">
            <v>3.994861573027944</v>
          </cell>
          <cell r="O41">
            <v>47</v>
          </cell>
          <cell r="P41">
            <v>3384</v>
          </cell>
          <cell r="Q41">
            <v>0.86945655530148458</v>
          </cell>
          <cell r="R41">
            <v>4.036773070688592</v>
          </cell>
          <cell r="S41">
            <v>4.5919182209186244</v>
          </cell>
          <cell r="T41">
            <v>4.6428692107437604</v>
          </cell>
        </row>
        <row r="42">
          <cell r="A42">
            <v>48</v>
          </cell>
          <cell r="B42">
            <v>3456</v>
          </cell>
          <cell r="C42">
            <v>0.86232262338192833</v>
          </cell>
          <cell r="D42">
            <v>3.0120972028842932</v>
          </cell>
          <cell r="E42">
            <v>3.6069130492835559</v>
          </cell>
          <cell r="F42">
            <v>3.4930049626567845</v>
          </cell>
          <cell r="H42">
            <v>48</v>
          </cell>
          <cell r="I42">
            <v>3456</v>
          </cell>
          <cell r="J42">
            <v>0.87590926022211391</v>
          </cell>
          <cell r="K42">
            <v>3.4826125572868296</v>
          </cell>
          <cell r="L42">
            <v>4.0729769289552413</v>
          </cell>
          <cell r="M42">
            <v>3.9759969616073079</v>
          </cell>
          <cell r="O42">
            <v>48</v>
          </cell>
          <cell r="P42">
            <v>3456</v>
          </cell>
          <cell r="Q42">
            <v>0.88974584807261037</v>
          </cell>
          <cell r="R42">
            <v>4.1072350943510632</v>
          </cell>
          <cell r="S42">
            <v>4.6786297585648313</v>
          </cell>
          <cell r="T42">
            <v>4.6161891097870908</v>
          </cell>
        </row>
        <row r="43">
          <cell r="A43">
            <v>49</v>
          </cell>
          <cell r="B43">
            <v>3528</v>
          </cell>
          <cell r="C43">
            <v>0.88124006812162858</v>
          </cell>
          <cell r="D43">
            <v>3.0661085796052192</v>
          </cell>
          <cell r="E43">
            <v>3.6763927258973221</v>
          </cell>
          <cell r="F43">
            <v>3.4793113596623657</v>
          </cell>
          <cell r="H43">
            <v>49</v>
          </cell>
          <cell r="I43">
            <v>3528</v>
          </cell>
          <cell r="J43">
            <v>0.89552738661855358</v>
          </cell>
          <cell r="K43">
            <v>3.5436173463304823</v>
          </cell>
          <cell r="L43">
            <v>4.1498994427984561</v>
          </cell>
          <cell r="M43">
            <v>3.9570172830904973</v>
          </cell>
          <cell r="O43">
            <v>49</v>
          </cell>
          <cell r="P43">
            <v>3528</v>
          </cell>
          <cell r="Q43">
            <v>0.91015813877316498</v>
          </cell>
          <cell r="R43">
            <v>4.1771076220559973</v>
          </cell>
          <cell r="S43">
            <v>4.7648514166737277</v>
          </cell>
          <cell r="T43">
            <v>4.589430610032748</v>
          </cell>
        </row>
        <row r="44">
          <cell r="A44">
            <v>50</v>
          </cell>
          <cell r="B44">
            <v>3600</v>
          </cell>
          <cell r="C44">
            <v>0.9002305496216807</v>
          </cell>
          <cell r="D44">
            <v>3.1197490135949777</v>
          </cell>
          <cell r="E44">
            <v>3.7455641989214765</v>
          </cell>
          <cell r="F44">
            <v>3.4655000487442282</v>
          </cell>
          <cell r="H44">
            <v>50</v>
          </cell>
          <cell r="I44">
            <v>3600</v>
          </cell>
          <cell r="J44">
            <v>0.91523915939397416</v>
          </cell>
          <cell r="K44">
            <v>3.6041634389880937</v>
          </cell>
          <cell r="L44">
            <v>4.2264414749488948</v>
          </cell>
          <cell r="M44">
            <v>3.937947149654951</v>
          </cell>
          <cell r="O44">
            <v>50</v>
          </cell>
          <cell r="P44">
            <v>3600</v>
          </cell>
          <cell r="Q44">
            <v>0.93069175681449678</v>
          </cell>
          <cell r="R44">
            <v>4.2463989370895368</v>
          </cell>
          <cell r="S44">
            <v>4.8505900111888849</v>
          </cell>
          <cell r="T44">
            <v>4.5626265688908632</v>
          </cell>
        </row>
        <row r="45">
          <cell r="A45">
            <v>51</v>
          </cell>
          <cell r="B45">
            <v>3672</v>
          </cell>
          <cell r="C45">
            <v>0.91944751801843561</v>
          </cell>
          <cell r="D45">
            <v>3.1714492257105613</v>
          </cell>
          <cell r="E45">
            <v>3.8134997248293185</v>
          </cell>
          <cell r="F45">
            <v>3.4492988055974845</v>
          </cell>
          <cell r="H45">
            <v>51</v>
          </cell>
          <cell r="I45">
            <v>3672</v>
          </cell>
          <cell r="J45">
            <v>0.93546304394393731</v>
          </cell>
          <cell r="K45">
            <v>3.6624005725212516</v>
          </cell>
          <cell r="L45">
            <v>4.3016063535961342</v>
          </cell>
          <cell r="M45">
            <v>3.9150670849384626</v>
          </cell>
          <cell r="O45">
            <v>51</v>
          </cell>
          <cell r="P45">
            <v>3672</v>
          </cell>
          <cell r="Q45">
            <v>0.95213843585440339</v>
          </cell>
          <cell r="R45">
            <v>4.3129866222832991</v>
          </cell>
          <cell r="S45">
            <v>4.9348584922084857</v>
          </cell>
          <cell r="T45">
            <v>4.5297894296358612</v>
          </cell>
        </row>
        <row r="46">
          <cell r="A46">
            <v>52</v>
          </cell>
          <cell r="B46">
            <v>3744</v>
          </cell>
          <cell r="C46">
            <v>0.93872595153816607</v>
          </cell>
          <cell r="D46">
            <v>3.2228417746758162</v>
          </cell>
          <cell r="E46">
            <v>3.8811976114127602</v>
          </cell>
          <cell r="F46">
            <v>3.4332083494602141</v>
          </cell>
          <cell r="H46">
            <v>52</v>
          </cell>
          <cell r="I46">
            <v>3744</v>
          </cell>
          <cell r="J46">
            <v>0.95575700676239972</v>
          </cell>
          <cell r="K46">
            <v>3.7202603330498678</v>
          </cell>
          <cell r="L46">
            <v>4.376480350897471</v>
          </cell>
          <cell r="M46">
            <v>3.8924750817701521</v>
          </cell>
          <cell r="O46">
            <v>52</v>
          </cell>
          <cell r="P46">
            <v>3744</v>
          </cell>
          <cell r="Q46">
            <v>0.97366294778252627</v>
          </cell>
          <cell r="R46">
            <v>4.3791006278364941</v>
          </cell>
          <cell r="S46">
            <v>5.0187625468739903</v>
          </cell>
          <cell r="T46">
            <v>4.4975529137775032</v>
          </cell>
        </row>
        <row r="47">
          <cell r="A47">
            <v>53</v>
          </cell>
          <cell r="B47">
            <v>3816</v>
          </cell>
          <cell r="C47">
            <v>0.95806488754135177</v>
          </cell>
          <cell r="D47">
            <v>3.2739296550379944</v>
          </cell>
          <cell r="E47">
            <v>3.9486602903497712</v>
          </cell>
          <cell r="F47">
            <v>3.4172316485157546</v>
          </cell>
          <cell r="H47">
            <v>53</v>
          </cell>
          <cell r="I47">
            <v>3816</v>
          </cell>
          <cell r="J47">
            <v>0.97611970917825186</v>
          </cell>
          <cell r="K47">
            <v>3.7777467064036001</v>
          </cell>
          <cell r="L47">
            <v>4.4510666407741475</v>
          </cell>
          <cell r="M47">
            <v>3.870167430164793</v>
          </cell>
          <cell r="O47">
            <v>53</v>
          </cell>
          <cell r="P47">
            <v>3816</v>
          </cell>
          <cell r="Q47">
            <v>0.99526350354488202</v>
          </cell>
          <cell r="R47">
            <v>4.4447464249375663</v>
          </cell>
          <cell r="S47">
            <v>5.1023064445105142</v>
          </cell>
          <cell r="T47">
            <v>4.4658991403849138</v>
          </cell>
        </row>
        <row r="48">
          <cell r="A48">
            <v>54</v>
          </cell>
          <cell r="B48">
            <v>3888</v>
          </cell>
          <cell r="C48">
            <v>0.97746337824152696</v>
          </cell>
          <cell r="D48">
            <v>3.3247158151033238</v>
          </cell>
          <cell r="E48">
            <v>4.0158901560260389</v>
          </cell>
          <cell r="F48">
            <v>3.4013712320194989</v>
          </cell>
          <cell r="H48">
            <v>54</v>
          </cell>
          <cell r="I48">
            <v>3888</v>
          </cell>
          <cell r="J48">
            <v>0.99654984059153473</v>
          </cell>
          <cell r="K48">
            <v>3.8348636121121809</v>
          </cell>
          <cell r="L48">
            <v>4.5253683446290562</v>
          </cell>
          <cell r="M48">
            <v>3.8481403096064639</v>
          </cell>
          <cell r="O48">
            <v>54</v>
          </cell>
          <cell r="P48">
            <v>3888</v>
          </cell>
          <cell r="Q48">
            <v>1.0169383705139399</v>
          </cell>
          <cell r="R48">
            <v>4.5099293860573129</v>
          </cell>
          <cell r="S48">
            <v>5.1854943777390723</v>
          </cell>
          <cell r="T48">
            <v>4.4348109156094546</v>
          </cell>
        </row>
        <row r="49">
          <cell r="A49">
            <v>55</v>
          </cell>
          <cell r="B49">
            <v>3960</v>
          </cell>
          <cell r="C49">
            <v>0.99692049082054202</v>
          </cell>
          <cell r="D49">
            <v>3.3752031578907347</v>
          </cell>
          <cell r="E49">
            <v>4.0828895662936402</v>
          </cell>
          <cell r="F49">
            <v>3.3856292341956817</v>
          </cell>
          <cell r="H49">
            <v>55</v>
          </cell>
          <cell r="I49">
            <v>3960</v>
          </cell>
          <cell r="J49">
            <v>1.017046118629402</v>
          </cell>
          <cell r="K49">
            <v>3.8916149048791002</v>
          </cell>
          <cell r="L49">
            <v>4.5993885324980868</v>
          </cell>
          <cell r="M49">
            <v>3.8263898102512228</v>
          </cell>
          <cell r="O49">
            <v>55</v>
          </cell>
          <cell r="P49">
            <v>3960</v>
          </cell>
          <cell r="Q49">
            <v>1.0386858719573615</v>
          </cell>
          <cell r="R49">
            <v>4.574654787329572</v>
          </cell>
          <cell r="S49">
            <v>5.2683304643010223</v>
          </cell>
          <cell r="T49">
            <v>4.4042716964165693</v>
          </cell>
        </row>
        <row r="50">
          <cell r="A50">
            <v>56</v>
          </cell>
          <cell r="B50">
            <v>4032</v>
          </cell>
          <cell r="C50">
            <v>1.0164353075371049</v>
          </cell>
          <cell r="D50">
            <v>3.4253945420609258</v>
          </cell>
          <cell r="E50">
            <v>4.1496608432102002</v>
          </cell>
          <cell r="F50">
            <v>3.3700074334892012</v>
          </cell>
          <cell r="H50">
            <v>56</v>
          </cell>
          <cell r="I50">
            <v>4032</v>
          </cell>
          <cell r="J50">
            <v>1.0376072892630481</v>
          </cell>
          <cell r="K50">
            <v>3.9480043760142718</v>
          </cell>
          <cell r="L50">
            <v>4.6731302241696833</v>
          </cell>
          <cell r="M50">
            <v>3.8049119516289336</v>
          </cell>
          <cell r="O50">
            <v>56</v>
          </cell>
          <cell r="P50">
            <v>4032</v>
          </cell>
          <cell r="Q50">
            <v>1.0605043863861019</v>
          </cell>
          <cell r="R50">
            <v>4.6389278108600909</v>
          </cell>
          <cell r="S50">
            <v>5.3508187488278907</v>
          </cell>
          <cell r="T50">
            <v>4.3742655574186173</v>
          </cell>
        </row>
        <row r="51">
          <cell r="A51">
            <v>57</v>
          </cell>
          <cell r="B51">
            <v>4104</v>
          </cell>
          <cell r="C51">
            <v>1.0360069258275493</v>
          </cell>
          <cell r="D51">
            <v>3.475292782821541</v>
          </cell>
          <cell r="E51">
            <v>4.2162062737592123</v>
          </cell>
          <cell r="F51">
            <v>3.3545072877244726</v>
          </cell>
          <cell r="H51">
            <v>57</v>
          </cell>
          <cell r="I51">
            <v>4104</v>
          </cell>
          <cell r="J51">
            <v>1.058232126884799</v>
          </cell>
          <cell r="K51">
            <v>4.0040357548270507</v>
          </cell>
          <cell r="L51">
            <v>4.7465963902736545</v>
          </cell>
          <cell r="M51">
            <v>3.783702699155473</v>
          </cell>
          <cell r="O51">
            <v>57</v>
          </cell>
          <cell r="P51">
            <v>4104</v>
          </cell>
          <cell r="Q51">
            <v>1.0823923467882648</v>
          </cell>
          <cell r="R51">
            <v>4.7027535469661919</v>
          </cell>
          <cell r="S51">
            <v>5.4329632045586456</v>
          </cell>
          <cell r="T51">
            <v>4.3447771604450693</v>
          </cell>
        </row>
        <row r="52">
          <cell r="A52">
            <v>58</v>
          </cell>
          <cell r="B52">
            <v>4176</v>
          </cell>
          <cell r="C52">
            <v>1.0556344583978656</v>
          </cell>
          <cell r="D52">
            <v>3.5249006528091966</v>
          </cell>
          <cell r="E52">
            <v>4.2825281105520201</v>
          </cell>
          <cell r="F52">
            <v>3.3391299656501658</v>
          </cell>
          <cell r="H52">
            <v>58</v>
          </cell>
          <cell r="I52">
            <v>4176</v>
          </cell>
          <cell r="J52">
            <v>1.0789194343448438</v>
          </cell>
          <cell r="K52">
            <v>4.0597127099809249</v>
          </cell>
          <cell r="L52">
            <v>4.8197899533402442</v>
          </cell>
          <cell r="M52">
            <v>3.762757978723517</v>
          </cell>
          <cell r="O52">
            <v>58</v>
          </cell>
          <cell r="P52">
            <v>4176</v>
          </cell>
          <cell r="Q52">
            <v>1.1043482397556748</v>
          </cell>
          <cell r="R52">
            <v>4.76613699634974</v>
          </cell>
          <cell r="S52">
            <v>5.5147677350062008</v>
          </cell>
          <cell r="T52">
            <v>4.3157917265338304</v>
          </cell>
        </row>
        <row r="53">
          <cell r="A53">
            <v>59</v>
          </cell>
          <cell r="B53">
            <v>4248</v>
          </cell>
          <cell r="C53">
            <v>1.0761724208994006</v>
          </cell>
          <cell r="D53">
            <v>3.5742208829490818</v>
          </cell>
          <cell r="E53">
            <v>4.3486285725120908</v>
          </cell>
          <cell r="F53">
            <v>3.3212344170295331</v>
          </cell>
          <cell r="H53">
            <v>59</v>
          </cell>
          <cell r="I53">
            <v>4248</v>
          </cell>
          <cell r="J53">
            <v>1.1005229051653913</v>
          </cell>
          <cell r="K53">
            <v>4.1150388508111631</v>
          </cell>
          <cell r="L53">
            <v>4.8927137888304584</v>
          </cell>
          <cell r="M53">
            <v>3.7391669282819127</v>
          </cell>
          <cell r="O53">
            <v>59</v>
          </cell>
          <cell r="P53">
            <v>4248</v>
          </cell>
          <cell r="Q53">
            <v>1.1272402874488419</v>
          </cell>
          <cell r="R53">
            <v>4.8290830722057567</v>
          </cell>
          <cell r="S53">
            <v>5.5962361755750427</v>
          </cell>
          <cell r="T53">
            <v>4.2839872970960657</v>
          </cell>
        </row>
        <row r="54">
          <cell r="A54">
            <v>60</v>
          </cell>
          <cell r="B54">
            <v>4320</v>
          </cell>
          <cell r="C54">
            <v>1.0971945440255204</v>
          </cell>
          <cell r="D54">
            <v>3.6232561632927598</v>
          </cell>
          <cell r="E54">
            <v>4.4145098455420833</v>
          </cell>
          <cell r="F54">
            <v>3.3022914514315009</v>
          </cell>
          <cell r="H54">
            <v>60</v>
          </cell>
          <cell r="I54">
            <v>4320</v>
          </cell>
          <cell r="J54">
            <v>1.1226210190702084</v>
          </cell>
          <cell r="K54">
            <v>4.1700177286065934</v>
          </cell>
          <cell r="L54">
            <v>4.9653707261385751</v>
          </cell>
          <cell r="M54">
            <v>3.7145373708220242</v>
          </cell>
          <cell r="O54">
            <v>60</v>
          </cell>
          <cell r="P54">
            <v>4320</v>
          </cell>
          <cell r="Q54">
            <v>1.150647750586439</v>
          </cell>
          <cell r="R54">
            <v>4.8915966022690149</v>
          </cell>
          <cell r="S54">
            <v>5.6773722951316241</v>
          </cell>
          <cell r="T54">
            <v>4.2511677442344666</v>
          </cell>
        </row>
        <row r="55">
          <cell r="A55">
            <v>61</v>
          </cell>
          <cell r="B55">
            <v>4392</v>
          </cell>
          <cell r="C55">
            <v>1.1182729660120927</v>
          </cell>
          <cell r="D55">
            <v>3.6720091438349378</v>
          </cell>
          <cell r="E55">
            <v>4.4801740831742221</v>
          </cell>
          <cell r="F55">
            <v>3.2836429525161477</v>
          </cell>
          <cell r="H55">
            <v>61</v>
          </cell>
          <cell r="I55">
            <v>4392</v>
          </cell>
          <cell r="J55">
            <v>1.144786914717431</v>
          </cell>
          <cell r="K55">
            <v>4.2246528378567429</v>
          </cell>
          <cell r="L55">
            <v>5.0377635495677424</v>
          </cell>
          <cell r="M55">
            <v>3.6903399082784927</v>
          </cell>
          <cell r="O55">
            <v>61</v>
          </cell>
          <cell r="P55">
            <v>4392</v>
          </cell>
          <cell r="Q55">
            <v>1.1741378684216712</v>
          </cell>
          <cell r="R55">
            <v>4.9536823308007554</v>
          </cell>
          <cell r="S55">
            <v>5.7581797975292615</v>
          </cell>
          <cell r="T55">
            <v>4.2189954553290381</v>
          </cell>
        </row>
        <row r="56">
          <cell r="A56">
            <v>62</v>
          </cell>
          <cell r="B56">
            <v>4464</v>
          </cell>
          <cell r="C56">
            <v>1.1394070999085717</v>
          </cell>
          <cell r="D56">
            <v>3.7204824353097408</v>
          </cell>
          <cell r="E56">
            <v>4.5456234072045083</v>
          </cell>
          <cell r="F56">
            <v>3.2652793155390025</v>
          </cell>
          <cell r="H56">
            <v>62</v>
          </cell>
          <cell r="I56">
            <v>4464</v>
          </cell>
          <cell r="J56">
            <v>1.1670198064813366</v>
          </cell>
          <cell r="K56">
            <v>4.2789476174654153</v>
          </cell>
          <cell r="L56">
            <v>5.1098949992795299</v>
          </cell>
          <cell r="M56">
            <v>3.6665595508329925</v>
          </cell>
          <cell r="O56">
            <v>62</v>
          </cell>
          <cell r="P56">
            <v>4464</v>
          </cell>
          <cell r="Q56">
            <v>1.1977097006835891</v>
          </cell>
          <cell r="R56">
            <v>5.0153449205176956</v>
          </cell>
          <cell r="S56">
            <v>5.8386623230890358</v>
          </cell>
          <cell r="T56">
            <v>4.1874461880497442</v>
          </cell>
        </row>
        <row r="57">
          <cell r="A57">
            <v>63</v>
          </cell>
          <cell r="B57">
            <v>4536</v>
          </cell>
          <cell r="C57">
            <v>1.1605963685558767</v>
          </cell>
          <cell r="D57">
            <v>3.7686786099671759</v>
          </cell>
          <cell r="E57">
            <v>4.6108599083112232</v>
          </cell>
          <cell r="F57">
            <v>3.2471914543869551</v>
          </cell>
          <cell r="H57">
            <v>63</v>
          </cell>
          <cell r="I57">
            <v>4536</v>
          </cell>
          <cell r="J57">
            <v>1.1893189290017239</v>
          </cell>
          <cell r="K57">
            <v>4.3329054519318229</v>
          </cell>
          <cell r="L57">
            <v>5.181767772218282</v>
          </cell>
          <cell r="M57">
            <v>3.6431821156405242</v>
          </cell>
          <cell r="O57">
            <v>63</v>
          </cell>
          <cell r="P57">
            <v>4536</v>
          </cell>
          <cell r="Q57">
            <v>1.2213623443301764</v>
          </cell>
          <cell r="R57">
            <v>5.0765889544652492</v>
          </cell>
          <cell r="S57">
            <v>5.9188234500383086</v>
          </cell>
          <cell r="T57">
            <v>4.1564970281193405</v>
          </cell>
        </row>
        <row r="58">
          <cell r="A58">
            <v>64</v>
          </cell>
          <cell r="B58">
            <v>4608</v>
          </cell>
          <cell r="C58">
            <v>1.1818402047536387</v>
          </cell>
          <cell r="D58">
            <v>3.8166002023303318</v>
          </cell>
          <cell r="E58">
            <v>4.6758856466582372</v>
          </cell>
          <cell r="F58">
            <v>3.229370761782405</v>
          </cell>
          <cell r="H58">
            <v>64</v>
          </cell>
          <cell r="I58">
            <v>4608</v>
          </cell>
          <cell r="J58">
            <v>1.2116835371910109</v>
          </cell>
          <cell r="K58">
            <v>4.3865296725002887</v>
          </cell>
          <cell r="L58">
            <v>5.2533845230110865</v>
          </cell>
          <cell r="M58">
            <v>3.620194166101633</v>
          </cell>
          <cell r="O58">
            <v>64</v>
          </cell>
          <cell r="P58">
            <v>4608</v>
          </cell>
          <cell r="Q58">
            <v>1.2450949325127427</v>
          </cell>
          <cell r="R58">
            <v>5.1374189378369781</v>
          </cell>
          <cell r="S58">
            <v>5.9986666959082742</v>
          </cell>
          <cell r="T58">
            <v>4.126126292610544</v>
          </cell>
        </row>
        <row r="59">
          <cell r="A59">
            <v>65</v>
          </cell>
          <cell r="B59">
            <v>4680</v>
          </cell>
          <cell r="C59">
            <v>1.2031380514104617</v>
          </cell>
          <cell r="D59">
            <v>3.8642497099339215</v>
          </cell>
          <cell r="E59">
            <v>4.7407026524835052</v>
          </cell>
          <cell r="F59">
            <v>3.2118090732844728</v>
          </cell>
          <cell r="H59">
            <v>65</v>
          </cell>
          <cell r="I59">
            <v>4680</v>
          </cell>
          <cell r="J59">
            <v>1.2341129061980971</v>
          </cell>
          <cell r="K59">
            <v>4.4398235582795493</v>
          </cell>
          <cell r="L59">
            <v>5.3247478648440856</v>
          </cell>
          <cell r="M59">
            <v>3.5975829569412823</v>
          </cell>
          <cell r="O59">
            <v>65</v>
          </cell>
          <cell r="P59">
            <v>4680</v>
          </cell>
          <cell r="Q59">
            <v>1.2689066334798174</v>
          </cell>
          <cell r="R59">
            <v>5.1978392997420997</v>
          </cell>
          <cell r="S59">
            <v>6.0781955188919161</v>
          </cell>
          <cell r="T59">
            <v>4.0963134422961263</v>
          </cell>
        </row>
        <row r="60">
          <cell r="A60">
            <v>66</v>
          </cell>
          <cell r="B60">
            <v>4752</v>
          </cell>
          <cell r="C60">
            <v>1.224489361677078</v>
          </cell>
          <cell r="D60">
            <v>3.9116295940447054</v>
          </cell>
          <cell r="E60">
            <v>4.8053129266732544</v>
          </cell>
          <cell r="F60">
            <v>3.1944986346694608</v>
          </cell>
          <cell r="H60">
            <v>66</v>
          </cell>
          <cell r="I60">
            <v>4752</v>
          </cell>
          <cell r="J60">
            <v>1.2566063313305238</v>
          </cell>
          <cell r="K60">
            <v>4.4927903373326101</v>
          </cell>
          <cell r="L60">
            <v>5.3958603703159369</v>
          </cell>
          <cell r="M60">
            <v>3.5753363844471004</v>
          </cell>
          <cell r="O60">
            <v>66</v>
          </cell>
          <cell r="P60">
            <v>4752</v>
          </cell>
          <cell r="Q60">
            <v>1.2927966494292984</v>
          </cell>
          <cell r="R60">
            <v>5.2578543949228029</v>
          </cell>
          <cell r="S60">
            <v>6.157413319163787</v>
          </cell>
          <cell r="T60">
            <v>4.0670390020301097</v>
          </cell>
        </row>
        <row r="61">
          <cell r="A61">
            <v>67</v>
          </cell>
          <cell r="B61">
            <v>4824</v>
          </cell>
          <cell r="C61">
            <v>1.2460576993105648</v>
          </cell>
          <cell r="D61">
            <v>3.958742280364334</v>
          </cell>
          <cell r="E61">
            <v>4.869718441322255</v>
          </cell>
          <cell r="F61">
            <v>3.1770136186748648</v>
          </cell>
          <cell r="H61">
            <v>67</v>
          </cell>
          <cell r="I61">
            <v>4824</v>
          </cell>
          <cell r="J61">
            <v>1.2793696971173054</v>
          </cell>
          <cell r="K61">
            <v>4.5454331877380723</v>
          </cell>
          <cell r="L61">
            <v>5.4667245722691149</v>
          </cell>
          <cell r="M61">
            <v>3.5528691964331411</v>
          </cell>
          <cell r="O61">
            <v>67</v>
          </cell>
          <cell r="P61">
            <v>4824</v>
          </cell>
          <cell r="Q61">
            <v>1.3170268242255925</v>
          </cell>
          <cell r="R61">
            <v>5.3174685054231183</v>
          </cell>
          <cell r="S61">
            <v>6.236323440162856</v>
          </cell>
          <cell r="T61">
            <v>4.037479273476281</v>
          </cell>
        </row>
        <row r="62">
          <cell r="A62">
            <v>68</v>
          </cell>
          <cell r="B62">
            <v>4896</v>
          </cell>
          <cell r="C62">
            <v>1.2680011094771719</v>
          </cell>
          <cell r="D62">
            <v>4.0055901597151182</v>
          </cell>
          <cell r="E62">
            <v>4.9339211402805514</v>
          </cell>
          <cell r="F62">
            <v>3.1589800117499278</v>
          </cell>
          <cell r="H62">
            <v>68</v>
          </cell>
          <cell r="I62">
            <v>4896</v>
          </cell>
          <cell r="J62">
            <v>1.3025991683456117</v>
          </cell>
          <cell r="K62">
            <v>4.5977552386238694</v>
          </cell>
          <cell r="L62">
            <v>5.537342964599727</v>
          </cell>
          <cell r="M62">
            <v>3.5296777015935965</v>
          </cell>
          <cell r="O62">
            <v>68</v>
          </cell>
          <cell r="P62">
            <v>4896</v>
          </cell>
          <cell r="Q62">
            <v>1.3418423388360763</v>
          </cell>
          <cell r="R62">
            <v>5.37668584221099</v>
          </cell>
          <cell r="S62">
            <v>6.3149291698396919</v>
          </cell>
          <cell r="T62">
            <v>4.0069430562719957</v>
          </cell>
        </row>
        <row r="63">
          <cell r="A63">
            <v>69</v>
          </cell>
          <cell r="B63">
            <v>4968</v>
          </cell>
          <cell r="C63">
            <v>1.2899880304654068</v>
          </cell>
          <cell r="D63">
            <v>4.0521755887092539</v>
          </cell>
          <cell r="E63">
            <v>4.9979229396870837</v>
          </cell>
          <cell r="F63">
            <v>3.1412505333458749</v>
          </cell>
          <cell r="H63">
            <v>69</v>
          </cell>
          <cell r="I63">
            <v>4968</v>
          </cell>
          <cell r="J63">
            <v>1.3258760045788769</v>
          </cell>
          <cell r="K63">
            <v>4.6497595711742203</v>
          </cell>
          <cell r="L63">
            <v>5.6077180030465446</v>
          </cell>
          <cell r="M63">
            <v>3.5069339479079504</v>
          </cell>
          <cell r="O63">
            <v>69</v>
          </cell>
          <cell r="P63">
            <v>4968</v>
          </cell>
          <cell r="Q63">
            <v>1.3667088406392625</v>
          </cell>
          <cell r="R63">
            <v>5.435510546755058</v>
          </cell>
          <cell r="S63">
            <v>6.3932337418691478</v>
          </cell>
          <cell r="T63">
            <v>3.9770801103566873</v>
          </cell>
        </row>
        <row r="64">
          <cell r="A64">
            <v>70</v>
          </cell>
          <cell r="B64">
            <v>5040</v>
          </cell>
          <cell r="C64">
            <v>1.3120178551533184</v>
          </cell>
          <cell r="D64">
            <v>4.0985008904019278</v>
          </cell>
          <cell r="E64">
            <v>5.0617257284905994</v>
          </cell>
          <cell r="F64">
            <v>3.1238148736344673</v>
          </cell>
          <cell r="H64">
            <v>70</v>
          </cell>
          <cell r="I64">
            <v>5040</v>
          </cell>
          <cell r="J64">
            <v>1.3491994707743962</v>
          </cell>
          <cell r="K64">
            <v>4.7014492196106863</v>
          </cell>
          <cell r="L64">
            <v>5.6778521059598823</v>
          </cell>
          <cell r="M64">
            <v>3.4846213042999556</v>
          </cell>
          <cell r="O64">
            <v>70</v>
          </cell>
          <cell r="P64">
            <v>5040</v>
          </cell>
          <cell r="Q64">
            <v>1.3916255501930521</v>
          </cell>
          <cell r="R64">
            <v>5.4939466925577909</v>
          </cell>
          <cell r="S64">
            <v>6.4712403368297151</v>
          </cell>
          <cell r="T64">
            <v>3.9478627650919802</v>
          </cell>
        </row>
        <row r="65">
          <cell r="A65">
            <v>71</v>
          </cell>
          <cell r="B65">
            <v>5112</v>
          </cell>
          <cell r="C65">
            <v>1.3340899896118386</v>
          </cell>
          <cell r="D65">
            <v>4.1445683549288308</v>
          </cell>
          <cell r="E65">
            <v>5.1253313689581663</v>
          </cell>
          <cell r="F65">
            <v>3.1066632590015293</v>
          </cell>
          <cell r="H65">
            <v>71</v>
          </cell>
          <cell r="I65">
            <v>5112</v>
          </cell>
          <cell r="J65">
            <v>1.3725688542168573</v>
          </cell>
          <cell r="K65">
            <v>4.7528271721480806</v>
          </cell>
          <cell r="L65">
            <v>5.7477476550509401</v>
          </cell>
          <cell r="M65">
            <v>3.4627240429842683</v>
          </cell>
          <cell r="O65">
            <v>71</v>
          </cell>
          <cell r="P65">
            <v>5112</v>
          </cell>
          <cell r="Q65">
            <v>1.4165917195657722</v>
          </cell>
          <cell r="R65">
            <v>5.5519982866462643</v>
          </cell>
          <cell r="S65">
            <v>6.5489520833506587</v>
          </cell>
          <cell r="T65">
            <v>3.9192649582535455</v>
          </cell>
        </row>
        <row r="66">
          <cell r="A66">
            <v>72</v>
          </cell>
          <cell r="B66">
            <v>5184</v>
          </cell>
          <cell r="C66">
            <v>1.3562038530733256</v>
          </cell>
          <cell r="D66">
            <v>4.1903802401284844</v>
          </cell>
          <cell r="E66">
            <v>5.1887416971716629</v>
          </cell>
          <cell r="F66">
            <v>3.0897864142124098</v>
          </cell>
          <cell r="H66">
            <v>72</v>
          </cell>
          <cell r="I66">
            <v>5184</v>
          </cell>
          <cell r="J66">
            <v>1.3959834641435205</v>
          </cell>
          <cell r="K66">
            <v>4.8038963719260535</v>
          </cell>
          <cell r="L66">
            <v>5.8174069961221893</v>
          </cell>
          <cell r="M66">
            <v>3.4412272747610189</v>
          </cell>
          <cell r="O66">
            <v>72</v>
          </cell>
          <cell r="P66">
            <v>5184</v>
          </cell>
          <cell r="Q66">
            <v>1.4416066309296518</v>
          </cell>
          <cell r="R66">
            <v>5.6096692710221445</v>
          </cell>
          <cell r="S66">
            <v>6.626372059227962</v>
          </cell>
          <cell r="T66">
            <v>3.8912621173257409</v>
          </cell>
        </row>
        <row r="67">
          <cell r="A67">
            <v>73</v>
          </cell>
          <cell r="B67">
            <v>5256</v>
          </cell>
          <cell r="C67">
            <v>1.378358877885616</v>
          </cell>
          <cell r="D67">
            <v>4.2359387721498294</v>
          </cell>
          <cell r="E67">
            <v>5.2519585235125898</v>
          </cell>
          <cell r="F67">
            <v>3.07317552787682</v>
          </cell>
          <cell r="H67">
            <v>73</v>
          </cell>
          <cell r="I67">
            <v>5256</v>
          </cell>
          <cell r="J67">
            <v>1.4194426313439581</v>
          </cell>
          <cell r="K67">
            <v>4.8546597179170652</v>
          </cell>
          <cell r="L67">
            <v>5.8868324397794192</v>
          </cell>
          <cell r="M67">
            <v>3.4201168900504078</v>
          </cell>
          <cell r="O67">
            <v>73</v>
          </cell>
          <cell r="P67">
            <v>5256</v>
          </cell>
          <cell r="Q67">
            <v>1.4666695951596642</v>
          </cell>
          <cell r="R67">
            <v>5.6669635240720888</v>
          </cell>
          <cell r="S67">
            <v>6.7035032925101348</v>
          </cell>
          <cell r="T67">
            <v>3.8638310515022121</v>
          </cell>
        </row>
        <row r="68">
          <cell r="A68">
            <v>74</v>
          </cell>
          <cell r="B68">
            <v>5328</v>
          </cell>
          <cell r="C68">
            <v>1.4005545094518923</v>
          </cell>
          <cell r="D68">
            <v>4.2812461460455147</v>
          </cell>
          <cell r="E68">
            <v>5.314983633135558</v>
          </cell>
          <cell r="F68">
            <v>3.0568222208794875</v>
          </cell>
          <cell r="H68">
            <v>74</v>
          </cell>
          <cell r="I68">
            <v>5328</v>
          </cell>
          <cell r="J68">
            <v>1.4429457077364467</v>
          </cell>
          <cell r="K68">
            <v>4.9051200658114764</v>
          </cell>
          <cell r="L68">
            <v>5.9560262621259668</v>
          </cell>
          <cell r="M68">
            <v>3.3993795050724072</v>
          </cell>
          <cell r="O68">
            <v>74</v>
          </cell>
          <cell r="P68">
            <v>5328</v>
          </cell>
          <cell r="Q68">
            <v>1.4917799504436338</v>
          </cell>
          <cell r="R68">
            <v>5.7238848619399558</v>
          </cell>
          <cell r="S68">
            <v>6.7803487625548327</v>
          </cell>
          <cell r="T68">
            <v>3.8369498532526567</v>
          </cell>
        </row>
        <row r="69">
          <cell r="A69">
            <v>75</v>
          </cell>
          <cell r="B69">
            <v>5400</v>
          </cell>
          <cell r="C69">
            <v>1.4227902061567144</v>
          </cell>
          <cell r="D69">
            <v>4.3263045263512474</v>
          </cell>
          <cell r="E69">
            <v>5.3778187864307165</v>
          </cell>
          <cell r="F69">
            <v>3.0407185174809412</v>
          </cell>
          <cell r="H69">
            <v>75</v>
          </cell>
          <cell r="I69">
            <v>5400</v>
          </cell>
          <cell r="J69">
            <v>1.4664920659231586</v>
          </cell>
          <cell r="K69">
            <v>4.9552802288804445</v>
          </cell>
          <cell r="L69">
            <v>6.0249907054396781</v>
          </cell>
          <cell r="M69">
            <v>3.3790024126459146</v>
          </cell>
          <cell r="O69">
            <v>75</v>
          </cell>
          <cell r="P69">
            <v>5400</v>
          </cell>
          <cell r="Q69">
            <v>1.5169370609090393</v>
          </cell>
          <cell r="R69">
            <v>5.7804370398619955</v>
          </cell>
          <cell r="S69">
            <v>6.8569114010572694</v>
          </cell>
          <cell r="T69">
            <v>3.810597808453577</v>
          </cell>
        </row>
        <row r="70">
          <cell r="A70">
            <v>76</v>
          </cell>
          <cell r="B70">
            <v>5472</v>
          </cell>
          <cell r="C70">
            <v>1.4471829474981155</v>
          </cell>
          <cell r="D70">
            <v>4.3751123356775672</v>
          </cell>
          <cell r="E70">
            <v>5.4488417746433155</v>
          </cell>
          <cell r="F70">
            <v>3.023192294548001</v>
          </cell>
          <cell r="H70">
            <v>76</v>
          </cell>
          <cell r="I70">
            <v>5472</v>
          </cell>
          <cell r="J70">
            <v>1.4923051602515636</v>
          </cell>
          <cell r="K70">
            <v>5.0094818755733357</v>
          </cell>
          <cell r="L70">
            <v>6.1028885498406158</v>
          </cell>
          <cell r="M70">
            <v>3.3568749938041278</v>
          </cell>
          <cell r="O70">
            <v>76</v>
          </cell>
          <cell r="P70">
            <v>5472</v>
          </cell>
          <cell r="Q70">
            <v>1.5445703973138127</v>
          </cell>
          <cell r="R70">
            <v>5.8412380883925055</v>
          </cell>
          <cell r="S70">
            <v>6.9432048143865464</v>
          </cell>
          <cell r="T70">
            <v>3.7817881907817843</v>
          </cell>
        </row>
        <row r="71">
          <cell r="A71">
            <v>77</v>
          </cell>
          <cell r="B71">
            <v>5544</v>
          </cell>
          <cell r="C71">
            <v>1.4716330090880805</v>
          </cell>
          <cell r="D71">
            <v>4.4236183480604687</v>
          </cell>
          <cell r="E71">
            <v>5.5196450249777591</v>
          </cell>
          <cell r="F71">
            <v>3.0059249287984038</v>
          </cell>
          <cell r="H71">
            <v>77</v>
          </cell>
          <cell r="I71">
            <v>5544</v>
          </cell>
          <cell r="J71">
            <v>1.5181929659777889</v>
          </cell>
          <cell r="K71">
            <v>5.063322265607737</v>
          </cell>
          <cell r="L71">
            <v>6.1805245286748409</v>
          </cell>
          <cell r="M71">
            <v>3.3350979612441529</v>
          </cell>
          <cell r="O71">
            <v>77</v>
          </cell>
          <cell r="P71">
            <v>5544</v>
          </cell>
          <cell r="Q71">
            <v>1.5723060428485198</v>
          </cell>
          <cell r="R71">
            <v>5.9015985971574034</v>
          </cell>
          <cell r="S71">
            <v>7.0291788266056212</v>
          </cell>
          <cell r="T71">
            <v>3.7534668419041237</v>
          </cell>
        </row>
        <row r="72">
          <cell r="A72">
            <v>78</v>
          </cell>
          <cell r="B72">
            <v>5616</v>
          </cell>
          <cell r="C72">
            <v>1.4961402034059019</v>
          </cell>
          <cell r="D72">
            <v>4.4718253124522853</v>
          </cell>
          <cell r="E72">
            <v>5.5902306811052132</v>
          </cell>
          <cell r="F72">
            <v>2.9889079260569016</v>
          </cell>
          <cell r="H72">
            <v>78</v>
          </cell>
          <cell r="I72">
            <v>5616</v>
          </cell>
          <cell r="J72">
            <v>1.5441553244706365</v>
          </cell>
          <cell r="K72">
            <v>5.1168049219717524</v>
          </cell>
          <cell r="L72">
            <v>6.2579013561992323</v>
          </cell>
          <cell r="M72">
            <v>3.3136594751087509</v>
          </cell>
          <cell r="O72">
            <v>78</v>
          </cell>
          <cell r="P72">
            <v>5616</v>
          </cell>
          <cell r="Q72">
            <v>1.6001439671197206</v>
          </cell>
          <cell r="R72">
            <v>5.9615231958197441</v>
          </cell>
          <cell r="S72">
            <v>7.1148369689742488</v>
          </cell>
          <cell r="T72">
            <v>3.7256167684402555</v>
          </cell>
        </row>
        <row r="73">
          <cell r="A73">
            <v>79</v>
          </cell>
          <cell r="B73">
            <v>5688</v>
          </cell>
          <cell r="C73">
            <v>1.5207043496563648</v>
          </cell>
          <cell r="D73">
            <v>4.5197359370692745</v>
          </cell>
          <cell r="E73">
            <v>5.6606008537443842</v>
          </cell>
          <cell r="F73">
            <v>2.972133234241491</v>
          </cell>
          <cell r="H73">
            <v>79</v>
          </cell>
          <cell r="I73">
            <v>5688</v>
          </cell>
          <cell r="J73">
            <v>1.570192088883946</v>
          </cell>
          <cell r="K73">
            <v>5.1699333119497251</v>
          </cell>
          <cell r="L73">
            <v>6.3350217018971788</v>
          </cell>
          <cell r="M73">
            <v>3.2925483121140844</v>
          </cell>
          <cell r="O73">
            <v>79</v>
          </cell>
          <cell r="P73">
            <v>5688</v>
          </cell>
          <cell r="Q73">
            <v>1.6280841489945084</v>
          </cell>
          <cell r="R73">
            <v>6.0210164355443183</v>
          </cell>
          <cell r="S73">
            <v>7.2001827099366107</v>
          </cell>
          <cell r="T73">
            <v>3.698221888139412</v>
          </cell>
        </row>
        <row r="74">
          <cell r="A74">
            <v>80</v>
          </cell>
          <cell r="B74">
            <v>5760</v>
          </cell>
          <cell r="C74">
            <v>1.5453252738169163</v>
          </cell>
          <cell r="D74">
            <v>4.5673528902012688</v>
          </cell>
          <cell r="E74">
            <v>5.7307576213165223</v>
          </cell>
          <cell r="F74">
            <v>2.9555932123727042</v>
          </cell>
          <cell r="H74">
            <v>80</v>
          </cell>
          <cell r="I74">
            <v>5760</v>
          </cell>
          <cell r="J74">
            <v>1.5963031237220067</v>
          </cell>
          <cell r="K74">
            <v>5.2227108483039322</v>
          </cell>
          <cell r="L74">
            <v>6.4118881914305543</v>
          </cell>
          <cell r="M74">
            <v>3.2717538233756271</v>
          </cell>
          <cell r="O74">
            <v>80</v>
          </cell>
          <cell r="P74">
            <v>5760</v>
          </cell>
          <cell r="Q74">
            <v>1.656126575311647</v>
          </cell>
          <cell r="R74">
            <v>6.0800827907846369</v>
          </cell>
          <cell r="S74">
            <v>7.2852194565587451</v>
          </cell>
          <cell r="T74">
            <v>3.6712669680096748</v>
          </cell>
        </row>
        <row r="75">
          <cell r="A75">
            <v>81</v>
          </cell>
          <cell r="B75">
            <v>5832</v>
          </cell>
          <cell r="C75">
            <v>1.5700028086587141</v>
          </cell>
          <cell r="D75">
            <v>4.6146788010011566</v>
          </cell>
          <cell r="E75">
            <v>5.8007030305840122</v>
          </cell>
          <cell r="F75">
            <v>2.9392806022707516</v>
          </cell>
          <cell r="H75">
            <v>81</v>
          </cell>
          <cell r="I75">
            <v>5832</v>
          </cell>
          <cell r="J75">
            <v>1.6224883043807807</v>
          </cell>
          <cell r="K75">
            <v>5.2751408904249271</v>
          </cell>
          <cell r="L75">
            <v>6.4885034075662711</v>
          </cell>
          <cell r="M75">
            <v>3.2512658958353313</v>
          </cell>
          <cell r="O75">
            <v>81</v>
          </cell>
          <cell r="P75">
            <v>5832</v>
          </cell>
          <cell r="Q75">
            <v>1.6842712396442219</v>
          </cell>
          <cell r="R75">
            <v>6.138726661019037</v>
          </cell>
          <cell r="S75">
            <v>7.3699505559248149</v>
          </cell>
          <cell r="T75">
            <v>3.6447375675165925</v>
          </cell>
        </row>
        <row r="76">
          <cell r="A76">
            <v>82</v>
          </cell>
          <cell r="B76">
            <v>5904</v>
          </cell>
          <cell r="C76">
            <v>1.5947367937429608</v>
          </cell>
          <cell r="D76">
            <v>4.6617162602548126</v>
          </cell>
          <cell r="E76">
            <v>5.8704390972730458</v>
          </cell>
          <cell r="F76">
            <v>2.9231885026703575</v>
          </cell>
          <cell r="H76">
            <v>82</v>
          </cell>
          <cell r="I76">
            <v>5904</v>
          </cell>
          <cell r="J76">
            <v>1.6487475166689181</v>
          </cell>
          <cell r="K76">
            <v>5.3272267454514983</v>
          </cell>
          <cell r="L76">
            <v>6.5648698910781764</v>
          </cell>
          <cell r="M76">
            <v>3.2310749169251056</v>
          </cell>
          <cell r="O76">
            <v>82</v>
          </cell>
          <cell r="P76">
            <v>5904</v>
          </cell>
          <cell r="Q76">
            <v>1.7125181411180808</v>
          </cell>
          <cell r="R76">
            <v>6.1969523724377016</v>
          </cell>
          <cell r="S76">
            <v>7.4543792964935811</v>
          </cell>
          <cell r="T76">
            <v>3.6186199863505051</v>
          </cell>
        </row>
        <row r="77">
          <cell r="A77">
            <v>83</v>
          </cell>
          <cell r="B77">
            <v>5976</v>
          </cell>
          <cell r="C77">
            <v>1.6195270753939819</v>
          </cell>
          <cell r="D77">
            <v>4.7084678211320501</v>
          </cell>
          <cell r="E77">
            <v>5.9399678066808459</v>
          </cell>
          <cell r="F77">
            <v>2.9073103455134408</v>
          </cell>
          <cell r="H77">
            <v>83</v>
          </cell>
          <cell r="I77">
            <v>5976</v>
          </cell>
          <cell r="J77">
            <v>1.6750806563123704</v>
          </cell>
          <cell r="K77">
            <v>5.3789716693612313</v>
          </cell>
          <cell r="L77">
            <v>6.6409901416251449</v>
          </cell>
          <cell r="M77">
            <v>3.2111717421433563</v>
          </cell>
          <cell r="O77">
            <v>83</v>
          </cell>
          <cell r="P77">
            <v>5976</v>
          </cell>
        </row>
        <row r="78">
          <cell r="A78">
            <v>84</v>
          </cell>
          <cell r="B78">
            <v>6048</v>
          </cell>
          <cell r="C78">
            <v>1.6446483665496403</v>
          </cell>
          <cell r="D78">
            <v>4.7549359999191756</v>
          </cell>
          <cell r="E78">
            <v>6.0092911142679055</v>
          </cell>
          <cell r="F78">
            <v>2.8911566123369616</v>
          </cell>
          <cell r="H78">
            <v>84</v>
          </cell>
          <cell r="I78">
            <v>6048</v>
          </cell>
          <cell r="J78">
            <v>1.7018090549043641</v>
          </cell>
          <cell r="K78">
            <v>5.4303788680325971</v>
          </cell>
          <cell r="L78">
            <v>6.7168666186060548</v>
          </cell>
          <cell r="M78">
            <v>3.1909448668069085</v>
          </cell>
          <cell r="O78">
            <v>84</v>
          </cell>
          <cell r="P78">
            <v>6048</v>
          </cell>
        </row>
        <row r="79">
          <cell r="A79">
            <v>85</v>
          </cell>
          <cell r="B79">
            <v>6120</v>
          </cell>
          <cell r="C79">
            <v>1.6699542834848355</v>
          </cell>
          <cell r="D79">
            <v>4.8011232767336587</v>
          </cell>
          <cell r="E79">
            <v>6.0784109462357199</v>
          </cell>
          <cell r="F79">
            <v>2.8750028214633199</v>
          </cell>
          <cell r="H79">
            <v>85</v>
          </cell>
          <cell r="I79">
            <v>6120</v>
          </cell>
          <cell r="J79">
            <v>1.7287571015845011</v>
          </cell>
          <cell r="K79">
            <v>5.4814514982794487</v>
          </cell>
          <cell r="L79">
            <v>6.7925017419924325</v>
          </cell>
          <cell r="M79">
            <v>3.1707470605647239</v>
          </cell>
          <cell r="O79">
            <v>85</v>
          </cell>
          <cell r="P79">
            <v>6120</v>
          </cell>
        </row>
        <row r="80">
          <cell r="A80">
            <v>86</v>
          </cell>
          <cell r="B80">
            <v>6192</v>
          </cell>
          <cell r="C80">
            <v>1.6953054060318906</v>
          </cell>
          <cell r="D80">
            <v>4.8470320962214775</v>
          </cell>
          <cell r="E80">
            <v>6.1473292000903648</v>
          </cell>
          <cell r="F80">
            <v>2.8590908039199041</v>
          </cell>
          <cell r="H80">
            <v>86</v>
          </cell>
          <cell r="I80">
            <v>6192</v>
          </cell>
          <cell r="J80">
            <v>1.7557609411699568</v>
          </cell>
          <cell r="K80">
            <v>5.5321926688588201</v>
          </cell>
          <cell r="L80">
            <v>6.8678978931394559</v>
          </cell>
          <cell r="M80">
            <v>3.1508803614075309</v>
          </cell>
          <cell r="O80">
            <v>86</v>
          </cell>
          <cell r="P80">
            <v>6192</v>
          </cell>
        </row>
        <row r="81">
          <cell r="A81">
            <v>87</v>
          </cell>
          <cell r="B81">
            <v>6264</v>
          </cell>
          <cell r="C81">
            <v>1.7207015037476994</v>
          </cell>
          <cell r="D81">
            <v>4.8926648682376026</v>
          </cell>
          <cell r="E81">
            <v>6.2160477451924443</v>
          </cell>
          <cell r="F81">
            <v>2.8434129089684328</v>
          </cell>
          <cell r="H81">
            <v>87</v>
          </cell>
          <cell r="I81">
            <v>6264</v>
          </cell>
          <cell r="J81">
            <v>1.7828203919088068</v>
          </cell>
          <cell r="K81">
            <v>5.5826054414528139</v>
          </cell>
          <cell r="L81">
            <v>6.9430574155759697</v>
          </cell>
          <cell r="M81">
            <v>3.1313336255233781</v>
          </cell>
          <cell r="O81">
            <v>87</v>
          </cell>
          <cell r="P81">
            <v>6264</v>
          </cell>
        </row>
        <row r="82">
          <cell r="A82">
            <v>88</v>
          </cell>
          <cell r="B82">
            <v>6336</v>
          </cell>
          <cell r="C82">
            <v>1.7461423550256101</v>
          </cell>
          <cell r="D82">
            <v>4.9380239685101781</v>
          </cell>
          <cell r="E82">
            <v>6.2845684232936962</v>
          </cell>
          <cell r="F82">
            <v>2.8279618521926029</v>
          </cell>
          <cell r="H82">
            <v>88</v>
          </cell>
          <cell r="I82">
            <v>6336</v>
          </cell>
          <cell r="J82">
            <v>1.809935282319332</v>
          </cell>
          <cell r="K82">
            <v>5.6326928316253984</v>
          </cell>
          <cell r="L82">
            <v>7.0179826157742129</v>
          </cell>
          <cell r="M82">
            <v>3.1120962647942938</v>
          </cell>
          <cell r="O82">
            <v>88</v>
          </cell>
          <cell r="P82">
            <v>6336</v>
          </cell>
        </row>
        <row r="83">
          <cell r="A83">
            <v>89</v>
          </cell>
          <cell r="B83">
            <v>6408</v>
          </cell>
          <cell r="C83">
            <v>1.7716277468967963</v>
          </cell>
          <cell r="D83">
            <v>4.9831117392887849</v>
          </cell>
          <cell r="E83">
            <v>6.3528930490607305</v>
          </cell>
          <cell r="F83">
            <v>2.812730692447813</v>
          </cell>
          <cell r="H83">
            <v>89</v>
          </cell>
          <cell r="I83">
            <v>6408</v>
          </cell>
          <cell r="J83">
            <v>1.8371054505842963</v>
          </cell>
          <cell r="K83">
            <v>5.6824578097549123</v>
          </cell>
          <cell r="L83">
            <v>7.0926757638998446</v>
          </cell>
          <cell r="M83">
            <v>3.0931582114394094</v>
          </cell>
          <cell r="O83">
            <v>89</v>
          </cell>
          <cell r="P83">
            <v>6408</v>
          </cell>
        </row>
        <row r="84">
          <cell r="A84">
            <v>90</v>
          </cell>
          <cell r="B84">
            <v>6480</v>
          </cell>
          <cell r="C84">
            <v>1.7971574748200982</v>
          </cell>
          <cell r="D84">
            <v>5.0279304899773001</v>
          </cell>
          <cell r="E84">
            <v>6.4210234105862227</v>
          </cell>
          <cell r="F84">
            <v>2.7977128106042088</v>
          </cell>
          <cell r="H84">
            <v>90</v>
          </cell>
          <cell r="I84">
            <v>6480</v>
          </cell>
          <cell r="J84">
            <v>1.8643307439525159</v>
          </cell>
          <cell r="K84">
            <v>5.731903301942971</v>
          </cell>
          <cell r="L84">
            <v>7.1671390945428861</v>
          </cell>
          <cell r="M84">
            <v>3.0745098854031245</v>
          </cell>
          <cell r="O84">
            <v>90</v>
          </cell>
          <cell r="P84">
            <v>6480</v>
          </cell>
        </row>
        <row r="85">
          <cell r="A85">
            <v>91</v>
          </cell>
          <cell r="B85">
            <v>6552</v>
          </cell>
          <cell r="C85">
            <v>1.8227313424616349</v>
          </cell>
          <cell r="D85">
            <v>5.072482497751805</v>
          </cell>
          <cell r="E85">
            <v>6.4889612698879464</v>
          </cell>
          <cell r="F85">
            <v>2.782901889919398</v>
          </cell>
          <cell r="H85">
            <v>91</v>
          </cell>
          <cell r="I85">
            <v>6552</v>
          </cell>
          <cell r="J85">
            <v>1.8916110181498345</v>
          </cell>
          <cell r="K85">
            <v>5.7810321909005289</v>
          </cell>
          <cell r="L85">
            <v>7.2413748074301809</v>
          </cell>
          <cell r="M85">
            <v>3.0561421642356987</v>
          </cell>
          <cell r="O85">
            <v>91</v>
          </cell>
          <cell r="P85">
            <v>6552</v>
          </cell>
        </row>
        <row r="86">
          <cell r="A86">
            <v>92</v>
          </cell>
          <cell r="B86">
            <v>6624</v>
          </cell>
          <cell r="C86">
            <v>1.8486951610767342</v>
          </cell>
          <cell r="D86">
            <v>5.1167700081639129</v>
          </cell>
          <cell r="E86">
            <v>6.5567083633959884</v>
          </cell>
          <cell r="F86">
            <v>2.7677737876393622</v>
          </cell>
          <cell r="H86">
            <v>92</v>
          </cell>
          <cell r="I86">
            <v>6624</v>
          </cell>
          <cell r="J86">
            <v>1.9193211412338835</v>
          </cell>
          <cell r="K86">
            <v>5.8298473168117662</v>
          </cell>
          <cell r="L86">
            <v>7.3153850681199364</v>
          </cell>
          <cell r="M86">
            <v>3.0374527699225484</v>
          </cell>
          <cell r="O86">
            <v>92</v>
          </cell>
          <cell r="P86">
            <v>6624</v>
          </cell>
        </row>
        <row r="87">
          <cell r="A87">
            <v>93</v>
          </cell>
          <cell r="B87">
            <v>6696</v>
          </cell>
          <cell r="C87">
            <v>1.8753958721099648</v>
          </cell>
          <cell r="D87">
            <v>5.1607952357299789</v>
          </cell>
          <cell r="E87">
            <v>6.6242664024284839</v>
          </cell>
          <cell r="F87">
            <v>2.751843124152602</v>
          </cell>
          <cell r="H87">
            <v>93</v>
          </cell>
          <cell r="I87">
            <v>6696</v>
          </cell>
          <cell r="J87">
            <v>1.9478389135302068</v>
          </cell>
          <cell r="K87">
            <v>5.8783514781764792</v>
          </cell>
          <cell r="L87">
            <v>7.3891720086788419</v>
          </cell>
          <cell r="M87">
            <v>3.0178837876910083</v>
          </cell>
          <cell r="O87">
            <v>93</v>
          </cell>
          <cell r="P87">
            <v>6696</v>
          </cell>
        </row>
        <row r="88">
          <cell r="A88">
            <v>94</v>
          </cell>
          <cell r="B88">
            <v>6768</v>
          </cell>
          <cell r="C88">
            <v>1.9021419323081621</v>
          </cell>
          <cell r="D88">
            <v>5.2045603645065599</v>
          </cell>
          <cell r="E88">
            <v>6.6916370736561994</v>
          </cell>
          <cell r="F88">
            <v>2.7361577367631367</v>
          </cell>
          <cell r="H88">
            <v>94</v>
          </cell>
          <cell r="I88">
            <v>6768</v>
          </cell>
          <cell r="J88">
            <v>1.9764157538111962</v>
          </cell>
          <cell r="K88">
            <v>5.9265474326316339</v>
          </cell>
          <cell r="L88">
            <v>7.4627377283423817</v>
          </cell>
          <cell r="M88">
            <v>2.9986339772910893</v>
          </cell>
          <cell r="O88">
            <v>94</v>
          </cell>
          <cell r="P88">
            <v>6768</v>
          </cell>
        </row>
        <row r="89">
          <cell r="A89">
            <v>95</v>
          </cell>
          <cell r="B89">
            <v>6840</v>
          </cell>
          <cell r="C89">
            <v>1.9289332612932237</v>
          </cell>
          <cell r="D89">
            <v>5.2480675486525348</v>
          </cell>
          <cell r="E89">
            <v>6.7588220395562688</v>
          </cell>
          <cell r="F89">
            <v>2.7207097590997256</v>
          </cell>
          <cell r="H89">
            <v>95</v>
          </cell>
          <cell r="I89">
            <v>6840</v>
          </cell>
          <cell r="O89">
            <v>95</v>
          </cell>
          <cell r="P89">
            <v>6840</v>
          </cell>
        </row>
        <row r="90">
          <cell r="A90">
            <v>96</v>
          </cell>
          <cell r="B90">
            <v>6912</v>
          </cell>
          <cell r="C90">
            <v>1.9557697836118777</v>
          </cell>
          <cell r="D90">
            <v>5.291318912978249</v>
          </cell>
          <cell r="E90">
            <v>6.8258229388554046</v>
          </cell>
          <cell r="F90">
            <v>2.7054916981109831</v>
          </cell>
          <cell r="H90">
            <v>96</v>
          </cell>
          <cell r="I90">
            <v>6912</v>
          </cell>
          <cell r="O90">
            <v>96</v>
          </cell>
          <cell r="P90">
            <v>6912</v>
          </cell>
        </row>
        <row r="91">
          <cell r="A91">
            <v>97</v>
          </cell>
          <cell r="B91">
            <v>6984</v>
          </cell>
          <cell r="C91">
            <v>1.9826514285276844</v>
          </cell>
          <cell r="D91">
            <v>5.3343165534820125</v>
          </cell>
          <cell r="E91">
            <v>6.8926413869628824</v>
          </cell>
          <cell r="F91">
            <v>2.690496411385471</v>
          </cell>
          <cell r="H91">
            <v>97</v>
          </cell>
          <cell r="I91">
            <v>6984</v>
          </cell>
          <cell r="O91">
            <v>97</v>
          </cell>
          <cell r="P91">
            <v>6984</v>
          </cell>
        </row>
        <row r="92">
          <cell r="A92">
            <v>98</v>
          </cell>
          <cell r="B92">
            <v>7056</v>
          </cell>
          <cell r="C92">
            <v>2.0095781298094795</v>
          </cell>
          <cell r="D92">
            <v>5.3770625378743624</v>
          </cell>
          <cell r="E92">
            <v>6.9592789763935388</v>
          </cell>
          <cell r="F92">
            <v>2.6757170861449122</v>
          </cell>
          <cell r="H92">
            <v>98</v>
          </cell>
          <cell r="I92">
            <v>7056</v>
          </cell>
          <cell r="O92">
            <v>98</v>
          </cell>
          <cell r="P92">
            <v>7056</v>
          </cell>
        </row>
        <row r="93">
          <cell r="A93">
            <v>99</v>
          </cell>
          <cell r="B93">
            <v>7128</v>
          </cell>
          <cell r="C93">
            <v>2.0365498255172492</v>
          </cell>
          <cell r="D93">
            <v>5.4195589060903888</v>
          </cell>
          <cell r="E93">
            <v>7.0257372771811326</v>
          </cell>
          <cell r="F93">
            <v>2.6611472197661121</v>
          </cell>
          <cell r="H93">
            <v>99</v>
          </cell>
          <cell r="I93">
            <v>7128</v>
          </cell>
          <cell r="O93">
            <v>99</v>
          </cell>
          <cell r="P93">
            <v>7128</v>
          </cell>
        </row>
        <row r="94">
          <cell r="A94">
            <v>100</v>
          </cell>
          <cell r="B94">
            <v>7200</v>
          </cell>
          <cell r="C94">
            <v>2.0635664577863637</v>
          </cell>
          <cell r="D94">
            <v>5.4618076707904315</v>
          </cell>
          <cell r="E94">
            <v>7.0920178372822615</v>
          </cell>
          <cell r="F94">
            <v>2.6467806017013094</v>
          </cell>
          <cell r="H94">
            <v>100</v>
          </cell>
          <cell r="I94">
            <v>7200</v>
          </cell>
          <cell r="O94">
            <v>100</v>
          </cell>
          <cell r="P94">
            <v>7200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1494-232E-4882-8B4C-3FB1108A0FFB}">
  <sheetPr>
    <pageSetUpPr fitToPage="1"/>
  </sheetPr>
  <dimension ref="B1:AT76"/>
  <sheetViews>
    <sheetView view="pageLayout" zoomScale="145" zoomScaleNormal="100" zoomScalePageLayoutView="145" workbookViewId="0">
      <selection activeCell="I5" sqref="I5:R5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4" width="6.28515625" style="1" bestFit="1" customWidth="1"/>
    <col min="5" max="6" width="5" style="1" bestFit="1" customWidth="1"/>
    <col min="7" max="30" width="3.7109375" style="1" customWidth="1"/>
    <col min="31" max="31" width="6.140625" style="1" bestFit="1" customWidth="1"/>
    <col min="32" max="33" width="5.28515625" style="1" bestFit="1" customWidth="1"/>
    <col min="34" max="45" width="3.7109375" style="1" customWidth="1"/>
    <col min="46" max="46" width="1" style="1" customWidth="1"/>
    <col min="47" max="48" width="3.7109375" style="1" customWidth="1"/>
    <col min="49" max="88" width="2.85546875" style="1" customWidth="1"/>
    <col min="89" max="16384" width="6.140625" style="1"/>
  </cols>
  <sheetData>
    <row r="1" spans="2:46" ht="5.85" customHeight="1" x14ac:dyDescent="0.25"/>
    <row r="2" spans="2:46" x14ac:dyDescent="0.25">
      <c r="B2" s="73" t="str">
        <f>VLOOKUP([1]Lenguage!$B$3,[1]Lenguage!$E$3:$V$10,2,FALSE)</f>
        <v>Scheda dati tecnici - EN14511 / EN12102 / EN14825 / EN16147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</row>
    <row r="3" spans="2:46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</row>
    <row r="4" spans="2:46" ht="8.4499999999999993" customHeight="1" x14ac:dyDescent="0.25"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46" x14ac:dyDescent="0.25">
      <c r="B5" s="90" t="str">
        <f>VLOOKUP([1]Lenguage!$B$3,[1]Lenguage!$E$3:$V$10,3,FALSE)</f>
        <v>Modello di pompa di calore:</v>
      </c>
      <c r="C5" s="90"/>
      <c r="D5" s="90"/>
      <c r="E5" s="90"/>
      <c r="F5" s="90"/>
      <c r="G5" s="90"/>
      <c r="H5" s="90"/>
      <c r="I5" s="91" t="s">
        <v>52</v>
      </c>
      <c r="J5" s="91"/>
      <c r="K5" s="91"/>
      <c r="L5" s="91"/>
      <c r="M5" s="91"/>
      <c r="N5" s="91"/>
      <c r="O5" s="91"/>
      <c r="P5" s="91"/>
      <c r="Q5" s="91"/>
      <c r="R5" s="91"/>
      <c r="S5" s="3"/>
      <c r="T5" s="75" t="str">
        <f>VLOOKUP([1]Lenguage!$B$3,[1]Lenguage!$E$3:$V$10,7,FALSE)</f>
        <v>Prestazioni staggionali</v>
      </c>
      <c r="U5" s="75"/>
      <c r="V5" s="75"/>
      <c r="W5" s="75"/>
      <c r="X5" s="75"/>
      <c r="Y5" s="76" t="s">
        <v>1</v>
      </c>
      <c r="Z5" s="76"/>
      <c r="AA5" s="76" t="s">
        <v>2</v>
      </c>
      <c r="AB5" s="76"/>
      <c r="AC5" s="77" t="s">
        <v>3</v>
      </c>
      <c r="AD5" s="77"/>
      <c r="AE5" s="4"/>
      <c r="AF5" s="4"/>
      <c r="AG5" s="4"/>
      <c r="AH5" s="76" t="str">
        <f>VLOOKUP([1]Lenguage!$B$3,[1]Lenguage!$E$3:$V$10,10,FALSE)</f>
        <v>Etich. energ.</v>
      </c>
      <c r="AI5" s="76"/>
      <c r="AJ5" s="76"/>
      <c r="AK5" s="5"/>
      <c r="AL5" s="75" t="str">
        <f>VLOOKUP([1]Lenguage!$B$3,[1]Lenguage!$E$3:$V$10,11,FALSE)</f>
        <v>Livello di potenza acustica massima</v>
      </c>
      <c r="AM5" s="75"/>
      <c r="AN5" s="75"/>
      <c r="AO5" s="75"/>
      <c r="AP5" s="75"/>
      <c r="AQ5" s="75"/>
      <c r="AR5" s="75"/>
      <c r="AS5" s="75"/>
    </row>
    <row r="6" spans="2:46" ht="2.85" customHeight="1" x14ac:dyDescent="0.25"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  <c r="T6" s="8"/>
      <c r="V6" s="8"/>
      <c r="W6" s="5"/>
      <c r="X6" s="8"/>
      <c r="Y6" s="8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2:46" x14ac:dyDescent="0.25">
      <c r="B7" s="71" t="str">
        <f>VLOOKUP([1]Lenguage!$B$3,[1]Lenguage!$E$3:$V$10,4,FALSE)</f>
        <v xml:space="preserve">Tipo di pompa di calore: </v>
      </c>
      <c r="C7" s="71"/>
      <c r="D7" s="71"/>
      <c r="E7" s="71"/>
      <c r="F7" s="71"/>
      <c r="G7" s="71"/>
      <c r="H7" s="71"/>
      <c r="I7" s="71"/>
      <c r="J7" s="71"/>
      <c r="K7" s="71"/>
      <c r="L7" s="72" t="str">
        <f>VLOOKUP([1]Lenguage!$B$3,[1]Lenguage!$E$3:$V$10,6,FALSE)</f>
        <v>aria - acqua</v>
      </c>
      <c r="M7" s="72"/>
      <c r="N7" s="72"/>
      <c r="O7" s="72"/>
      <c r="P7" s="72"/>
      <c r="Q7" s="72"/>
      <c r="R7" s="72"/>
      <c r="S7" s="9"/>
      <c r="T7" s="66" t="str">
        <f>VLOOKUP([1]Lenguage!$B$3,[1]Lenguage!$E$3:$V$10,8,FALSE)</f>
        <v>Clima medio W35</v>
      </c>
      <c r="U7" s="66"/>
      <c r="V7" s="66"/>
      <c r="W7" s="66"/>
      <c r="X7" s="66"/>
      <c r="Y7" s="83" t="s">
        <v>53</v>
      </c>
      <c r="Z7" s="83"/>
      <c r="AA7" s="83">
        <v>4.5599999999999996</v>
      </c>
      <c r="AB7" s="83"/>
      <c r="AC7" s="85">
        <v>1.83</v>
      </c>
      <c r="AD7" s="85"/>
      <c r="AE7" s="10"/>
      <c r="AF7" s="10"/>
      <c r="AG7" s="10"/>
      <c r="AH7" s="83" t="s">
        <v>5</v>
      </c>
      <c r="AI7" s="83"/>
      <c r="AJ7" s="83"/>
      <c r="AK7" s="5"/>
      <c r="AL7" s="66" t="str">
        <f>VLOOKUP([1]Lenguage!$B$3,[1]Lenguage!$E$3:$V$10,12,FALSE)</f>
        <v>Interno / Esterno [dB(A)]</v>
      </c>
      <c r="AM7" s="66"/>
      <c r="AN7" s="66"/>
      <c r="AO7" s="66"/>
      <c r="AP7" s="66"/>
      <c r="AQ7" s="66"/>
      <c r="AR7" s="84" t="s">
        <v>54</v>
      </c>
      <c r="AS7" s="84"/>
    </row>
    <row r="8" spans="2:46" ht="2.85" customHeight="1" x14ac:dyDescent="0.25">
      <c r="C8" s="6"/>
      <c r="D8" s="6"/>
      <c r="E8" s="6"/>
      <c r="F8" s="6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8"/>
      <c r="V8" s="8"/>
      <c r="W8" s="5"/>
      <c r="X8" s="8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5"/>
      <c r="AL8" s="5"/>
      <c r="AM8" s="5"/>
    </row>
    <row r="9" spans="2:46" x14ac:dyDescent="0.25">
      <c r="B9" s="68" t="str">
        <f>VLOOKUP([1]Lenguage!$B$3,[1]Lenguage!$E$3:$V$10,5,FALSE)</f>
        <v>Tecnologia:</v>
      </c>
      <c r="C9" s="68"/>
      <c r="D9" s="68"/>
      <c r="E9" s="68"/>
      <c r="F9" s="68"/>
      <c r="G9" s="68"/>
      <c r="H9" s="68"/>
      <c r="I9" s="68"/>
      <c r="J9" s="68"/>
      <c r="K9" s="68"/>
      <c r="L9" s="69" t="s">
        <v>7</v>
      </c>
      <c r="M9" s="69"/>
      <c r="N9" s="69"/>
      <c r="O9" s="69"/>
      <c r="P9" s="69"/>
      <c r="Q9" s="69"/>
      <c r="R9" s="69"/>
      <c r="S9" s="9"/>
      <c r="T9" s="66" t="str">
        <f>VLOOKUP([1]Lenguage!$B$3,[1]Lenguage!$E$3:$V$10,9,FALSE)</f>
        <v>Clima medio W55</v>
      </c>
      <c r="U9" s="66"/>
      <c r="V9" s="66"/>
      <c r="W9" s="66"/>
      <c r="X9" s="66"/>
      <c r="Y9" s="83" t="s">
        <v>55</v>
      </c>
      <c r="Z9" s="83"/>
      <c r="AA9" s="83">
        <v>3.85</v>
      </c>
      <c r="AB9" s="83"/>
      <c r="AC9" s="85">
        <v>1.55</v>
      </c>
      <c r="AD9" s="85"/>
      <c r="AE9" s="10"/>
      <c r="AF9" s="10"/>
      <c r="AG9" s="10"/>
      <c r="AH9" s="83" t="s">
        <v>5</v>
      </c>
      <c r="AI9" s="83"/>
      <c r="AJ9" s="83"/>
      <c r="AK9" s="5"/>
      <c r="AL9" s="5"/>
      <c r="AM9" s="5"/>
    </row>
    <row r="10" spans="2:46" ht="8.4499999999999993" customHeight="1" x14ac:dyDescent="0.25"/>
    <row r="11" spans="2:46" x14ac:dyDescent="0.25">
      <c r="B11" s="57" t="str">
        <f>VLOOKUP([1]Lenguage!$B$3,[1]Lenguage!$E$3:$V$10,13,FALSE)</f>
        <v>Prestazioni in applicazione riscaldamento EN14511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</row>
    <row r="12" spans="2:46" x14ac:dyDescent="0.2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</row>
    <row r="13" spans="2:46" ht="2.85" customHeight="1" x14ac:dyDescent="0.25"/>
    <row r="14" spans="2:46" ht="15" customHeight="1" x14ac:dyDescent="0.25">
      <c r="B14" s="79" t="str">
        <f>VLOOKUP([1]Lenguage!$B$3,[1]Lenguage!$E$3:$V$10,14,FALSE)</f>
        <v>Velocità (%)</v>
      </c>
      <c r="C14" s="80"/>
      <c r="D14" s="62" t="str">
        <f>VLOOKUP([1]Lenguage!$B$3,[1]Lenguage!$E$3:$V$10,15,FALSE)</f>
        <v>Condizioni di funzionamento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4"/>
    </row>
    <row r="15" spans="2:46" ht="15" customHeight="1" x14ac:dyDescent="0.25">
      <c r="B15" s="81"/>
      <c r="C15" s="82"/>
      <c r="D15" s="54" t="s">
        <v>57</v>
      </c>
      <c r="E15" s="54"/>
      <c r="F15" s="54"/>
      <c r="G15" s="54" t="s">
        <v>9</v>
      </c>
      <c r="H15" s="54"/>
      <c r="I15" s="54"/>
      <c r="J15" s="54" t="s">
        <v>10</v>
      </c>
      <c r="K15" s="54"/>
      <c r="L15" s="54"/>
      <c r="M15" s="54" t="s">
        <v>11</v>
      </c>
      <c r="N15" s="54"/>
      <c r="O15" s="54"/>
      <c r="P15" s="54" t="s">
        <v>12</v>
      </c>
      <c r="Q15" s="54"/>
      <c r="R15" s="54"/>
      <c r="S15" s="54" t="s">
        <v>13</v>
      </c>
      <c r="T15" s="54"/>
      <c r="U15" s="54"/>
      <c r="V15" s="54" t="s">
        <v>14</v>
      </c>
      <c r="W15" s="54"/>
      <c r="X15" s="54"/>
      <c r="Y15" s="54" t="s">
        <v>15</v>
      </c>
      <c r="Z15" s="54"/>
      <c r="AA15" s="54"/>
      <c r="AB15" s="54" t="s">
        <v>16</v>
      </c>
      <c r="AC15" s="54"/>
      <c r="AD15" s="54"/>
      <c r="AE15" s="54" t="s">
        <v>58</v>
      </c>
      <c r="AF15" s="54"/>
      <c r="AG15" s="54"/>
      <c r="AH15" s="54" t="s">
        <v>17</v>
      </c>
      <c r="AI15" s="54"/>
      <c r="AJ15" s="54"/>
      <c r="AK15" s="54" t="s">
        <v>18</v>
      </c>
      <c r="AL15" s="54"/>
      <c r="AM15" s="54"/>
      <c r="AN15" s="54" t="s">
        <v>19</v>
      </c>
      <c r="AO15" s="54"/>
      <c r="AP15" s="54"/>
      <c r="AQ15" s="54" t="s">
        <v>20</v>
      </c>
      <c r="AR15" s="54"/>
      <c r="AS15" s="54"/>
      <c r="AT15" s="14"/>
    </row>
    <row r="16" spans="2:46" ht="15" customHeight="1" x14ac:dyDescent="0.25">
      <c r="B16" s="81"/>
      <c r="C16" s="82"/>
      <c r="D16" s="15" t="s">
        <v>21</v>
      </c>
      <c r="E16" s="16" t="s">
        <v>22</v>
      </c>
      <c r="F16" s="16" t="s">
        <v>23</v>
      </c>
      <c r="G16" s="15" t="s">
        <v>21</v>
      </c>
      <c r="H16" s="16" t="s">
        <v>22</v>
      </c>
      <c r="I16" s="16" t="s">
        <v>23</v>
      </c>
      <c r="J16" s="17" t="s">
        <v>21</v>
      </c>
      <c r="K16" s="18" t="s">
        <v>22</v>
      </c>
      <c r="L16" s="18" t="s">
        <v>23</v>
      </c>
      <c r="M16" s="17" t="s">
        <v>21</v>
      </c>
      <c r="N16" s="18" t="s">
        <v>22</v>
      </c>
      <c r="O16" s="18" t="s">
        <v>23</v>
      </c>
      <c r="P16" s="17" t="s">
        <v>21</v>
      </c>
      <c r="Q16" s="18" t="s">
        <v>22</v>
      </c>
      <c r="R16" s="18" t="s">
        <v>23</v>
      </c>
      <c r="S16" s="17" t="s">
        <v>21</v>
      </c>
      <c r="T16" s="18" t="s">
        <v>22</v>
      </c>
      <c r="U16" s="19" t="s">
        <v>23</v>
      </c>
      <c r="V16" s="17" t="s">
        <v>21</v>
      </c>
      <c r="W16" s="18" t="s">
        <v>22</v>
      </c>
      <c r="X16" s="18" t="s">
        <v>23</v>
      </c>
      <c r="Y16" s="17" t="s">
        <v>21</v>
      </c>
      <c r="Z16" s="18" t="s">
        <v>22</v>
      </c>
      <c r="AA16" s="18" t="s">
        <v>23</v>
      </c>
      <c r="AB16" s="17" t="s">
        <v>21</v>
      </c>
      <c r="AC16" s="18" t="s">
        <v>22</v>
      </c>
      <c r="AD16" s="18" t="s">
        <v>23</v>
      </c>
      <c r="AE16" s="17" t="s">
        <v>21</v>
      </c>
      <c r="AF16" s="18" t="s">
        <v>22</v>
      </c>
      <c r="AG16" s="18" t="s">
        <v>23</v>
      </c>
      <c r="AH16" s="17" t="s">
        <v>21</v>
      </c>
      <c r="AI16" s="18" t="s">
        <v>22</v>
      </c>
      <c r="AJ16" s="18" t="s">
        <v>23</v>
      </c>
      <c r="AK16" s="17" t="s">
        <v>21</v>
      </c>
      <c r="AL16" s="18" t="s">
        <v>22</v>
      </c>
      <c r="AM16" s="18" t="s">
        <v>23</v>
      </c>
      <c r="AN16" s="17" t="s">
        <v>21</v>
      </c>
      <c r="AO16" s="18" t="s">
        <v>22</v>
      </c>
      <c r="AP16" s="18" t="s">
        <v>23</v>
      </c>
      <c r="AQ16" s="17" t="s">
        <v>21</v>
      </c>
      <c r="AR16" s="18" t="s">
        <v>22</v>
      </c>
      <c r="AS16" s="19" t="s">
        <v>23</v>
      </c>
    </row>
    <row r="17" spans="2:45" ht="15" customHeight="1" x14ac:dyDescent="0.25">
      <c r="B17" s="78">
        <v>10</v>
      </c>
      <c r="C17" s="78"/>
      <c r="D17" s="21" t="s">
        <v>48</v>
      </c>
      <c r="E17" s="21" t="s">
        <v>48</v>
      </c>
      <c r="F17" s="21" t="s">
        <v>48</v>
      </c>
      <c r="G17" s="21" t="str">
        <f>IFERROR(IF(VLOOKUP($B17,'[1]-15'!$H$4:$M$179,5,FALSE)=0,"-",VLOOKUP($B17,'[1]-15'!$H$4:$M$179,5,FALSE)),"-")</f>
        <v>-</v>
      </c>
      <c r="H17" s="22" t="str">
        <f>IFERROR(IF(VLOOKUP($B17,'[1]-15'!$H$4:$M$179,3,FALSE)=0,"-",VLOOKUP($B17,'[1]-15'!$H$4:$M$179,3,FALSE)),"-")</f>
        <v>-</v>
      </c>
      <c r="I17" s="22" t="str">
        <f>IFERROR(IF(VLOOKUP($B17,'[1]-15'!$H$4:$M$179,6,FALSE)=0,"-",VLOOKUP($B17,'[1]-15'!$H$4:$M$179,6,FALSE)),"-")</f>
        <v>-</v>
      </c>
      <c r="J17" s="21" t="str">
        <f>IFERROR(IF(VLOOKUP($B17,'[1]-7'!$H$4:$M$179,5,FALSE)=0,"-",VLOOKUP($B17,'[1]-7'!$H$4:$M$179,5,FALSE)),"-")</f>
        <v>-</v>
      </c>
      <c r="K17" s="22" t="str">
        <f>IFERROR(IF(VLOOKUP($B17,'[1]-7'!$H$4:$M$179,3,FALSE)=0,"-",VLOOKUP($B17,'[1]-7'!$H$4:$M$179,3,FALSE)),"-")</f>
        <v>-</v>
      </c>
      <c r="L17" s="23" t="str">
        <f>IFERROR(IF(VLOOKUP($B17,'[1]-7'!$H$4:$M$179,6,FALSE)=0,"-",VLOOKUP($B17,'[1]-7'!$H$4:$M$179,6,FALSE)),"-")</f>
        <v>-</v>
      </c>
      <c r="M17" s="21" t="str">
        <f>IFERROR(IF(VLOOKUP($B17,'[1]2'!$H$4:$M$179,5,FALSE)=0,"-",VLOOKUP($B17,'[1]2'!$H$4:$M$179,5,FALSE)),"-")</f>
        <v>-</v>
      </c>
      <c r="N17" s="22" t="str">
        <f>IFERROR(IF(VLOOKUP($B17,'[1]2'!$H$4:$M$179,3,FALSE)=0,"-",VLOOKUP($B17,'[1]2'!$H$4:$M$179,3,FALSE)),"-")</f>
        <v>-</v>
      </c>
      <c r="O17" s="23" t="str">
        <f>IFERROR(IF(VLOOKUP($B17,'[1]2'!$H$4:$M$179,6,FALSE)=0,"-",VLOOKUP($B17,'[1]2'!$H$4:$M$179,6,FALSE)),"-")</f>
        <v>-</v>
      </c>
      <c r="P17" s="21" t="str">
        <f>IFERROR(IF(VLOOKUP($B17,'[1]7'!$H$4:$M$179,5,FALSE)=0,"-",VLOOKUP($B17,'[1]7'!$H$4:$M$179,5,FALSE)),"-")</f>
        <v>-</v>
      </c>
      <c r="Q17" s="22" t="str">
        <f>IFERROR(IF(VLOOKUP($B17,'[1]7'!$H$4:$M$179,3,FALSE)=0,"-",VLOOKUP($B17,'[1]7'!$H$4:$M$179,3,FALSE)),"-")</f>
        <v>-</v>
      </c>
      <c r="R17" s="23" t="str">
        <f>IFERROR(IF(VLOOKUP($B17,'[1]7'!$H$4:$M$179,6,FALSE)=0,"-",VLOOKUP($B17,'[1]7'!$H$4:$M$179,6,FALSE)),"-")</f>
        <v>-</v>
      </c>
      <c r="S17" s="21" t="str">
        <f>IFERROR(IF(VLOOKUP($B17,'[1]-15'!$V$4:$AA$179,5,FALSE)=0,"-",VLOOKUP($B17,'[1]-15'!$V$4:$AA$179,5,FALSE)),"-")</f>
        <v>-</v>
      </c>
      <c r="T17" s="22" t="str">
        <f>IFERROR(IF(VLOOKUP($B17,'[1]-15'!$V$4:$AA$179,3,FALSE)=0,"-",VLOOKUP($B17,'[1]-15'!$V$4:$AA$179,3,FALSE)),"-")</f>
        <v>-</v>
      </c>
      <c r="U17" s="23" t="str">
        <f>IFERROR(IF(VLOOKUP($B17,'[1]-15'!$V$4:$AA$179,6,FALSE)=0,"-",VLOOKUP($B17,'[1]-15'!$V$4:$AA$179,6,FALSE)),"-")</f>
        <v>-</v>
      </c>
      <c r="V17" s="21" t="str">
        <f>IFERROR(IF(VLOOKUP($B17,'[1]-7'!$V$4:$AA$179,5,FALSE)=0,"-",VLOOKUP($B17,'[1]-7'!$V$4:$AA$179,5,FALSE)),"-")</f>
        <v>-</v>
      </c>
      <c r="W17" s="22" t="str">
        <f>IFERROR(IF(VLOOKUP($B17,'[1]-7'!$V$4:$AA$179,3,FALSE)=0,"-",VLOOKUP($B17,'[1]-7'!$V$4:$AA$179,3,FALSE)),"-")</f>
        <v>-</v>
      </c>
      <c r="X17" s="23" t="str">
        <f>IFERROR(IF(VLOOKUP($B17,'[1]-7'!$V$4:$AA$179,6,FALSE)=0,"-",VLOOKUP($B17,'[1]-7'!$V$4:$AA$179,6,FALSE)),"-")</f>
        <v>-</v>
      </c>
      <c r="Y17" s="21" t="str">
        <f>IFERROR(IF(VLOOKUP($B17,'[1]2'!$V$4:$AA$179,5,FALSE)=0,"-",VLOOKUP($B17,'[1]2'!$V$4:$AA$179,5,FALSE)),"-")</f>
        <v>-</v>
      </c>
      <c r="Z17" s="22" t="str">
        <f>IFERROR(IF(VLOOKUP($B17,'[1]2'!$V$4:$AA$179,3,FALSE)=0,"-",VLOOKUP($B17,'[1]2'!$V$4:$AA$179,3,FALSE)),"-")</f>
        <v>-</v>
      </c>
      <c r="AA17" s="23" t="str">
        <f>IFERROR(IF(VLOOKUP($B17,'[1]2'!$V$4:$AA$179,6,FALSE)=0,"-",VLOOKUP($B17,'[1]2'!$V$4:$AA$179,6,FALSE)),"-")</f>
        <v>-</v>
      </c>
      <c r="AB17" s="21" t="str">
        <f>IFERROR(IF(VLOOKUP($B17,'[1]7'!$V$4:$AA$179,5,FALSE)=0,"-",VLOOKUP($B17,'[1]7'!$V$4:$AA$179,5,FALSE)),"-")</f>
        <v>-</v>
      </c>
      <c r="AC17" s="22" t="str">
        <f>IFERROR(IF(VLOOKUP($B17,'[1]7'!$V$4:$AA$179,3,FALSE)=0,"-",VLOOKUP($B17,'[1]7'!$V$4:$AA$179,3,FALSE)),"-")</f>
        <v>-</v>
      </c>
      <c r="AD17" s="23" t="str">
        <f>IFERROR(IF(VLOOKUP($B17,'[1]7'!$V$4:$AA$179,6,FALSE)=0,"-",VLOOKUP($B17,'[1]7'!$V$4:$AA$179,6,FALSE)),"-")</f>
        <v>-</v>
      </c>
      <c r="AE17" s="26" t="s">
        <v>48</v>
      </c>
      <c r="AF17" s="26" t="s">
        <v>48</v>
      </c>
      <c r="AG17" s="26" t="s">
        <v>48</v>
      </c>
      <c r="AH17" s="21" t="str">
        <f>IFERROR(IF(VLOOKUP($B17,'[1]-15'!$AJ$4:$AO$179,5,FALSE)=0,"-",VLOOKUP($B17,'[1]-15'!$AJ$4:$AO$179,5,FALSE)),"-")</f>
        <v>-</v>
      </c>
      <c r="AI17" s="22" t="str">
        <f>IFERROR(IF(VLOOKUP($B17,'[1]-15'!$AJ$4:$AO$179,3,FALSE)=0,"-",VLOOKUP($B17,'[1]-15'!$AJ$4:$AO$179,3,FALSE)),"-")</f>
        <v>-</v>
      </c>
      <c r="AJ17" s="23" t="str">
        <f>IFERROR(IF(VLOOKUP($B17,'[1]-15'!$AJ$4:$AO$179,6,FALSE)=0,"-",VLOOKUP($B17,'[1]-15'!$AJ$4:$AO$179,6,FALSE)),"-")</f>
        <v>-</v>
      </c>
      <c r="AK17" s="21" t="str">
        <f>IFERROR(IF(VLOOKUP($B17,'[1]-7'!$AJ$4:$AO$179,5,FALSE)=0,"-",VLOOKUP($B17,'[1]-7'!$AJ$4:$AO$179,5,FALSE)),"-")</f>
        <v>-</v>
      </c>
      <c r="AL17" s="22" t="str">
        <f>IFERROR(IF(VLOOKUP($B17,'[1]-7'!$AJ$4:$AO$179,3,FALSE)=0,"-",VLOOKUP($B17,'[1]-7'!$AJ$4:$AO$179,3,FALSE)),"-")</f>
        <v>-</v>
      </c>
      <c r="AM17" s="23" t="str">
        <f>IFERROR(IF(VLOOKUP($B17,'[1]-7'!$AJ$4:$AO$179,6,FALSE)=0,"-",VLOOKUP($B17,'[1]-7'!$AJ$4:$AO$179,6,FALSE)),"-")</f>
        <v>-</v>
      </c>
      <c r="AN17" s="21" t="str">
        <f>IFERROR(IF(VLOOKUP($B17,'[1]2'!$AJ$4:$AO$179,5,FALSE)=0,"-",VLOOKUP($B17,'[1]2'!$AJ$4:$AO$179,5,FALSE)),"-")</f>
        <v>-</v>
      </c>
      <c r="AO17" s="22" t="str">
        <f>IFERROR(IF(VLOOKUP($B17,'[1]2'!$AJ$4:$AO$179,3,FALSE)=0,"-",VLOOKUP($B17,'[1]2'!$AJ$4:$AO$179,3,FALSE)),"-")</f>
        <v>-</v>
      </c>
      <c r="AP17" s="23" t="str">
        <f>IFERROR(IF(VLOOKUP($B17,'[1]2'!$AJ$4:$AO$179,6,FALSE)=0,"-",VLOOKUP($B17,'[1]2'!$AJ$4:$AO$179,6,FALSE)),"-")</f>
        <v>-</v>
      </c>
      <c r="AQ17" s="21" t="str">
        <f>IFERROR(IF(VLOOKUP($B17,'[1]7'!$AJ$4:$AO$179,5,FALSE)=0,"-",VLOOKUP($B17,'[1]7'!$AJ$4:$AO$179,5,FALSE)),"-")</f>
        <v>-</v>
      </c>
      <c r="AR17" s="22" t="str">
        <f>IFERROR(IF(VLOOKUP($B17,'[1]7'!$AJ$4:$AO$179,3,FALSE)=0,"-",VLOOKUP($B17,'[1]7'!$AJ$4:$AO$179,3,FALSE)),"-")</f>
        <v>-</v>
      </c>
      <c r="AS17" s="23" t="str">
        <f>IFERROR(IF(VLOOKUP($B17,'[1]7'!$AJ$4:$AO$179,6,FALSE)=0,"-",VLOOKUP($B17,'[1]7'!$AJ$4:$AO$179,6,FALSE)),"-")</f>
        <v>-</v>
      </c>
    </row>
    <row r="18" spans="2:45" ht="15" customHeight="1" x14ac:dyDescent="0.25">
      <c r="B18" s="78">
        <v>15</v>
      </c>
      <c r="C18" s="78"/>
      <c r="D18" s="21" t="s">
        <v>48</v>
      </c>
      <c r="E18" s="21" t="s">
        <v>48</v>
      </c>
      <c r="F18" s="21" t="s">
        <v>48</v>
      </c>
      <c r="G18" s="25" t="str">
        <f>IFERROR(IF(VLOOKUP($B18,'[1]-15'!$H$4:$M$179,5,FALSE)=0,"-",VLOOKUP($B18,'[1]-15'!$H$4:$M$179,5,FALSE)),"-")</f>
        <v>-</v>
      </c>
      <c r="H18" s="26" t="str">
        <f>IFERROR(IF(VLOOKUP($B18,'[1]-15'!$H$4:$M$179,3,FALSE)=0,"-",VLOOKUP($B18,'[1]-15'!$H$4:$M$179,3,FALSE)),"-")</f>
        <v>-</v>
      </c>
      <c r="I18" s="26" t="str">
        <f>IFERROR(IF(VLOOKUP($B18,'[1]-15'!$H$4:$M$179,6,FALSE)=0,"-",VLOOKUP($B18,'[1]-15'!$H$4:$M$179,6,FALSE)),"-")</f>
        <v>-</v>
      </c>
      <c r="J18" s="25" t="str">
        <f>IFERROR(IF(VLOOKUP($B18,'[1]-7'!$H$4:$M$179,5,FALSE)=0,"-",VLOOKUP($B18,'[1]-7'!$H$4:$M$179,5,FALSE)),"-")</f>
        <v>-</v>
      </c>
      <c r="K18" s="26" t="str">
        <f>IFERROR(IF(VLOOKUP($B18,'[1]-7'!$H$4:$M$179,3,FALSE)=0,"-",VLOOKUP($B18,'[1]-7'!$H$4:$M$179,3,FALSE)),"-")</f>
        <v>-</v>
      </c>
      <c r="L18" s="27" t="str">
        <f>IFERROR(IF(VLOOKUP($B18,'[1]-7'!$H$4:$M$179,6,FALSE)=0,"-",VLOOKUP($B18,'[1]-7'!$H$4:$M$179,6,FALSE)),"-")</f>
        <v>-</v>
      </c>
      <c r="M18" s="25" t="str">
        <f>IFERROR(IF(VLOOKUP($B18,'[1]2'!$H$4:$M$179,5,FALSE)=0,"-",VLOOKUP($B18,'[1]2'!$H$4:$M$179,5,FALSE)),"-")</f>
        <v>-</v>
      </c>
      <c r="N18" s="26" t="str">
        <f>IFERROR(IF(VLOOKUP($B18,'[1]2'!$H$4:$M$179,3,FALSE)=0,"-",VLOOKUP($B18,'[1]2'!$H$4:$M$179,3,FALSE)),"-")</f>
        <v>-</v>
      </c>
      <c r="O18" s="27" t="str">
        <f>IFERROR(IF(VLOOKUP($B18,'[1]2'!$H$4:$M$179,6,FALSE)=0,"-",VLOOKUP($B18,'[1]2'!$H$4:$M$179,6,FALSE)),"-")</f>
        <v>-</v>
      </c>
      <c r="P18" s="25" t="str">
        <f>IFERROR(IF(VLOOKUP($B18,'[1]7'!$H$4:$M$179,5,FALSE)=0,"-",VLOOKUP($B18,'[1]7'!$H$4:$M$179,5,FALSE)),"-")</f>
        <v>-</v>
      </c>
      <c r="Q18" s="26" t="str">
        <f>IFERROR(IF(VLOOKUP($B18,'[1]7'!$H$4:$M$179,3,FALSE)=0,"-",VLOOKUP($B18,'[1]7'!$H$4:$M$179,3,FALSE)),"-")</f>
        <v>-</v>
      </c>
      <c r="R18" s="27" t="str">
        <f>IFERROR(IF(VLOOKUP($B18,'[1]7'!$H$4:$M$179,6,FALSE)=0,"-",VLOOKUP($B18,'[1]7'!$H$4:$M$179,6,FALSE)),"-")</f>
        <v>-</v>
      </c>
      <c r="S18" s="25" t="str">
        <f>IFERROR(IF(VLOOKUP($B18,'[1]-15'!$V$4:$AA$179,5,FALSE)=0,"-",VLOOKUP($B18,'[1]-15'!$V$4:$AA$179,5,FALSE)),"-")</f>
        <v>-</v>
      </c>
      <c r="T18" s="26" t="str">
        <f>IFERROR(IF(VLOOKUP($B18,'[1]-15'!$V$4:$AA$179,3,FALSE)=0,"-",VLOOKUP($B18,'[1]-15'!$V$4:$AA$179,3,FALSE)),"-")</f>
        <v>-</v>
      </c>
      <c r="U18" s="27" t="str">
        <f>IFERROR(IF(VLOOKUP($B18,'[1]-15'!$V$4:$AA$179,6,FALSE)=0,"-",VLOOKUP($B18,'[1]-15'!$V$4:$AA$179,6,FALSE)),"-")</f>
        <v>-</v>
      </c>
      <c r="V18" s="25" t="str">
        <f>IFERROR(IF(VLOOKUP($B18,'[1]-7'!$V$4:$AA$179,5,FALSE)=0,"-",VLOOKUP($B18,'[1]-7'!$V$4:$AA$179,5,FALSE)),"-")</f>
        <v>-</v>
      </c>
      <c r="W18" s="26" t="str">
        <f>IFERROR(IF(VLOOKUP($B18,'[1]-7'!$V$4:$AA$179,3,FALSE)=0,"-",VLOOKUP($B18,'[1]-7'!$V$4:$AA$179,3,FALSE)),"-")</f>
        <v>-</v>
      </c>
      <c r="X18" s="27" t="str">
        <f>IFERROR(IF(VLOOKUP($B18,'[1]-7'!$V$4:$AA$179,6,FALSE)=0,"-",VLOOKUP($B18,'[1]-7'!$V$4:$AA$179,6,FALSE)),"-")</f>
        <v>-</v>
      </c>
      <c r="Y18" s="25" t="str">
        <f>IFERROR(IF(VLOOKUP($B18,'[1]2'!$V$4:$AA$179,5,FALSE)=0,"-",VLOOKUP($B18,'[1]2'!$V$4:$AA$179,5,FALSE)),"-")</f>
        <v>-</v>
      </c>
      <c r="Z18" s="26" t="str">
        <f>IFERROR(IF(VLOOKUP($B18,'[1]2'!$V$4:$AA$179,3,FALSE)=0,"-",VLOOKUP($B18,'[1]2'!$V$4:$AA$179,3,FALSE)),"-")</f>
        <v>-</v>
      </c>
      <c r="AA18" s="27" t="str">
        <f>IFERROR(IF(VLOOKUP($B18,'[1]2'!$V$4:$AA$179,6,FALSE)=0,"-",VLOOKUP($B18,'[1]2'!$V$4:$AA$179,6,FALSE)),"-")</f>
        <v>-</v>
      </c>
      <c r="AB18" s="25" t="str">
        <f>IFERROR(IF(VLOOKUP($B18,'[1]7'!$V$4:$AA$179,5,FALSE)=0,"-",VLOOKUP($B18,'[1]7'!$V$4:$AA$179,5,FALSE)),"-")</f>
        <v>-</v>
      </c>
      <c r="AC18" s="26" t="str">
        <f>IFERROR(IF(VLOOKUP($B18,'[1]7'!$V$4:$AA$179,3,FALSE)=0,"-",VLOOKUP($B18,'[1]7'!$V$4:$AA$179,3,FALSE)),"-")</f>
        <v>-</v>
      </c>
      <c r="AD18" s="27" t="str">
        <f>IFERROR(IF(VLOOKUP($B18,'[1]7'!$V$4:$AA$179,6,FALSE)=0,"-",VLOOKUP($B18,'[1]7'!$V$4:$AA$179,6,FALSE)),"-")</f>
        <v>-</v>
      </c>
      <c r="AE18" s="26" t="s">
        <v>48</v>
      </c>
      <c r="AF18" s="26" t="s">
        <v>48</v>
      </c>
      <c r="AG18" s="26" t="s">
        <v>48</v>
      </c>
      <c r="AH18" s="25" t="str">
        <f>IFERROR(IF(VLOOKUP($B18,'[1]-15'!$AJ$4:$AO$179,5,FALSE)=0,"-",VLOOKUP($B18,'[1]-15'!$AJ$4:$AO$179,5,FALSE)),"-")</f>
        <v>-</v>
      </c>
      <c r="AI18" s="26" t="str">
        <f>IFERROR(IF(VLOOKUP($B18,'[1]-15'!$AJ$4:$AO$179,3,FALSE)=0,"-",VLOOKUP($B18,'[1]-15'!$AJ$4:$AO$179,3,FALSE)),"-")</f>
        <v>-</v>
      </c>
      <c r="AJ18" s="27" t="str">
        <f>IFERROR(IF(VLOOKUP($B18,'[1]-15'!$AJ$4:$AO$179,6,FALSE)=0,"-",VLOOKUP($B18,'[1]-15'!$AJ$4:$AO$179,6,FALSE)),"-")</f>
        <v>-</v>
      </c>
      <c r="AK18" s="25" t="str">
        <f>IFERROR(IF(VLOOKUP($B18,'[1]-7'!$AJ$4:$AO$179,5,FALSE)=0,"-",VLOOKUP($B18,'[1]-7'!$AJ$4:$AO$179,5,FALSE)),"-")</f>
        <v>-</v>
      </c>
      <c r="AL18" s="26" t="str">
        <f>IFERROR(IF(VLOOKUP($B18,'[1]-7'!$AJ$4:$AO$179,3,FALSE)=0,"-",VLOOKUP($B18,'[1]-7'!$AJ$4:$AO$179,3,FALSE)),"-")</f>
        <v>-</v>
      </c>
      <c r="AM18" s="27" t="str">
        <f>IFERROR(IF(VLOOKUP($B18,'[1]-7'!$AJ$4:$AO$179,6,FALSE)=0,"-",VLOOKUP($B18,'[1]-7'!$AJ$4:$AO$179,6,FALSE)),"-")</f>
        <v>-</v>
      </c>
      <c r="AN18" s="25" t="str">
        <f>IFERROR(IF(VLOOKUP($B18,'[1]2'!$AJ$4:$AO$179,5,FALSE)=0,"-",VLOOKUP($B18,'[1]2'!$AJ$4:$AO$179,5,FALSE)),"-")</f>
        <v>-</v>
      </c>
      <c r="AO18" s="26" t="str">
        <f>IFERROR(IF(VLOOKUP($B18,'[1]2'!$AJ$4:$AO$179,3,FALSE)=0,"-",VLOOKUP($B18,'[1]2'!$AJ$4:$AO$179,3,FALSE)),"-")</f>
        <v>-</v>
      </c>
      <c r="AP18" s="27" t="str">
        <f>IFERROR(IF(VLOOKUP($B18,'[1]2'!$AJ$4:$AO$179,6,FALSE)=0,"-",VLOOKUP($B18,'[1]2'!$AJ$4:$AO$179,6,FALSE)),"-")</f>
        <v>-</v>
      </c>
      <c r="AQ18" s="25" t="str">
        <f>IFERROR(IF(VLOOKUP($B18,'[1]7'!$AJ$4:$AO$179,5,FALSE)=0,"-",VLOOKUP($B18,'[1]7'!$AJ$4:$AO$179,5,FALSE)),"-")</f>
        <v>-</v>
      </c>
      <c r="AR18" s="26" t="str">
        <f>IFERROR(IF(VLOOKUP($B18,'[1]7'!$AJ$4:$AO$179,3,FALSE)=0,"-",VLOOKUP($B18,'[1]7'!$AJ$4:$AO$179,3,FALSE)),"-")</f>
        <v>-</v>
      </c>
      <c r="AS18" s="27" t="str">
        <f>IFERROR(IF(VLOOKUP($B18,'[1]7'!$AJ$4:$AO$179,6,FALSE)=0,"-",VLOOKUP($B18,'[1]7'!$AJ$4:$AO$179,6,FALSE)),"-")</f>
        <v>-</v>
      </c>
    </row>
    <row r="19" spans="2:45" ht="15" customHeight="1" x14ac:dyDescent="0.25">
      <c r="B19" s="78">
        <v>20</v>
      </c>
      <c r="C19" s="78"/>
      <c r="D19" s="21" t="s">
        <v>48</v>
      </c>
      <c r="E19" s="21" t="s">
        <v>48</v>
      </c>
      <c r="F19" s="21" t="s">
        <v>48</v>
      </c>
      <c r="G19" s="25" t="str">
        <f>IFERROR(IF(VLOOKUP($B19,'[1]-15'!$H$4:$M$179,5,FALSE)=0,"-",VLOOKUP($B19,'[1]-15'!$H$4:$M$179,5,FALSE)),"-")</f>
        <v>-</v>
      </c>
      <c r="H19" s="26" t="str">
        <f>IFERROR(IF(VLOOKUP($B19,'[1]-15'!$H$4:$M$179,3,FALSE)=0,"-",VLOOKUP($B19,'[1]-15'!$H$4:$M$179,3,FALSE)),"-")</f>
        <v>-</v>
      </c>
      <c r="I19" s="26" t="str">
        <f>IFERROR(IF(VLOOKUP($B19,'[1]-15'!$H$4:$M$179,6,FALSE)=0,"-",VLOOKUP($B19,'[1]-15'!$H$4:$M$179,6,FALSE)),"-")</f>
        <v>-</v>
      </c>
      <c r="J19" s="25" t="str">
        <f>IFERROR(IF(VLOOKUP($B19,'[1]-7'!$H$4:$M$179,5,FALSE)=0,"-",VLOOKUP($B19,'[1]-7'!$H$4:$M$179,5,FALSE)),"-")</f>
        <v>-</v>
      </c>
      <c r="K19" s="26" t="str">
        <f>IFERROR(IF(VLOOKUP($B19,'[1]-7'!$H$4:$M$179,3,FALSE)=0,"-",VLOOKUP($B19,'[1]-7'!$H$4:$M$179,3,FALSE)),"-")</f>
        <v>-</v>
      </c>
      <c r="L19" s="27" t="str">
        <f>IFERROR(IF(VLOOKUP($B19,'[1]-7'!$H$4:$M$179,6,FALSE)=0,"-",VLOOKUP($B19,'[1]-7'!$H$4:$M$179,6,FALSE)),"-")</f>
        <v>-</v>
      </c>
      <c r="M19" s="25">
        <f>IFERROR(IF(VLOOKUP($B19,'[1]2'!$H$4:$M$179,5,FALSE)=0,"-",VLOOKUP($B19,'[1]2'!$H$4:$M$179,5,FALSE)),"-")</f>
        <v>4.4928561090204582</v>
      </c>
      <c r="N19" s="26">
        <f>IFERROR(IF(VLOOKUP($B19,'[1]2'!$H$4:$M$179,3,FALSE)=0,"-",VLOOKUP($B19,'[1]2'!$H$4:$M$179,3,FALSE)),"-")</f>
        <v>1.1280013047226771</v>
      </c>
      <c r="O19" s="27">
        <f>IFERROR(IF(VLOOKUP($B19,'[1]2'!$H$4:$M$179,6,FALSE)=0,"-",VLOOKUP($B19,'[1]2'!$H$4:$M$179,6,FALSE)),"-")</f>
        <v>3.983023858403286</v>
      </c>
      <c r="P19" s="25">
        <f>IFERROR(IF(VLOOKUP($B19,'[1]7'!$H$4:$M$179,5,FALSE)=0,"-",VLOOKUP($B19,'[1]7'!$H$4:$M$179,5,FALSE)),"-")</f>
        <v>4.9907482117411899</v>
      </c>
      <c r="Q19" s="26">
        <f>IFERROR(IF(VLOOKUP($B19,'[1]7'!$H$4:$M$179,3,FALSE)=0,"-",VLOOKUP($B19,'[1]7'!$H$4:$M$179,3,FALSE)),"-")</f>
        <v>1.1187546540470141</v>
      </c>
      <c r="R19" s="27">
        <f>IFERROR(IF(VLOOKUP($B19,'[1]7'!$H$4:$M$179,6,FALSE)=0,"-",VLOOKUP($B19,'[1]7'!$H$4:$M$179,6,FALSE)),"-")</f>
        <v>4.460985430261692</v>
      </c>
      <c r="S19" s="25" t="str">
        <f>IFERROR(IF(VLOOKUP($B19,'[1]-15'!$V$4:$AA$179,5,FALSE)=0,"-",VLOOKUP($B19,'[1]-15'!$V$4:$AA$179,5,FALSE)),"-")</f>
        <v>-</v>
      </c>
      <c r="T19" s="26" t="str">
        <f>IFERROR(IF(VLOOKUP($B19,'[1]-15'!$V$4:$AA$179,3,FALSE)=0,"-",VLOOKUP($B19,'[1]-15'!$V$4:$AA$179,3,FALSE)),"-")</f>
        <v>-</v>
      </c>
      <c r="U19" s="27" t="str">
        <f>IFERROR(IF(VLOOKUP($B19,'[1]-15'!$V$4:$AA$179,6,FALSE)=0,"-",VLOOKUP($B19,'[1]-15'!$V$4:$AA$179,6,FALSE)),"-")</f>
        <v>-</v>
      </c>
      <c r="V19" s="25" t="str">
        <f>IFERROR(IF(VLOOKUP($B19,'[1]-7'!$V$4:$AA$179,5,FALSE)=0,"-",VLOOKUP($B19,'[1]-7'!$V$4:$AA$179,5,FALSE)),"-")</f>
        <v>-</v>
      </c>
      <c r="W19" s="26" t="str">
        <f>IFERROR(IF(VLOOKUP($B19,'[1]-7'!$V$4:$AA$179,3,FALSE)=0,"-",VLOOKUP($B19,'[1]-7'!$V$4:$AA$179,3,FALSE)),"-")</f>
        <v>-</v>
      </c>
      <c r="X19" s="27" t="str">
        <f>IFERROR(IF(VLOOKUP($B19,'[1]-7'!$V$4:$AA$179,6,FALSE)=0,"-",VLOOKUP($B19,'[1]-7'!$V$4:$AA$179,6,FALSE)),"-")</f>
        <v>-</v>
      </c>
      <c r="Y19" s="25" t="str">
        <f>IFERROR(IF(VLOOKUP($B19,'[1]2'!$V$4:$AA$179,5,FALSE)=0,"-",VLOOKUP($B19,'[1]2'!$V$4:$AA$179,5,FALSE)),"-")</f>
        <v>-</v>
      </c>
      <c r="Z19" s="26" t="str">
        <f>IFERROR(IF(VLOOKUP($B19,'[1]2'!$V$4:$AA$179,3,FALSE)=0,"-",VLOOKUP($B19,'[1]2'!$V$4:$AA$179,3,FALSE)),"-")</f>
        <v>-</v>
      </c>
      <c r="AA19" s="27" t="str">
        <f>IFERROR(IF(VLOOKUP($B19,'[1]2'!$V$4:$AA$179,6,FALSE)=0,"-",VLOOKUP($B19,'[1]2'!$V$4:$AA$179,6,FALSE)),"-")</f>
        <v>-</v>
      </c>
      <c r="AB19" s="25" t="str">
        <f>IFERROR(IF(VLOOKUP($B19,'[1]7'!$V$4:$AA$179,5,FALSE)=0,"-",VLOOKUP($B19,'[1]7'!$V$4:$AA$179,5,FALSE)),"-")</f>
        <v>-</v>
      </c>
      <c r="AC19" s="26" t="str">
        <f>IFERROR(IF(VLOOKUP($B19,'[1]7'!$V$4:$AA$179,3,FALSE)=0,"-",VLOOKUP($B19,'[1]7'!$V$4:$AA$179,3,FALSE)),"-")</f>
        <v>-</v>
      </c>
      <c r="AD19" s="27" t="str">
        <f>IFERROR(IF(VLOOKUP($B19,'[1]7'!$V$4:$AA$179,6,FALSE)=0,"-",VLOOKUP($B19,'[1]7'!$V$4:$AA$179,6,FALSE)),"-")</f>
        <v>-</v>
      </c>
      <c r="AE19" s="26" t="s">
        <v>48</v>
      </c>
      <c r="AF19" s="26" t="s">
        <v>48</v>
      </c>
      <c r="AG19" s="26" t="s">
        <v>48</v>
      </c>
      <c r="AH19" s="25" t="str">
        <f>IFERROR(IF(VLOOKUP($B19,'[1]-15'!$AJ$4:$AO$179,5,FALSE)=0,"-",VLOOKUP($B19,'[1]-15'!$AJ$4:$AO$179,5,FALSE)),"-")</f>
        <v>-</v>
      </c>
      <c r="AI19" s="26" t="str">
        <f>IFERROR(IF(VLOOKUP($B19,'[1]-15'!$AJ$4:$AO$179,3,FALSE)=0,"-",VLOOKUP($B19,'[1]-15'!$AJ$4:$AO$179,3,FALSE)),"-")</f>
        <v>-</v>
      </c>
      <c r="AJ19" s="27" t="str">
        <f>IFERROR(IF(VLOOKUP($B19,'[1]-15'!$AJ$4:$AO$179,6,FALSE)=0,"-",VLOOKUP($B19,'[1]-15'!$AJ$4:$AO$179,6,FALSE)),"-")</f>
        <v>-</v>
      </c>
      <c r="AK19" s="25" t="str">
        <f>IFERROR(IF(VLOOKUP($B19,'[1]-7'!$AJ$4:$AO$179,5,FALSE)=0,"-",VLOOKUP($B19,'[1]-7'!$AJ$4:$AO$179,5,FALSE)),"-")</f>
        <v>-</v>
      </c>
      <c r="AL19" s="26" t="str">
        <f>IFERROR(IF(VLOOKUP($B19,'[1]-7'!$AJ$4:$AO$179,3,FALSE)=0,"-",VLOOKUP($B19,'[1]-7'!$AJ$4:$AO$179,3,FALSE)),"-")</f>
        <v>-</v>
      </c>
      <c r="AM19" s="27" t="str">
        <f>IFERROR(IF(VLOOKUP($B19,'[1]-7'!$AJ$4:$AO$179,6,FALSE)=0,"-",VLOOKUP($B19,'[1]-7'!$AJ$4:$AO$179,6,FALSE)),"-")</f>
        <v>-</v>
      </c>
      <c r="AN19" s="25" t="str">
        <f>IFERROR(IF(VLOOKUP($B19,'[1]2'!$AJ$4:$AO$179,5,FALSE)=0,"-",VLOOKUP($B19,'[1]2'!$AJ$4:$AO$179,5,FALSE)),"-")</f>
        <v>-</v>
      </c>
      <c r="AO19" s="26" t="str">
        <f>IFERROR(IF(VLOOKUP($B19,'[1]2'!$AJ$4:$AO$179,3,FALSE)=0,"-",VLOOKUP($B19,'[1]2'!$AJ$4:$AO$179,3,FALSE)),"-")</f>
        <v>-</v>
      </c>
      <c r="AP19" s="27" t="str">
        <f>IFERROR(IF(VLOOKUP($B19,'[1]2'!$AJ$4:$AO$179,6,FALSE)=0,"-",VLOOKUP($B19,'[1]2'!$AJ$4:$AO$179,6,FALSE)),"-")</f>
        <v>-</v>
      </c>
      <c r="AQ19" s="25" t="str">
        <f>IFERROR(IF(VLOOKUP($B19,'[1]7'!$AJ$4:$AO$179,5,FALSE)=0,"-",VLOOKUP($B19,'[1]7'!$AJ$4:$AO$179,5,FALSE)),"-")</f>
        <v>-</v>
      </c>
      <c r="AR19" s="26" t="str">
        <f>IFERROR(IF(VLOOKUP($B19,'[1]7'!$AJ$4:$AO$179,3,FALSE)=0,"-",VLOOKUP($B19,'[1]7'!$AJ$4:$AO$179,3,FALSE)),"-")</f>
        <v>-</v>
      </c>
      <c r="AS19" s="27" t="str">
        <f>IFERROR(IF(VLOOKUP($B19,'[1]7'!$AJ$4:$AO$179,6,FALSE)=0,"-",VLOOKUP($B19,'[1]7'!$AJ$4:$AO$179,6,FALSE)),"-")</f>
        <v>-</v>
      </c>
    </row>
    <row r="20" spans="2:45" ht="15" customHeight="1" x14ac:dyDescent="0.25">
      <c r="B20" s="78">
        <v>25</v>
      </c>
      <c r="C20" s="78"/>
      <c r="D20" s="21" t="s">
        <v>48</v>
      </c>
      <c r="E20" s="21" t="s">
        <v>48</v>
      </c>
      <c r="F20" s="21" t="s">
        <v>48</v>
      </c>
      <c r="G20" s="25" t="str">
        <f>IFERROR(IF(VLOOKUP($B20,'[1]-15'!$H$4:$M$179,5,FALSE)=0,"-",VLOOKUP($B20,'[1]-15'!$H$4:$M$179,5,FALSE)),"-")</f>
        <v>-</v>
      </c>
      <c r="H20" s="26" t="str">
        <f>IFERROR(IF(VLOOKUP($B20,'[1]-15'!$H$4:$M$179,3,FALSE)=0,"-",VLOOKUP($B20,'[1]-15'!$H$4:$M$179,3,FALSE)),"-")</f>
        <v>-</v>
      </c>
      <c r="I20" s="26" t="str">
        <f>IFERROR(IF(VLOOKUP($B20,'[1]-15'!$H$4:$M$179,6,FALSE)=0,"-",VLOOKUP($B20,'[1]-15'!$H$4:$M$179,6,FALSE)),"-")</f>
        <v>-</v>
      </c>
      <c r="J20" s="25">
        <f>IFERROR(IF(VLOOKUP($B20,'[1]-7'!$H$4:$M$179,5,FALSE)=0,"-",VLOOKUP($B20,'[1]-7'!$H$4:$M$179,5,FALSE)),"-")</f>
        <v>4.6041703263663027</v>
      </c>
      <c r="K20" s="26">
        <f>IFERROR(IF(VLOOKUP($B20,'[1]-7'!$H$4:$M$179,3,FALSE)=0,"-",VLOOKUP($B20,'[1]-7'!$H$4:$M$179,3,FALSE)),"-")</f>
        <v>1.3501229226050682</v>
      </c>
      <c r="L20" s="27">
        <f>IFERROR(IF(VLOOKUP($B20,'[1]-7'!$H$4:$M$179,6,FALSE)=0,"-",VLOOKUP($B20,'[1]-7'!$H$4:$M$179,6,FALSE)),"-")</f>
        <v>3.4101860277155622</v>
      </c>
      <c r="M20" s="25">
        <f>IFERROR(IF(VLOOKUP($B20,'[1]2'!$H$4:$M$179,5,FALSE)=0,"-",VLOOKUP($B20,'[1]2'!$H$4:$M$179,5,FALSE)),"-")</f>
        <v>5.6126466363088117</v>
      </c>
      <c r="N20" s="26">
        <f>IFERROR(IF(VLOOKUP($B20,'[1]2'!$H$4:$M$179,3,FALSE)=0,"-",VLOOKUP($B20,'[1]2'!$H$4:$M$179,3,FALSE)),"-")</f>
        <v>1.350876165013783</v>
      </c>
      <c r="O20" s="27">
        <f>IFERROR(IF(VLOOKUP($B20,'[1]2'!$H$4:$M$179,6,FALSE)=0,"-",VLOOKUP($B20,'[1]2'!$H$4:$M$179,6,FALSE)),"-")</f>
        <v>4.154819502830998</v>
      </c>
      <c r="P20" s="25">
        <f>IFERROR(IF(VLOOKUP($B20,'[1]7'!$H$4:$M$179,5,FALSE)=0,"-",VLOOKUP($B20,'[1]7'!$H$4:$M$179,5,FALSE)),"-")</f>
        <v>6.2255067949163285</v>
      </c>
      <c r="Q20" s="26">
        <f>IFERROR(IF(VLOOKUP($B20,'[1]7'!$H$4:$M$179,3,FALSE)=0,"-",VLOOKUP($B20,'[1]7'!$H$4:$M$179,3,FALSE)),"-")</f>
        <v>1.3342439583548611</v>
      </c>
      <c r="R20" s="27">
        <f>IFERROR(IF(VLOOKUP($B20,'[1]7'!$H$4:$M$179,6,FALSE)=0,"-",VLOOKUP($B20,'[1]7'!$H$4:$M$179,6,FALSE)),"-")</f>
        <v>4.665943402578681</v>
      </c>
      <c r="S20" s="25" t="str">
        <f>IFERROR(IF(VLOOKUP($B20,'[1]-15'!$V$4:$AA$179,5,FALSE)=0,"-",VLOOKUP($B20,'[1]-15'!$V$4:$AA$179,5,FALSE)),"-")</f>
        <v>-</v>
      </c>
      <c r="T20" s="26" t="str">
        <f>IFERROR(IF(VLOOKUP($B20,'[1]-15'!$V$4:$AA$179,3,FALSE)=0,"-",VLOOKUP($B20,'[1]-15'!$V$4:$AA$179,3,FALSE)),"-")</f>
        <v>-</v>
      </c>
      <c r="U20" s="27" t="str">
        <f>IFERROR(IF(VLOOKUP($B20,'[1]-15'!$V$4:$AA$179,6,FALSE)=0,"-",VLOOKUP($B20,'[1]-15'!$V$4:$AA$179,6,FALSE)),"-")</f>
        <v>-</v>
      </c>
      <c r="V20" s="25" t="str">
        <f>IFERROR(IF(VLOOKUP($B20,'[1]-7'!$V$4:$AA$179,5,FALSE)=0,"-",VLOOKUP($B20,'[1]-7'!$V$4:$AA$179,5,FALSE)),"-")</f>
        <v>-</v>
      </c>
      <c r="W20" s="26" t="str">
        <f>IFERROR(IF(VLOOKUP($B20,'[1]-7'!$V$4:$AA$179,3,FALSE)=0,"-",VLOOKUP($B20,'[1]-7'!$V$4:$AA$179,3,FALSE)),"-")</f>
        <v>-</v>
      </c>
      <c r="X20" s="27" t="str">
        <f>IFERROR(IF(VLOOKUP($B20,'[1]-7'!$V$4:$AA$179,6,FALSE)=0,"-",VLOOKUP($B20,'[1]-7'!$V$4:$AA$179,6,FALSE)),"-")</f>
        <v>-</v>
      </c>
      <c r="Y20" s="25">
        <f>IFERROR(IF(VLOOKUP($B20,'[1]2'!$V$4:$AA$179,5,FALSE)=0,"-",VLOOKUP($B20,'[1]2'!$V$4:$AA$179,5,FALSE)),"-")</f>
        <v>5.4544290474814021</v>
      </c>
      <c r="Z20" s="26">
        <f>IFERROR(IF(VLOOKUP($B20,'[1]2'!$V$4:$AA$179,3,FALSE)=0,"-",VLOOKUP($B20,'[1]2'!$V$4:$AA$179,3,FALSE)),"-")</f>
        <v>1.5304244121457196</v>
      </c>
      <c r="AA20" s="27">
        <f>IFERROR(IF(VLOOKUP($B20,'[1]2'!$V$4:$AA$179,6,FALSE)=0,"-",VLOOKUP($B20,'[1]2'!$V$4:$AA$179,6,FALSE)),"-")</f>
        <v>3.5639976755428662</v>
      </c>
      <c r="AB20" s="25">
        <f>IFERROR(IF(VLOOKUP($B20,'[1]7'!$V$4:$AA$179,5,FALSE)=0,"-",VLOOKUP($B20,'[1]7'!$V$4:$AA$179,5,FALSE)),"-")</f>
        <v>6.0356257817194461</v>
      </c>
      <c r="AC20" s="26">
        <f>IFERROR(IF(VLOOKUP($B20,'[1]7'!$V$4:$AA$179,3,FALSE)=0,"-",VLOOKUP($B20,'[1]7'!$V$4:$AA$179,3,FALSE)),"-")</f>
        <v>1.5466914380879335</v>
      </c>
      <c r="AD20" s="27">
        <f>IFERROR(IF(VLOOKUP($B20,'[1]7'!$V$4:$AA$179,6,FALSE)=0,"-",VLOOKUP($B20,'[1]7'!$V$4:$AA$179,6,FALSE)),"-")</f>
        <v>3.9022817564574277</v>
      </c>
      <c r="AE20" s="26" t="s">
        <v>48</v>
      </c>
      <c r="AF20" s="26" t="s">
        <v>48</v>
      </c>
      <c r="AG20" s="26" t="s">
        <v>48</v>
      </c>
      <c r="AH20" s="25" t="str">
        <f>IFERROR(IF(VLOOKUP($B20,'[1]-15'!$AJ$4:$AO$179,5,FALSE)=0,"-",VLOOKUP($B20,'[1]-15'!$AJ$4:$AO$179,5,FALSE)),"-")</f>
        <v>-</v>
      </c>
      <c r="AI20" s="26" t="str">
        <f>IFERROR(IF(VLOOKUP($B20,'[1]-15'!$AJ$4:$AO$179,3,FALSE)=0,"-",VLOOKUP($B20,'[1]-15'!$AJ$4:$AO$179,3,FALSE)),"-")</f>
        <v>-</v>
      </c>
      <c r="AJ20" s="27" t="str">
        <f>IFERROR(IF(VLOOKUP($B20,'[1]-15'!$AJ$4:$AO$179,6,FALSE)=0,"-",VLOOKUP($B20,'[1]-15'!$AJ$4:$AO$179,6,FALSE)),"-")</f>
        <v>-</v>
      </c>
      <c r="AK20" s="25" t="str">
        <f>IFERROR(IF(VLOOKUP($B20,'[1]-7'!$AJ$4:$AO$179,5,FALSE)=0,"-",VLOOKUP($B20,'[1]-7'!$AJ$4:$AO$179,5,FALSE)),"-")</f>
        <v>-</v>
      </c>
      <c r="AL20" s="26" t="str">
        <f>IFERROR(IF(VLOOKUP($B20,'[1]-7'!$AJ$4:$AO$179,3,FALSE)=0,"-",VLOOKUP($B20,'[1]-7'!$AJ$4:$AO$179,3,FALSE)),"-")</f>
        <v>-</v>
      </c>
      <c r="AM20" s="27" t="str">
        <f>IFERROR(IF(VLOOKUP($B20,'[1]-7'!$AJ$4:$AO$179,6,FALSE)=0,"-",VLOOKUP($B20,'[1]-7'!$AJ$4:$AO$179,6,FALSE)),"-")</f>
        <v>-</v>
      </c>
      <c r="AN20" s="25" t="str">
        <f>IFERROR(IF(VLOOKUP($B20,'[1]2'!$AJ$4:$AO$179,5,FALSE)=0,"-",VLOOKUP($B20,'[1]2'!$AJ$4:$AO$179,5,FALSE)),"-")</f>
        <v>-</v>
      </c>
      <c r="AO20" s="26" t="str">
        <f>IFERROR(IF(VLOOKUP($B20,'[1]2'!$AJ$4:$AO$179,3,FALSE)=0,"-",VLOOKUP($B20,'[1]2'!$AJ$4:$AO$179,3,FALSE)),"-")</f>
        <v>-</v>
      </c>
      <c r="AP20" s="27" t="str">
        <f>IFERROR(IF(VLOOKUP($B20,'[1]2'!$AJ$4:$AO$179,6,FALSE)=0,"-",VLOOKUP($B20,'[1]2'!$AJ$4:$AO$179,6,FALSE)),"-")</f>
        <v>-</v>
      </c>
      <c r="AQ20" s="25" t="str">
        <f>IFERROR(IF(VLOOKUP($B20,'[1]7'!$AJ$4:$AO$179,5,FALSE)=0,"-",VLOOKUP($B20,'[1]7'!$AJ$4:$AO$179,5,FALSE)),"-")</f>
        <v>-</v>
      </c>
      <c r="AR20" s="26" t="str">
        <f>IFERROR(IF(VLOOKUP($B20,'[1]7'!$AJ$4:$AO$179,3,FALSE)=0,"-",VLOOKUP($B20,'[1]7'!$AJ$4:$AO$179,3,FALSE)),"-")</f>
        <v>-</v>
      </c>
      <c r="AS20" s="27" t="str">
        <f>IFERROR(IF(VLOOKUP($B20,'[1]7'!$AJ$4:$AO$179,6,FALSE)=0,"-",VLOOKUP($B20,'[1]7'!$AJ$4:$AO$179,6,FALSE)),"-")</f>
        <v>-</v>
      </c>
    </row>
    <row r="21" spans="2:45" ht="15" customHeight="1" x14ac:dyDescent="0.25">
      <c r="B21" s="78">
        <v>30</v>
      </c>
      <c r="C21" s="78"/>
      <c r="D21" s="21" t="s">
        <v>48</v>
      </c>
      <c r="E21" s="21" t="s">
        <v>48</v>
      </c>
      <c r="F21" s="21" t="s">
        <v>48</v>
      </c>
      <c r="G21" s="25" t="str">
        <f>IFERROR(IF(VLOOKUP($B21,'[1]-15'!$H$4:$M$179,5,FALSE)=0,"-",VLOOKUP($B21,'[1]-15'!$H$4:$M$179,5,FALSE)),"-")</f>
        <v>-</v>
      </c>
      <c r="H21" s="26" t="str">
        <f>IFERROR(IF(VLOOKUP($B21,'[1]-15'!$H$4:$M$179,3,FALSE)=0,"-",VLOOKUP($B21,'[1]-15'!$H$4:$M$179,3,FALSE)),"-")</f>
        <v>-</v>
      </c>
      <c r="I21" s="26" t="str">
        <f>IFERROR(IF(VLOOKUP($B21,'[1]-15'!$H$4:$M$179,6,FALSE)=0,"-",VLOOKUP($B21,'[1]-15'!$H$4:$M$179,6,FALSE)),"-")</f>
        <v>-</v>
      </c>
      <c r="J21" s="25">
        <f>IFERROR(IF(VLOOKUP($B21,'[1]-7'!$H$4:$M$179,5,FALSE)=0,"-",VLOOKUP($B21,'[1]-7'!$H$4:$M$179,5,FALSE)),"-")</f>
        <v>5.506616037937329</v>
      </c>
      <c r="K21" s="26">
        <f>IFERROR(IF(VLOOKUP($B21,'[1]-7'!$H$4:$M$179,3,FALSE)=0,"-",VLOOKUP($B21,'[1]-7'!$H$4:$M$179,3,FALSE)),"-")</f>
        <v>1.5869956067963145</v>
      </c>
      <c r="L21" s="27">
        <f>IFERROR(IF(VLOOKUP($B21,'[1]-7'!$H$4:$M$179,6,FALSE)=0,"-",VLOOKUP($B21,'[1]-7'!$H$4:$M$179,6,FALSE)),"-")</f>
        <v>3.469836976457418</v>
      </c>
      <c r="M21" s="25">
        <f>IFERROR(IF(VLOOKUP($B21,'[1]2'!$H$4:$M$179,5,FALSE)=0,"-",VLOOKUP($B21,'[1]2'!$H$4:$M$179,5,FALSE)),"-")</f>
        <v>6.6961180398289475</v>
      </c>
      <c r="N21" s="26">
        <f>IFERROR(IF(VLOOKUP($B21,'[1]2'!$H$4:$M$179,3,FALSE)=0,"-",VLOOKUP($B21,'[1]2'!$H$4:$M$179,3,FALSE)),"-")</f>
        <v>1.579268307454393</v>
      </c>
      <c r="O21" s="27">
        <f>IFERROR(IF(VLOOKUP($B21,'[1]2'!$H$4:$M$179,6,FALSE)=0,"-",VLOOKUP($B21,'[1]2'!$H$4:$M$179,6,FALSE)),"-")</f>
        <v>4.2400129276464451</v>
      </c>
      <c r="P21" s="25">
        <f>IFERROR(IF(VLOOKUP($B21,'[1]7'!$H$4:$M$179,5,FALSE)=0,"-",VLOOKUP($B21,'[1]7'!$H$4:$M$179,5,FALSE)),"-")</f>
        <v>7.4184696818861955</v>
      </c>
      <c r="Q21" s="26">
        <f>IFERROR(IF(VLOOKUP($B21,'[1]7'!$H$4:$M$179,3,FALSE)=0,"-",VLOOKUP($B21,'[1]7'!$H$4:$M$179,3,FALSE)),"-")</f>
        <v>1.5570964707382808</v>
      </c>
      <c r="R21" s="27">
        <f>IFERROR(IF(VLOOKUP($B21,'[1]7'!$H$4:$M$179,6,FALSE)=0,"-",VLOOKUP($B21,'[1]7'!$H$4:$M$179,6,FALSE)),"-")</f>
        <v>4.7642967672830228</v>
      </c>
      <c r="S21" s="25" t="str">
        <f>IFERROR(IF(VLOOKUP($B21,'[1]-15'!$V$4:$AA$179,5,FALSE)=0,"-",VLOOKUP($B21,'[1]-15'!$V$4:$AA$179,5,FALSE)),"-")</f>
        <v>-</v>
      </c>
      <c r="T21" s="26" t="str">
        <f>IFERROR(IF(VLOOKUP($B21,'[1]-15'!$V$4:$AA$179,3,FALSE)=0,"-",VLOOKUP($B21,'[1]-15'!$V$4:$AA$179,3,FALSE)),"-")</f>
        <v>-</v>
      </c>
      <c r="U21" s="27" t="str">
        <f>IFERROR(IF(VLOOKUP($B21,'[1]-15'!$V$4:$AA$179,6,FALSE)=0,"-",VLOOKUP($B21,'[1]-15'!$V$4:$AA$179,6,FALSE)),"-")</f>
        <v>-</v>
      </c>
      <c r="V21" s="25" t="str">
        <f>IFERROR(IF(VLOOKUP($B21,'[1]-7'!$V$4:$AA$179,5,FALSE)=0,"-",VLOOKUP($B21,'[1]-7'!$V$4:$AA$179,5,FALSE)),"-")</f>
        <v>-</v>
      </c>
      <c r="W21" s="26" t="str">
        <f>IFERROR(IF(VLOOKUP($B21,'[1]-7'!$V$4:$AA$179,3,FALSE)=0,"-",VLOOKUP($B21,'[1]-7'!$V$4:$AA$179,3,FALSE)),"-")</f>
        <v>-</v>
      </c>
      <c r="X21" s="27" t="str">
        <f>IFERROR(IF(VLOOKUP($B21,'[1]-7'!$V$4:$AA$179,6,FALSE)=0,"-",VLOOKUP($B21,'[1]-7'!$V$4:$AA$179,6,FALSE)),"-")</f>
        <v>-</v>
      </c>
      <c r="Y21" s="25">
        <f>IFERROR(IF(VLOOKUP($B21,'[1]2'!$V$4:$AA$179,5,FALSE)=0,"-",VLOOKUP($B21,'[1]2'!$V$4:$AA$179,5,FALSE)),"-")</f>
        <v>6.5084488431858674</v>
      </c>
      <c r="Z21" s="26">
        <f>IFERROR(IF(VLOOKUP($B21,'[1]2'!$V$4:$AA$179,3,FALSE)=0,"-",VLOOKUP($B21,'[1]2'!$V$4:$AA$179,3,FALSE)),"-")</f>
        <v>1.8193126385474179</v>
      </c>
      <c r="AA21" s="27">
        <f>IFERROR(IF(VLOOKUP($B21,'[1]2'!$V$4:$AA$179,6,FALSE)=0,"-",VLOOKUP($B21,'[1]2'!$V$4:$AA$179,6,FALSE)),"-")</f>
        <v>3.577421881916</v>
      </c>
      <c r="AB21" s="25">
        <f>IFERROR(IF(VLOOKUP($B21,'[1]7'!$V$4:$AA$179,5,FALSE)=0,"-",VLOOKUP($B21,'[1]7'!$V$4:$AA$179,5,FALSE)),"-")</f>
        <v>7.1851553596964521</v>
      </c>
      <c r="AC21" s="26">
        <f>IFERROR(IF(VLOOKUP($B21,'[1]7'!$V$4:$AA$179,3,FALSE)=0,"-",VLOOKUP($B21,'[1]7'!$V$4:$AA$179,3,FALSE)),"-")</f>
        <v>1.8326048360302107</v>
      </c>
      <c r="AD21" s="27">
        <f>IFERROR(IF(VLOOKUP($B21,'[1]7'!$V$4:$AA$179,6,FALSE)=0,"-",VLOOKUP($B21,'[1]7'!$V$4:$AA$179,6,FALSE)),"-")</f>
        <v>3.9207336019373047</v>
      </c>
      <c r="AE21" s="26" t="s">
        <v>48</v>
      </c>
      <c r="AF21" s="26" t="s">
        <v>48</v>
      </c>
      <c r="AG21" s="26" t="s">
        <v>48</v>
      </c>
      <c r="AH21" s="25" t="str">
        <f>IFERROR(IF(VLOOKUP($B21,'[1]-15'!$AJ$4:$AO$179,5,FALSE)=0,"-",VLOOKUP($B21,'[1]-15'!$AJ$4:$AO$179,5,FALSE)),"-")</f>
        <v>-</v>
      </c>
      <c r="AI21" s="26" t="str">
        <f>IFERROR(IF(VLOOKUP($B21,'[1]-15'!$AJ$4:$AO$179,3,FALSE)=0,"-",VLOOKUP($B21,'[1]-15'!$AJ$4:$AO$179,3,FALSE)),"-")</f>
        <v>-</v>
      </c>
      <c r="AJ21" s="27" t="str">
        <f>IFERROR(IF(VLOOKUP($B21,'[1]-15'!$AJ$4:$AO$179,6,FALSE)=0,"-",VLOOKUP($B21,'[1]-15'!$AJ$4:$AO$179,6,FALSE)),"-")</f>
        <v>-</v>
      </c>
      <c r="AK21" s="25" t="str">
        <f>IFERROR(IF(VLOOKUP($B21,'[1]-7'!$AJ$4:$AO$179,5,FALSE)=0,"-",VLOOKUP($B21,'[1]-7'!$AJ$4:$AO$179,5,FALSE)),"-")</f>
        <v>-</v>
      </c>
      <c r="AL21" s="26" t="str">
        <f>IFERROR(IF(VLOOKUP($B21,'[1]-7'!$AJ$4:$AO$179,3,FALSE)=0,"-",VLOOKUP($B21,'[1]-7'!$AJ$4:$AO$179,3,FALSE)),"-")</f>
        <v>-</v>
      </c>
      <c r="AM21" s="27" t="str">
        <f>IFERROR(IF(VLOOKUP($B21,'[1]-7'!$AJ$4:$AO$179,6,FALSE)=0,"-",VLOOKUP($B21,'[1]-7'!$AJ$4:$AO$179,6,FALSE)),"-")</f>
        <v>-</v>
      </c>
      <c r="AN21" s="25" t="str">
        <f>IFERROR(IF(VLOOKUP($B21,'[1]2'!$AJ$4:$AO$179,5,FALSE)=0,"-",VLOOKUP($B21,'[1]2'!$AJ$4:$AO$179,5,FALSE)),"-")</f>
        <v>-</v>
      </c>
      <c r="AO21" s="26" t="str">
        <f>IFERROR(IF(VLOOKUP($B21,'[1]2'!$AJ$4:$AO$179,3,FALSE)=0,"-",VLOOKUP($B21,'[1]2'!$AJ$4:$AO$179,3,FALSE)),"-")</f>
        <v>-</v>
      </c>
      <c r="AP21" s="27" t="str">
        <f>IFERROR(IF(VLOOKUP($B21,'[1]2'!$AJ$4:$AO$179,6,FALSE)=0,"-",VLOOKUP($B21,'[1]2'!$AJ$4:$AO$179,6,FALSE)),"-")</f>
        <v>-</v>
      </c>
      <c r="AQ21" s="25" t="str">
        <f>IFERROR(IF(VLOOKUP($B21,'[1]7'!$AJ$4:$AO$179,5,FALSE)=0,"-",VLOOKUP($B21,'[1]7'!$AJ$4:$AO$179,5,FALSE)),"-")</f>
        <v>-</v>
      </c>
      <c r="AR21" s="26" t="str">
        <f>IFERROR(IF(VLOOKUP($B21,'[1]7'!$AJ$4:$AO$179,3,FALSE)=0,"-",VLOOKUP($B21,'[1]7'!$AJ$4:$AO$179,3,FALSE)),"-")</f>
        <v>-</v>
      </c>
      <c r="AS21" s="27" t="str">
        <f>IFERROR(IF(VLOOKUP($B21,'[1]7'!$AJ$4:$AO$179,6,FALSE)=0,"-",VLOOKUP($B21,'[1]7'!$AJ$4:$AO$179,6,FALSE)),"-")</f>
        <v>-</v>
      </c>
    </row>
    <row r="22" spans="2:45" ht="15" customHeight="1" x14ac:dyDescent="0.25">
      <c r="B22" s="78">
        <v>35</v>
      </c>
      <c r="C22" s="78"/>
      <c r="D22" s="21" t="s">
        <v>48</v>
      </c>
      <c r="E22" s="21" t="s">
        <v>48</v>
      </c>
      <c r="F22" s="21" t="s">
        <v>48</v>
      </c>
      <c r="G22" s="25">
        <f>IFERROR(IF(VLOOKUP($B22,'[1]-15'!$H$4:$M$179,5,FALSE)=0,"-",VLOOKUP($B22,'[1]-15'!$H$4:$M$179,5,FALSE)),"-")</f>
        <v>5.3110923366097502</v>
      </c>
      <c r="H22" s="26">
        <f>IFERROR(IF(VLOOKUP($B22,'[1]-15'!$H$4:$M$179,3,FALSE)=0,"-",VLOOKUP($B22,'[1]-15'!$H$4:$M$179,3,FALSE)),"-")</f>
        <v>1.8228038541522675</v>
      </c>
      <c r="I22" s="26">
        <f>IFERROR(IF(VLOOKUP($B22,'[1]-15'!$H$4:$M$179,6,FALSE)=0,"-",VLOOKUP($B22,'[1]-15'!$H$4:$M$179,6,FALSE)),"-")</f>
        <v>2.9136938264154502</v>
      </c>
      <c r="J22" s="25">
        <f>IFERROR(IF(VLOOKUP($B22,'[1]-7'!$H$4:$M$179,5,FALSE)=0,"-",VLOOKUP($B22,'[1]-7'!$H$4:$M$179,5,FALSE)),"-")</f>
        <v>6.383432208120257</v>
      </c>
      <c r="K22" s="26">
        <f>IFERROR(IF(VLOOKUP($B22,'[1]-7'!$H$4:$M$179,3,FALSE)=0,"-",VLOOKUP($B22,'[1]-7'!$H$4:$M$179,3,FALSE)),"-")</f>
        <v>1.826039410636406</v>
      </c>
      <c r="L22" s="27">
        <f>IFERROR(IF(VLOOKUP($B22,'[1]-7'!$H$4:$M$179,6,FALSE)=0,"-",VLOOKUP($B22,'[1]-7'!$H$4:$M$179,6,FALSE)),"-")</f>
        <v>3.4957800860910893</v>
      </c>
      <c r="M22" s="25">
        <f>IFERROR(IF(VLOOKUP($B22,'[1]2'!$H$4:$M$179,5,FALSE)=0,"-",VLOOKUP($B22,'[1]2'!$H$4:$M$179,5,FALSE)),"-")</f>
        <v>7.7467013859728002</v>
      </c>
      <c r="N22" s="26">
        <f>IFERROR(IF(VLOOKUP($B22,'[1]2'!$H$4:$M$179,3,FALSE)=0,"-",VLOOKUP($B22,'[1]2'!$H$4:$M$179,3,FALSE)),"-")</f>
        <v>1.8129576015241984</v>
      </c>
      <c r="O22" s="27">
        <f>IFERROR(IF(VLOOKUP($B22,'[1]2'!$H$4:$M$179,6,FALSE)=0,"-",VLOOKUP($B22,'[1]2'!$H$4:$M$179,6,FALSE)),"-")</f>
        <v>4.2729633497550941</v>
      </c>
      <c r="P22" s="25">
        <f>IFERROR(IF(VLOOKUP($B22,'[1]7'!$H$4:$M$179,5,FALSE)=0,"-",VLOOKUP($B22,'[1]7'!$H$4:$M$179,5,FALSE)),"-")</f>
        <v>8.5736259752737851</v>
      </c>
      <c r="Q22" s="26">
        <f>IFERROR(IF(VLOOKUP($B22,'[1]7'!$H$4:$M$179,3,FALSE)=0,"-",VLOOKUP($B22,'[1]7'!$H$4:$M$179,3,FALSE)),"-")</f>
        <v>1.786982356217643</v>
      </c>
      <c r="R22" s="27">
        <f>IFERROR(IF(VLOOKUP($B22,'[1]7'!$H$4:$M$179,6,FALSE)=0,"-",VLOOKUP($B22,'[1]7'!$H$4:$M$179,6,FALSE)),"-")</f>
        <v>4.7978235182024216</v>
      </c>
      <c r="S22" s="25" t="str">
        <f>IFERROR(IF(VLOOKUP($B22,'[1]-15'!$V$4:$AA$179,5,FALSE)=0,"-",VLOOKUP($B22,'[1]-15'!$V$4:$AA$179,5,FALSE)),"-")</f>
        <v>-</v>
      </c>
      <c r="T22" s="26" t="str">
        <f>IFERROR(IF(VLOOKUP($B22,'[1]-15'!$V$4:$AA$179,3,FALSE)=0,"-",VLOOKUP($B22,'[1]-15'!$V$4:$AA$179,3,FALSE)),"-")</f>
        <v>-</v>
      </c>
      <c r="U22" s="27" t="str">
        <f>IFERROR(IF(VLOOKUP($B22,'[1]-15'!$V$4:$AA$179,6,FALSE)=0,"-",VLOOKUP($B22,'[1]-15'!$V$4:$AA$179,6,FALSE)),"-")</f>
        <v>-</v>
      </c>
      <c r="V22" s="25">
        <f>IFERROR(IF(VLOOKUP($B22,'[1]-7'!$V$4:$AA$179,5,FALSE)=0,"-",VLOOKUP($B22,'[1]-7'!$V$4:$AA$179,5,FALSE)),"-")</f>
        <v>6.2451346783439945</v>
      </c>
      <c r="W22" s="26">
        <f>IFERROR(IF(VLOOKUP($B22,'[1]-7'!$V$4:$AA$179,3,FALSE)=0,"-",VLOOKUP($B22,'[1]-7'!$V$4:$AA$179,3,FALSE)),"-")</f>
        <v>2.0769832855000625</v>
      </c>
      <c r="X22" s="27">
        <f>IFERROR(IF(VLOOKUP($B22,'[1]-7'!$V$4:$AA$179,6,FALSE)=0,"-",VLOOKUP($B22,'[1]-7'!$V$4:$AA$179,6,FALSE)),"-")</f>
        <v>3.0068295310524813</v>
      </c>
      <c r="Y22" s="25">
        <f>IFERROR(IF(VLOOKUP($B22,'[1]2'!$V$4:$AA$179,5,FALSE)=0,"-",VLOOKUP($B22,'[1]2'!$V$4:$AA$179,5,FALSE)),"-")</f>
        <v>7.5215042050266323</v>
      </c>
      <c r="Z22" s="26">
        <f>IFERROR(IF(VLOOKUP($B22,'[1]2'!$V$4:$AA$179,3,FALSE)=0,"-",VLOOKUP($B22,'[1]2'!$V$4:$AA$179,3,FALSE)),"-")</f>
        <v>2.1122939448144247</v>
      </c>
      <c r="AA22" s="27">
        <f>IFERROR(IF(VLOOKUP($B22,'[1]2'!$V$4:$AA$179,6,FALSE)=0,"-",VLOOKUP($B22,'[1]2'!$V$4:$AA$179,6,FALSE)),"-")</f>
        <v>3.5608226892339236</v>
      </c>
      <c r="AB22" s="25">
        <f>IFERROR(IF(VLOOKUP($B22,'[1]7'!$V$4:$AA$179,5,FALSE)=0,"-",VLOOKUP($B22,'[1]7'!$V$4:$AA$179,5,FALSE)),"-")</f>
        <v>8.2880164944808357</v>
      </c>
      <c r="AC22" s="26">
        <f>IFERROR(IF(VLOOKUP($B22,'[1]7'!$V$4:$AA$179,3,FALSE)=0,"-",VLOOKUP($B22,'[1]7'!$V$4:$AA$179,3,FALSE)),"-")</f>
        <v>2.1243413699467721</v>
      </c>
      <c r="AD22" s="27">
        <f>IFERROR(IF(VLOOKUP($B22,'[1]7'!$V$4:$AA$179,6,FALSE)=0,"-",VLOOKUP($B22,'[1]7'!$V$4:$AA$179,6,FALSE)),"-")</f>
        <v>3.9014522862154219</v>
      </c>
      <c r="AE22" s="26" t="s">
        <v>48</v>
      </c>
      <c r="AF22" s="26" t="s">
        <v>48</v>
      </c>
      <c r="AG22" s="26" t="s">
        <v>48</v>
      </c>
      <c r="AH22" s="25" t="str">
        <f>IFERROR(IF(VLOOKUP($B22,'[1]-15'!$AJ$4:$AO$179,5,FALSE)=0,"-",VLOOKUP($B22,'[1]-15'!$AJ$4:$AO$179,5,FALSE)),"-")</f>
        <v>-</v>
      </c>
      <c r="AI22" s="26" t="str">
        <f>IFERROR(IF(VLOOKUP($B22,'[1]-15'!$AJ$4:$AO$179,3,FALSE)=0,"-",VLOOKUP($B22,'[1]-15'!$AJ$4:$AO$179,3,FALSE)),"-")</f>
        <v>-</v>
      </c>
      <c r="AJ22" s="27" t="str">
        <f>IFERROR(IF(VLOOKUP($B22,'[1]-15'!$AJ$4:$AO$179,6,FALSE)=0,"-",VLOOKUP($B22,'[1]-15'!$AJ$4:$AO$179,6,FALSE)),"-")</f>
        <v>-</v>
      </c>
      <c r="AK22" s="25" t="str">
        <f>IFERROR(IF(VLOOKUP($B22,'[1]-7'!$AJ$4:$AO$179,5,FALSE)=0,"-",VLOOKUP($B22,'[1]-7'!$AJ$4:$AO$179,5,FALSE)),"-")</f>
        <v>-</v>
      </c>
      <c r="AL22" s="26" t="str">
        <f>IFERROR(IF(VLOOKUP($B22,'[1]-7'!$AJ$4:$AO$179,3,FALSE)=0,"-",VLOOKUP($B22,'[1]-7'!$AJ$4:$AO$179,3,FALSE)),"-")</f>
        <v>-</v>
      </c>
      <c r="AM22" s="27" t="str">
        <f>IFERROR(IF(VLOOKUP($B22,'[1]-7'!$AJ$4:$AO$179,6,FALSE)=0,"-",VLOOKUP($B22,'[1]-7'!$AJ$4:$AO$179,6,FALSE)),"-")</f>
        <v>-</v>
      </c>
      <c r="AN22" s="25" t="str">
        <f>IFERROR(IF(VLOOKUP($B22,'[1]2'!$AJ$4:$AO$179,5,FALSE)=0,"-",VLOOKUP($B22,'[1]2'!$AJ$4:$AO$179,5,FALSE)),"-")</f>
        <v>-</v>
      </c>
      <c r="AO22" s="26" t="str">
        <f>IFERROR(IF(VLOOKUP($B22,'[1]2'!$AJ$4:$AO$179,3,FALSE)=0,"-",VLOOKUP($B22,'[1]2'!$AJ$4:$AO$179,3,FALSE)),"-")</f>
        <v>-</v>
      </c>
      <c r="AP22" s="27" t="str">
        <f>IFERROR(IF(VLOOKUP($B22,'[1]2'!$AJ$4:$AO$179,6,FALSE)=0,"-",VLOOKUP($B22,'[1]2'!$AJ$4:$AO$179,6,FALSE)),"-")</f>
        <v>-</v>
      </c>
      <c r="AQ22" s="25" t="str">
        <f>IFERROR(IF(VLOOKUP($B22,'[1]7'!$AJ$4:$AO$179,5,FALSE)=0,"-",VLOOKUP($B22,'[1]7'!$AJ$4:$AO$179,5,FALSE)),"-")</f>
        <v>-</v>
      </c>
      <c r="AR22" s="26" t="str">
        <f>IFERROR(IF(VLOOKUP($B22,'[1]7'!$AJ$4:$AO$179,3,FALSE)=0,"-",VLOOKUP($B22,'[1]7'!$AJ$4:$AO$179,3,FALSE)),"-")</f>
        <v>-</v>
      </c>
      <c r="AS22" s="27" t="str">
        <f>IFERROR(IF(VLOOKUP($B22,'[1]7'!$AJ$4:$AO$179,6,FALSE)=0,"-",VLOOKUP($B22,'[1]7'!$AJ$4:$AO$179,6,FALSE)),"-")</f>
        <v>-</v>
      </c>
    </row>
    <row r="23" spans="2:45" ht="15" customHeight="1" x14ac:dyDescent="0.25">
      <c r="B23" s="78">
        <v>40</v>
      </c>
      <c r="C23" s="78"/>
      <c r="D23" s="39">
        <v>4.8272611589573184</v>
      </c>
      <c r="E23" s="39">
        <v>1.9482574305490803</v>
      </c>
      <c r="F23" s="39">
        <v>2.4777327078366866</v>
      </c>
      <c r="G23" s="25">
        <f>IFERROR(IF(VLOOKUP($B23,'[1]-15'!$H$4:$M$179,5,FALSE)=0,"-",VLOOKUP($B23,'[1]-15'!$H$4:$M$179,5,FALSE)),"-")</f>
        <v>6.031940160137073</v>
      </c>
      <c r="H23" s="26">
        <f>IFERROR(IF(VLOOKUP($B23,'[1]-15'!$H$4:$M$179,3,FALSE)=0,"-",VLOOKUP($B23,'[1]-15'!$H$4:$M$179,3,FALSE)),"-")</f>
        <v>2.0633604290573877</v>
      </c>
      <c r="I23" s="26">
        <f>IFERROR(IF(VLOOKUP($B23,'[1]-15'!$H$4:$M$179,6,FALSE)=0,"-",VLOOKUP($B23,'[1]-15'!$H$4:$M$179,6,FALSE)),"-")</f>
        <v>2.923357487713703</v>
      </c>
      <c r="J23" s="25">
        <f>IFERROR(IF(VLOOKUP($B23,'[1]-7'!$H$4:$M$179,5,FALSE)=0,"-",VLOOKUP($B23,'[1]-7'!$H$4:$M$179,5,FALSE)),"-")</f>
        <v>7.2370985827597387</v>
      </c>
      <c r="K23" s="26">
        <f>IFERROR(IF(VLOOKUP($B23,'[1]-7'!$H$4:$M$179,3,FALSE)=0,"-",VLOOKUP($B23,'[1]-7'!$H$4:$M$179,3,FALSE)),"-")</f>
        <v>2.0672665963721393</v>
      </c>
      <c r="L23" s="27">
        <f>IFERROR(IF(VLOOKUP($B23,'[1]-7'!$H$4:$M$179,6,FALSE)=0,"-",VLOOKUP($B23,'[1]-7'!$H$4:$M$179,6,FALSE)),"-")</f>
        <v>3.5008056510273877</v>
      </c>
      <c r="M23" s="25">
        <f>IFERROR(IF(VLOOKUP($B23,'[1]2'!$H$4:$M$179,5,FALSE)=0,"-",VLOOKUP($B23,'[1]2'!$H$4:$M$179,5,FALSE)),"-")</f>
        <v>8.7675617569369138</v>
      </c>
      <c r="N23" s="26">
        <f>IFERROR(IF(VLOOKUP($B23,'[1]2'!$H$4:$M$179,3,FALSE)=0,"-",VLOOKUP($B23,'[1]2'!$H$4:$M$179,3,FALSE)),"-")</f>
        <v>2.0517905362240936</v>
      </c>
      <c r="O23" s="27">
        <f>IFERROR(IF(VLOOKUP($B23,'[1]2'!$H$4:$M$179,6,FALSE)=0,"-",VLOOKUP($B23,'[1]2'!$H$4:$M$179,6,FALSE)),"-")</f>
        <v>4.2731271063720966</v>
      </c>
      <c r="P23" s="25">
        <f>IFERROR(IF(VLOOKUP($B23,'[1]7'!$H$4:$M$179,5,FALSE)=0,"-",VLOOKUP($B23,'[1]7'!$H$4:$M$179,5,FALSE)),"-")</f>
        <v>9.6946249235747288</v>
      </c>
      <c r="Q23" s="26">
        <f>IFERROR(IF(VLOOKUP($B23,'[1]7'!$H$4:$M$179,3,FALSE)=0,"-",VLOOKUP($B23,'[1]7'!$H$4:$M$179,3,FALSE)),"-")</f>
        <v>2.0236508397428503</v>
      </c>
      <c r="R23" s="27">
        <f>IFERROR(IF(VLOOKUP($B23,'[1]7'!$H$4:$M$179,6,FALSE)=0,"-",VLOOKUP($B23,'[1]7'!$H$4:$M$179,6,FALSE)),"-")</f>
        <v>4.7906608853564112</v>
      </c>
      <c r="S23" s="25">
        <f>IFERROR(IF(VLOOKUP($B23,'[1]-15'!$V$4:$AA$179,5,FALSE)=0,"-",VLOOKUP($B23,'[1]-15'!$V$4:$AA$179,5,FALSE)),"-")</f>
        <v>5.9476055791779663</v>
      </c>
      <c r="T23" s="26">
        <f>IFERROR(IF(VLOOKUP($B23,'[1]-15'!$V$4:$AA$179,3,FALSE)=0,"-",VLOOKUP($B23,'[1]-15'!$V$4:$AA$179,3,FALSE)),"-")</f>
        <v>2.3408521518908967</v>
      </c>
      <c r="U23" s="27">
        <f>IFERROR(IF(VLOOKUP($B23,'[1]-15'!$V$4:$AA$179,6,FALSE)=0,"-",VLOOKUP($B23,'[1]-15'!$V$4:$AA$179,6,FALSE)),"-")</f>
        <v>2.5407865141647674</v>
      </c>
      <c r="V23" s="25">
        <f>IFERROR(IF(VLOOKUP($B23,'[1]-7'!$V$4:$AA$179,5,FALSE)=0,"-",VLOOKUP($B23,'[1]-7'!$V$4:$AA$179,5,FALSE)),"-")</f>
        <v>7.0791391160937245</v>
      </c>
      <c r="W23" s="26">
        <f>IFERROR(IF(VLOOKUP($B23,'[1]-7'!$V$4:$AA$179,3,FALSE)=0,"-",VLOOKUP($B23,'[1]-7'!$V$4:$AA$179,3,FALSE)),"-")</f>
        <v>2.3715563067149277</v>
      </c>
      <c r="X23" s="27">
        <f>IFERROR(IF(VLOOKUP($B23,'[1]-7'!$V$4:$AA$179,6,FALSE)=0,"-",VLOOKUP($B23,'[1]-7'!$V$4:$AA$179,6,FALSE)),"-")</f>
        <v>2.98501835948383</v>
      </c>
      <c r="Y23" s="25">
        <f>IFERROR(IF(VLOOKUP($B23,'[1]2'!$V$4:$AA$179,5,FALSE)=0,"-",VLOOKUP($B23,'[1]2'!$V$4:$AA$179,5,FALSE)),"-")</f>
        <v>8.4977515409175659</v>
      </c>
      <c r="Z23" s="26">
        <f>IFERROR(IF(VLOOKUP($B23,'[1]2'!$V$4:$AA$179,3,FALSE)=0,"-",VLOOKUP($B23,'[1]2'!$V$4:$AA$179,3,FALSE)),"-")</f>
        <v>2.4088557966993869</v>
      </c>
      <c r="AA23" s="27">
        <f>IFERROR(IF(VLOOKUP($B23,'[1]2'!$V$4:$AA$179,6,FALSE)=0,"-",VLOOKUP($B23,'[1]2'!$V$4:$AA$179,6,FALSE)),"-")</f>
        <v>3.5277128471372929</v>
      </c>
      <c r="AB23" s="25">
        <f>IFERROR(IF(VLOOKUP($B23,'[1]7'!$V$4:$AA$179,5,FALSE)=0,"-",VLOOKUP($B23,'[1]7'!$V$4:$AA$179,5,FALSE)),"-")</f>
        <v>9.3490823895111035</v>
      </c>
      <c r="AC23" s="26">
        <f>IFERROR(IF(VLOOKUP($B23,'[1]7'!$V$4:$AA$179,3,FALSE)=0,"-",VLOOKUP($B23,'[1]7'!$V$4:$AA$179,3,FALSE)),"-")</f>
        <v>2.4212045849222354</v>
      </c>
      <c r="AD23" s="27">
        <f>IFERROR(IF(VLOOKUP($B23,'[1]7'!$V$4:$AA$179,6,FALSE)=0,"-",VLOOKUP($B23,'[1]7'!$V$4:$AA$179,6,FALSE)),"-")</f>
        <v>3.8613351584295708</v>
      </c>
      <c r="AE23" s="26" t="s">
        <v>48</v>
      </c>
      <c r="AF23" s="26" t="s">
        <v>48</v>
      </c>
      <c r="AG23" s="26" t="s">
        <v>48</v>
      </c>
      <c r="AH23" s="25" t="str">
        <f>IFERROR(IF(VLOOKUP($B23,'[1]-15'!$AJ$4:$AO$179,5,FALSE)=0,"-",VLOOKUP($B23,'[1]-15'!$AJ$4:$AO$179,5,FALSE)),"-")</f>
        <v>-</v>
      </c>
      <c r="AI23" s="26" t="str">
        <f>IFERROR(IF(VLOOKUP($B23,'[1]-15'!$AJ$4:$AO$179,3,FALSE)=0,"-",VLOOKUP($B23,'[1]-15'!$AJ$4:$AO$179,3,FALSE)),"-")</f>
        <v>-</v>
      </c>
      <c r="AJ23" s="27" t="str">
        <f>IFERROR(IF(VLOOKUP($B23,'[1]-15'!$AJ$4:$AO$179,6,FALSE)=0,"-",VLOOKUP($B23,'[1]-15'!$AJ$4:$AO$179,6,FALSE)),"-")</f>
        <v>-</v>
      </c>
      <c r="AK23" s="25">
        <f>IFERROR(IF(VLOOKUP($B23,'[1]-7'!$AJ$4:$AO$179,5,FALSE)=0,"-",VLOOKUP($B23,'[1]-7'!$AJ$4:$AO$179,5,FALSE)),"-")</f>
        <v>7.4152695732324982</v>
      </c>
      <c r="AL23" s="26">
        <f>IFERROR(IF(VLOOKUP($B23,'[1]-7'!$AJ$4:$AO$179,3,FALSE)=0,"-",VLOOKUP($B23,'[1]-7'!$AJ$4:$AO$179,3,FALSE)),"-")</f>
        <v>3.0040406973907281</v>
      </c>
      <c r="AM23" s="27">
        <f>IFERROR(IF(VLOOKUP($B23,'[1]-7'!$AJ$4:$AO$179,6,FALSE)=0,"-",VLOOKUP($B23,'[1]-7'!$AJ$4:$AO$179,6,FALSE)),"-")</f>
        <v>2.4684317957720441</v>
      </c>
      <c r="AN23" s="25">
        <f>IFERROR(IF(VLOOKUP($B23,'[1]2'!$AJ$4:$AO$179,5,FALSE)=0,"-",VLOOKUP($B23,'[1]2'!$AJ$4:$AO$179,5,FALSE)),"-")</f>
        <v>8.9224578781245949</v>
      </c>
      <c r="AO23" s="26">
        <f>IFERROR(IF(VLOOKUP($B23,'[1]2'!$AJ$4:$AO$179,3,FALSE)=0,"-",VLOOKUP($B23,'[1]2'!$AJ$4:$AO$179,3,FALSE)),"-")</f>
        <v>3.1175523857168126</v>
      </c>
      <c r="AP23" s="27">
        <f>IFERROR(IF(VLOOKUP($B23,'[1]2'!$AJ$4:$AO$179,6,FALSE)=0,"-",VLOOKUP($B23,'[1]2'!$AJ$4:$AO$179,6,FALSE)),"-")</f>
        <v>2.8620073616094417</v>
      </c>
      <c r="AQ23" s="25">
        <f>IFERROR(IF(VLOOKUP($B23,'[1]7'!$AJ$4:$AO$179,5,FALSE)=0,"-",VLOOKUP($B23,'[1]7'!$AJ$4:$AO$179,5,FALSE)),"-")</f>
        <v>9.8286270938422504</v>
      </c>
      <c r="AR23" s="26">
        <f>IFERROR(IF(VLOOKUP($B23,'[1]7'!$AJ$4:$AO$179,3,FALSE)=0,"-",VLOOKUP($B23,'[1]7'!$AJ$4:$AO$179,3,FALSE)),"-")</f>
        <v>3.1802584068443664</v>
      </c>
      <c r="AS23" s="27">
        <f>IFERROR(IF(VLOOKUP($B23,'[1]7'!$AJ$4:$AO$179,6,FALSE)=0,"-",VLOOKUP($B23,'[1]7'!$AJ$4:$AO$179,6,FALSE)),"-")</f>
        <v>3.0905121020007851</v>
      </c>
    </row>
    <row r="24" spans="2:45" ht="15" customHeight="1" x14ac:dyDescent="0.25">
      <c r="B24" s="78">
        <v>45</v>
      </c>
      <c r="C24" s="78"/>
      <c r="D24" s="39">
        <v>5.4032753961930355</v>
      </c>
      <c r="E24" s="39">
        <v>2.1833111205350737</v>
      </c>
      <c r="F24" s="39">
        <v>2.4748078024119766</v>
      </c>
      <c r="G24" s="25">
        <f>IFERROR(IF(VLOOKUP($B24,'[1]-15'!$H$4:$M$179,5,FALSE)=0,"-",VLOOKUP($B24,'[1]-15'!$H$4:$M$179,5,FALSE)),"-")</f>
        <v>6.7359308790870829</v>
      </c>
      <c r="H24" s="26">
        <f>IFERROR(IF(VLOOKUP($B24,'[1]-15'!$H$4:$M$179,3,FALSE)=0,"-",VLOOKUP($B24,'[1]-15'!$H$4:$M$179,3,FALSE)),"-")</f>
        <v>2.3036965880785232</v>
      </c>
      <c r="I24" s="26">
        <f>IFERROR(IF(VLOOKUP($B24,'[1]-15'!$H$4:$M$179,6,FALSE)=0,"-",VLOOKUP($B24,'[1]-15'!$H$4:$M$179,6,FALSE)),"-")</f>
        <v>2.9239661654859748</v>
      </c>
      <c r="J24" s="25">
        <f>IFERROR(IF(VLOOKUP($B24,'[1]-7'!$H$4:$M$179,5,FALSE)=0,"-",VLOOKUP($B24,'[1]-7'!$H$4:$M$179,5,FALSE)),"-")</f>
        <v>8.069947161057625</v>
      </c>
      <c r="K24" s="26">
        <f>IFERROR(IF(VLOOKUP($B24,'[1]-7'!$H$4:$M$179,3,FALSE)=0,"-",VLOOKUP($B24,'[1]-7'!$H$4:$M$179,3,FALSE)),"-")</f>
        <v>2.3107285647392013</v>
      </c>
      <c r="L24" s="27">
        <f>IFERROR(IF(VLOOKUP($B24,'[1]-7'!$H$4:$M$179,6,FALSE)=0,"-",VLOOKUP($B24,'[1]-7'!$H$4:$M$179,6,FALSE)),"-")</f>
        <v>3.4923821361806873</v>
      </c>
      <c r="M24" s="25">
        <f>IFERROR(IF(VLOOKUP($B24,'[1]2'!$H$4:$M$179,5,FALSE)=0,"-",VLOOKUP($B24,'[1]2'!$H$4:$M$179,5,FALSE)),"-")</f>
        <v>9.7616317226169365</v>
      </c>
      <c r="N24" s="26">
        <f>IFERROR(IF(VLOOKUP($B24,'[1]2'!$H$4:$M$179,3,FALSE)=0,"-",VLOOKUP($B24,'[1]2'!$H$4:$M$179,3,FALSE)),"-")</f>
        <v>2.2956708055966435</v>
      </c>
      <c r="O24" s="27">
        <f>IFERROR(IF(VLOOKUP($B24,'[1]2'!$H$4:$M$179,6,FALSE)=0,"-",VLOOKUP($B24,'[1]2'!$H$4:$M$179,6,FALSE)),"-")</f>
        <v>4.2521914286747631</v>
      </c>
      <c r="P24" s="25">
        <f>IFERROR(IF(VLOOKUP($B24,'[1]7'!$H$4:$M$179,5,FALSE)=0,"-",VLOOKUP($B24,'[1]7'!$H$4:$M$179,5,FALSE)),"-")</f>
        <v>10.78482110329402</v>
      </c>
      <c r="Q24" s="26">
        <f>IFERROR(IF(VLOOKUP($B24,'[1]7'!$H$4:$M$179,3,FALSE)=0,"-",VLOOKUP($B24,'[1]7'!$H$4:$M$179,3,FALSE)),"-")</f>
        <v>2.266919102779454</v>
      </c>
      <c r="R24" s="27">
        <f>IFERROR(IF(VLOOKUP($B24,'[1]7'!$H$4:$M$179,6,FALSE)=0,"-",VLOOKUP($B24,'[1]7'!$H$4:$M$179,6,FALSE)),"-")</f>
        <v>4.7574794751479326</v>
      </c>
      <c r="S24" s="25">
        <f>IFERROR(IF(VLOOKUP($B24,'[1]-15'!$V$4:$AA$179,5,FALSE)=0,"-",VLOOKUP($B24,'[1]-15'!$V$4:$AA$179,5,FALSE)),"-")</f>
        <v>6.6461456636600795</v>
      </c>
      <c r="T24" s="26">
        <f>IFERROR(IF(VLOOKUP($B24,'[1]-15'!$V$4:$AA$179,3,FALSE)=0,"-",VLOOKUP($B24,'[1]-15'!$V$4:$AA$179,3,FALSE)),"-")</f>
        <v>2.6290713187781587</v>
      </c>
      <c r="U24" s="27">
        <f>IFERROR(IF(VLOOKUP($B24,'[1]-15'!$V$4:$AA$179,6,FALSE)=0,"-",VLOOKUP($B24,'[1]-15'!$V$4:$AA$179,6,FALSE)),"-")</f>
        <v>2.5279442273741082</v>
      </c>
      <c r="V24" s="25">
        <f>IFERROR(IF(VLOOKUP($B24,'[1]-7'!$V$4:$AA$179,5,FALSE)=0,"-",VLOOKUP($B24,'[1]-7'!$V$4:$AA$179,5,FALSE)),"-")</f>
        <v>7.8866872908571661</v>
      </c>
      <c r="W24" s="26">
        <f>IFERROR(IF(VLOOKUP($B24,'[1]-7'!$V$4:$AA$179,3,FALSE)=0,"-",VLOOKUP($B24,'[1]-7'!$V$4:$AA$179,3,FALSE)),"-")</f>
        <v>2.6666307473460895</v>
      </c>
      <c r="X24" s="27">
        <f>IFERROR(IF(VLOOKUP($B24,'[1]-7'!$V$4:$AA$179,6,FALSE)=0,"-",VLOOKUP($B24,'[1]-7'!$V$4:$AA$179,6,FALSE)),"-")</f>
        <v>2.9575475714836905</v>
      </c>
      <c r="Y24" s="25">
        <f>IFERROR(IF(VLOOKUP($B24,'[1]2'!$V$4:$AA$179,5,FALSE)=0,"-",VLOOKUP($B24,'[1]2'!$V$4:$AA$179,5,FALSE)),"-")</f>
        <v>9.4409252792710152</v>
      </c>
      <c r="Z24" s="26">
        <f>IFERROR(IF(VLOOKUP($B24,'[1]2'!$V$4:$AA$179,3,FALSE)=0,"-",VLOOKUP($B24,'[1]2'!$V$4:$AA$179,3,FALSE)),"-")</f>
        <v>2.7085893256541493</v>
      </c>
      <c r="AA24" s="27">
        <f>IFERROR(IF(VLOOKUP($B24,'[1]2'!$V$4:$AA$179,6,FALSE)=0,"-",VLOOKUP($B24,'[1]2'!$V$4:$AA$179,6,FALSE)),"-")</f>
        <v>3.4855506480263281</v>
      </c>
      <c r="AB24" s="25">
        <f>IFERROR(IF(VLOOKUP($B24,'[1]7'!$V$4:$AA$179,5,FALSE)=0,"-",VLOOKUP($B24,'[1]7'!$V$4:$AA$179,5,FALSE)),"-")</f>
        <v>10.372689526434684</v>
      </c>
      <c r="AC24" s="26">
        <f>IFERROR(IF(VLOOKUP($B24,'[1]7'!$V$4:$AA$179,3,FALSE)=0,"-",VLOOKUP($B24,'[1]7'!$V$4:$AA$179,3,FALSE)),"-")</f>
        <v>2.7226510001022675</v>
      </c>
      <c r="AD24" s="27">
        <f>IFERROR(IF(VLOOKUP($B24,'[1]7'!$V$4:$AA$179,6,FALSE)=0,"-",VLOOKUP($B24,'[1]7'!$V$4:$AA$179,6,FALSE)),"-")</f>
        <v>3.8097756657188406</v>
      </c>
      <c r="AE24" s="26" t="s">
        <v>48</v>
      </c>
      <c r="AF24" s="26" t="s">
        <v>48</v>
      </c>
      <c r="AG24" s="26" t="s">
        <v>48</v>
      </c>
      <c r="AH24" s="25" t="str">
        <f>IFERROR(IF(VLOOKUP($B24,'[1]-15'!$AJ$4:$AO$179,5,FALSE)=0,"-",VLOOKUP($B24,'[1]-15'!$AJ$4:$AO$179,5,FALSE)),"-")</f>
        <v>-</v>
      </c>
      <c r="AI24" s="26" t="str">
        <f>IFERROR(IF(VLOOKUP($B24,'[1]-15'!$AJ$4:$AO$179,3,FALSE)=0,"-",VLOOKUP($B24,'[1]-15'!$AJ$4:$AO$179,3,FALSE)),"-")</f>
        <v>-</v>
      </c>
      <c r="AJ24" s="27" t="str">
        <f>IFERROR(IF(VLOOKUP($B24,'[1]-15'!$AJ$4:$AO$179,6,FALSE)=0,"-",VLOOKUP($B24,'[1]-15'!$AJ$4:$AO$179,6,FALSE)),"-")</f>
        <v>-</v>
      </c>
      <c r="AK24" s="25">
        <f>IFERROR(IF(VLOOKUP($B24,'[1]-7'!$AJ$4:$AO$179,5,FALSE)=0,"-",VLOOKUP($B24,'[1]-7'!$AJ$4:$AO$179,5,FALSE)),"-")</f>
        <v>8.2677121172772114</v>
      </c>
      <c r="AL24" s="26">
        <f>IFERROR(IF(VLOOKUP($B24,'[1]-7'!$AJ$4:$AO$179,3,FALSE)=0,"-",VLOOKUP($B24,'[1]-7'!$AJ$4:$AO$179,3,FALSE)),"-")</f>
        <v>3.3781198014033404</v>
      </c>
      <c r="AM24" s="27">
        <f>IFERROR(IF(VLOOKUP($B24,'[1]-7'!$AJ$4:$AO$179,6,FALSE)=0,"-",VLOOKUP($B24,'[1]-7'!$AJ$4:$AO$179,6,FALSE)),"-")</f>
        <v>2.4474301100400981</v>
      </c>
      <c r="AN24" s="25">
        <f>IFERROR(IF(VLOOKUP($B24,'[1]2'!$AJ$4:$AO$179,5,FALSE)=0,"-",VLOOKUP($B24,'[1]2'!$AJ$4:$AO$179,5,FALSE)),"-")</f>
        <v>9.9312012004770978</v>
      </c>
      <c r="AO24" s="26">
        <f>IFERROR(IF(VLOOKUP($B24,'[1]2'!$AJ$4:$AO$179,3,FALSE)=0,"-",VLOOKUP($B24,'[1]2'!$AJ$4:$AO$179,3,FALSE)),"-")</f>
        <v>3.5082427680398274</v>
      </c>
      <c r="AP24" s="27">
        <f>IFERROR(IF(VLOOKUP($B24,'[1]2'!$AJ$4:$AO$179,6,FALSE)=0,"-",VLOOKUP($B24,'[1]2'!$AJ$4:$AO$179,6,FALSE)),"-")</f>
        <v>2.8308192611271288</v>
      </c>
      <c r="AQ24" s="25">
        <f>IFERROR(IF(VLOOKUP($B24,'[1]7'!$AJ$4:$AO$179,5,FALSE)=0,"-",VLOOKUP($B24,'[1]7'!$AJ$4:$AO$179,5,FALSE)),"-")</f>
        <v>10.931217171694792</v>
      </c>
      <c r="AR24" s="26">
        <f>IFERROR(IF(VLOOKUP($B24,'[1]7'!$AJ$4:$AO$179,3,FALSE)=0,"-",VLOOKUP($B24,'[1]7'!$AJ$4:$AO$179,3,FALSE)),"-")</f>
        <v>3.5799312180857905</v>
      </c>
      <c r="AS24" s="27">
        <f>IFERROR(IF(VLOOKUP($B24,'[1]7'!$AJ$4:$AO$179,6,FALSE)=0,"-",VLOOKUP($B24,'[1]7'!$AJ$4:$AO$179,6,FALSE)),"-")</f>
        <v>3.0534712836018607</v>
      </c>
    </row>
    <row r="25" spans="2:45" ht="15" customHeight="1" x14ac:dyDescent="0.25">
      <c r="B25" s="78">
        <v>50</v>
      </c>
      <c r="C25" s="78"/>
      <c r="D25" s="39">
        <v>5.9645245849730486</v>
      </c>
      <c r="E25" s="39">
        <v>2.4159136022836667</v>
      </c>
      <c r="F25" s="39">
        <v>2.4688484635108727</v>
      </c>
      <c r="G25" s="25">
        <f>IFERROR(IF(VLOOKUP($B25,'[1]-15'!$H$4:$M$179,5,FALSE)=0,"-",VLOOKUP($B25,'[1]-15'!$H$4:$M$179,5,FALSE)),"-")</f>
        <v>7.4249304553047626</v>
      </c>
      <c r="H25" s="26">
        <f>IFERROR(IF(VLOOKUP($B25,'[1]-15'!$H$4:$M$179,3,FALSE)=0,"-",VLOOKUP($B25,'[1]-15'!$H$4:$M$179,3,FALSE)),"-")</f>
        <v>2.543998763543891</v>
      </c>
      <c r="I25" s="26">
        <f>IFERROR(IF(VLOOKUP($B25,'[1]-15'!$H$4:$M$179,6,FALSE)=0,"-",VLOOKUP($B25,'[1]-15'!$H$4:$M$179,6,FALSE)),"-")</f>
        <v>2.9186061572457449</v>
      </c>
      <c r="J25" s="25">
        <f>IFERROR(IF(VLOOKUP($B25,'[1]-7'!$H$4:$M$179,5,FALSE)=0,"-",VLOOKUP($B25,'[1]-7'!$H$4:$M$179,5,FALSE)),"-")</f>
        <v>8.8841778361179671</v>
      </c>
      <c r="K25" s="26">
        <f>IFERROR(IF(VLOOKUP($B25,'[1]-7'!$H$4:$M$179,3,FALSE)=0,"-",VLOOKUP($B25,'[1]-7'!$H$4:$M$179,3,FALSE)),"-")</f>
        <v>2.5565099750588098</v>
      </c>
      <c r="L25" s="27">
        <f>IFERROR(IF(VLOOKUP($B25,'[1]-7'!$H$4:$M$179,6,FALSE)=0,"-",VLOOKUP($B25,'[1]-7'!$H$4:$M$179,6,FALSE)),"-")</f>
        <v>3.4751195664368946</v>
      </c>
      <c r="M25" s="25">
        <f>IFERROR(IF(VLOOKUP($B25,'[1]2'!$H$4:$M$179,5,FALSE)=0,"-",VLOOKUP($B25,'[1]2'!$H$4:$M$179,5,FALSE)),"-")</f>
        <v>10.731639368444753</v>
      </c>
      <c r="N25" s="26">
        <f>IFERROR(IF(VLOOKUP($B25,'[1]2'!$H$4:$M$179,3,FALSE)=0,"-",VLOOKUP($B25,'[1]2'!$H$4:$M$179,3,FALSE)),"-")</f>
        <v>2.5445511572502006</v>
      </c>
      <c r="O25" s="27">
        <f>IFERROR(IF(VLOOKUP($B25,'[1]2'!$H$4:$M$179,6,FALSE)=0,"-",VLOOKUP($B25,'[1]2'!$H$4:$M$179,6,FALSE)),"-")</f>
        <v>4.2174979810749909</v>
      </c>
      <c r="P25" s="25">
        <f>IFERROR(IF(VLOOKUP($B25,'[1]7'!$H$4:$M$179,5,FALSE)=0,"-",VLOOKUP($B25,'[1]7'!$H$4:$M$179,5,FALSE)),"-")</f>
        <v>11.847311992399463</v>
      </c>
      <c r="Q25" s="26">
        <f>IFERROR(IF(VLOOKUP($B25,'[1]7'!$H$4:$M$179,3,FALSE)=0,"-",VLOOKUP($B25,'[1]7'!$H$4:$M$179,3,FALSE)),"-")</f>
        <v>2.5166627338630891</v>
      </c>
      <c r="R25" s="27">
        <f>IFERROR(IF(VLOOKUP($B25,'[1]7'!$H$4:$M$179,6,FALSE)=0,"-",VLOOKUP($B25,'[1]7'!$H$4:$M$179,6,FALSE)),"-")</f>
        <v>4.7075485455350563</v>
      </c>
      <c r="S25" s="25">
        <f>IFERROR(IF(VLOOKUP($B25,'[1]-15'!$V$4:$AA$179,5,FALSE)=0,"-",VLOOKUP($B25,'[1]-15'!$V$4:$AA$179,5,FALSE)),"-")</f>
        <v>7.3248603379984925</v>
      </c>
      <c r="T25" s="26">
        <f>IFERROR(IF(VLOOKUP($B25,'[1]-15'!$V$4:$AA$179,3,FALSE)=0,"-",VLOOKUP($B25,'[1]-15'!$V$4:$AA$179,3,FALSE)),"-")</f>
        <v>2.9154416528331861</v>
      </c>
      <c r="U25" s="27">
        <f>IFERROR(IF(VLOOKUP($B25,'[1]-15'!$V$4:$AA$179,6,FALSE)=0,"-",VLOOKUP($B25,'[1]-15'!$V$4:$AA$179,6,FALSE)),"-")</f>
        <v>2.5124359223173935</v>
      </c>
      <c r="V25" s="25">
        <f>IFERROR(IF(VLOOKUP($B25,'[1]-7'!$V$4:$AA$179,5,FALSE)=0,"-",VLOOKUP($B25,'[1]-7'!$V$4:$AA$179,5,FALSE)),"-")</f>
        <v>8.6704152361089619</v>
      </c>
      <c r="W25" s="26">
        <f>IFERROR(IF(VLOOKUP($B25,'[1]-7'!$V$4:$AA$179,3,FALSE)=0,"-",VLOOKUP($B25,'[1]-7'!$V$4:$AA$179,3,FALSE)),"-")</f>
        <v>2.9621099431640006</v>
      </c>
      <c r="X25" s="27">
        <f>IFERROR(IF(VLOOKUP($B25,'[1]-7'!$V$4:$AA$179,6,FALSE)=0,"-",VLOOKUP($B25,'[1]-7'!$V$4:$AA$179,6,FALSE)),"-")</f>
        <v>2.9271078395042931</v>
      </c>
      <c r="Y25" s="25">
        <f>IFERROR(IF(VLOOKUP($B25,'[1]2'!$V$4:$AA$179,5,FALSE)=0,"-",VLOOKUP($B25,'[1]2'!$V$4:$AA$179,5,FALSE)),"-")</f>
        <v>10.354403679047497</v>
      </c>
      <c r="Z25" s="26">
        <f>IFERROR(IF(VLOOKUP($B25,'[1]2'!$V$4:$AA$179,3,FALSE)=0,"-",VLOOKUP($B25,'[1]2'!$V$4:$AA$179,3,FALSE)),"-")</f>
        <v>3.0111968121036212</v>
      </c>
      <c r="AA25" s="27">
        <f>IFERROR(IF(VLOOKUP($B25,'[1]2'!$V$4:$AA$179,6,FALSE)=0,"-",VLOOKUP($B25,'[1]2'!$V$4:$AA$179,6,FALSE)),"-")</f>
        <v>3.4386339801595081</v>
      </c>
      <c r="AB25" s="25">
        <f>IFERROR(IF(VLOOKUP($B25,'[1]7'!$V$4:$AA$179,5,FALSE)=0,"-",VLOOKUP($B25,'[1]7'!$V$4:$AA$179,5,FALSE)),"-")</f>
        <v>11.362725439051808</v>
      </c>
      <c r="AC25" s="26">
        <f>IFERROR(IF(VLOOKUP($B25,'[1]7'!$V$4:$AA$179,3,FALSE)=0,"-",VLOOKUP($B25,'[1]7'!$V$4:$AA$179,3,FALSE)),"-")</f>
        <v>3.028298046467524</v>
      </c>
      <c r="AD25" s="27">
        <f>IFERROR(IF(VLOOKUP($B25,'[1]7'!$V$4:$AA$179,6,FALSE)=0,"-",VLOOKUP($B25,'[1]7'!$V$4:$AA$179,6,FALSE)),"-")</f>
        <v>3.7521820060962296</v>
      </c>
      <c r="AE25" s="26" t="s">
        <v>48</v>
      </c>
      <c r="AF25" s="26" t="s">
        <v>48</v>
      </c>
      <c r="AG25" s="26" t="s">
        <v>48</v>
      </c>
      <c r="AH25" s="25" t="str">
        <f>IFERROR(IF(VLOOKUP($B25,'[1]-15'!$AJ$4:$AO$179,5,FALSE)=0,"-",VLOOKUP($B25,'[1]-15'!$AJ$4:$AO$179,5,FALSE)),"-")</f>
        <v>-</v>
      </c>
      <c r="AI25" s="26" t="str">
        <f>IFERROR(IF(VLOOKUP($B25,'[1]-15'!$AJ$4:$AO$179,3,FALSE)=0,"-",VLOOKUP($B25,'[1]-15'!$AJ$4:$AO$179,3,FALSE)),"-")</f>
        <v>-</v>
      </c>
      <c r="AJ25" s="27" t="str">
        <f>IFERROR(IF(VLOOKUP($B25,'[1]-15'!$AJ$4:$AO$179,6,FALSE)=0,"-",VLOOKUP($B25,'[1]-15'!$AJ$4:$AO$179,6,FALSE)),"-")</f>
        <v>-</v>
      </c>
      <c r="AK25" s="25">
        <f>IFERROR(IF(VLOOKUP($B25,'[1]-7'!$AJ$4:$AO$179,5,FALSE)=0,"-",VLOOKUP($B25,'[1]-7'!$AJ$4:$AO$179,5,FALSE)),"-")</f>
        <v>9.0985567683115782</v>
      </c>
      <c r="AL25" s="26">
        <f>IFERROR(IF(VLOOKUP($B25,'[1]-7'!$AJ$4:$AO$179,3,FALSE)=0,"-",VLOOKUP($B25,'[1]-7'!$AJ$4:$AO$179,3,FALSE)),"-")</f>
        <v>3.7555704901320461</v>
      </c>
      <c r="AM25" s="27">
        <f>IFERROR(IF(VLOOKUP($B25,'[1]-7'!$AJ$4:$AO$179,6,FALSE)=0,"-",VLOOKUP($B25,'[1]-7'!$AJ$4:$AO$179,6,FALSE)),"-")</f>
        <v>2.4226829964231804</v>
      </c>
      <c r="AN25" s="25">
        <f>IFERROR(IF(VLOOKUP($B25,'[1]2'!$AJ$4:$AO$179,5,FALSE)=0,"-",VLOOKUP($B25,'[1]2'!$AJ$4:$AO$179,5,FALSE)),"-")</f>
        <v>10.9134824310198</v>
      </c>
      <c r="AO25" s="26">
        <f>IFERROR(IF(VLOOKUP($B25,'[1]2'!$AJ$4:$AO$179,3,FALSE)=0,"-",VLOOKUP($B25,'[1]2'!$AJ$4:$AO$179,3,FALSE)),"-")</f>
        <v>3.905806852863694</v>
      </c>
      <c r="AP25" s="27">
        <f>IFERROR(IF(VLOOKUP($B25,'[1]2'!$AJ$4:$AO$179,6,FALSE)=0,"-",VLOOKUP($B25,'[1]2'!$AJ$4:$AO$179,6,FALSE)),"-")</f>
        <v>2.7941684886486784</v>
      </c>
      <c r="AQ25" s="25">
        <f>IFERROR(IF(VLOOKUP($B25,'[1]7'!$AJ$4:$AO$179,5,FALSE)=0,"-",VLOOKUP($B25,'[1]7'!$AJ$4:$AO$179,5,FALSE)),"-")</f>
        <v>12.004036417871784</v>
      </c>
      <c r="AR25" s="26">
        <f>IFERROR(IF(VLOOKUP($B25,'[1]7'!$AJ$4:$AO$179,3,FALSE)=0,"-",VLOOKUP($B25,'[1]7'!$AJ$4:$AO$179,3,FALSE)),"-")</f>
        <v>3.9884543893471363</v>
      </c>
      <c r="AS25" s="27">
        <f>IFERROR(IF(VLOOKUP($B25,'[1]7'!$AJ$4:$AO$179,6,FALSE)=0,"-",VLOOKUP($B25,'[1]7'!$AJ$4:$AO$179,6,FALSE)),"-")</f>
        <v>3.0096962998834007</v>
      </c>
    </row>
    <row r="26" spans="2:45" ht="15" customHeight="1" x14ac:dyDescent="0.25">
      <c r="B26" s="78">
        <v>55</v>
      </c>
      <c r="C26" s="78"/>
      <c r="D26" s="40">
        <v>6.5127469699862957</v>
      </c>
      <c r="E26" s="40">
        <v>2.6462482394053057</v>
      </c>
      <c r="F26" s="40">
        <v>2.4611247248103649</v>
      </c>
      <c r="G26" s="25">
        <f>IFERROR(IF(VLOOKUP($B26,'[1]-15'!$H$4:$M$179,5,FALSE)=0,"-",VLOOKUP($B26,'[1]-15'!$H$4:$M$179,5,FALSE)),"-")</f>
        <v>8.1007242529511778</v>
      </c>
      <c r="H26" s="26">
        <f>IFERROR(IF(VLOOKUP($B26,'[1]-15'!$H$4:$M$179,3,FALSE)=0,"-",VLOOKUP($B26,'[1]-15'!$H$4:$M$179,3,FALSE)),"-")</f>
        <v>2.7844709161046741</v>
      </c>
      <c r="I26" s="26">
        <f>IFERROR(IF(VLOOKUP($B26,'[1]-15'!$H$4:$M$179,6,FALSE)=0,"-",VLOOKUP($B26,'[1]-15'!$H$4:$M$179,6,FALSE)),"-")</f>
        <v>2.9092508045599046</v>
      </c>
      <c r="J26" s="25">
        <f>IFERROR(IF(VLOOKUP($B26,'[1]-7'!$H$4:$M$179,5,FALSE)=0,"-",VLOOKUP($B26,'[1]-7'!$H$4:$M$179,5,FALSE)),"-")</f>
        <v>9.681871717296703</v>
      </c>
      <c r="K26" s="26">
        <f>IFERROR(IF(VLOOKUP($B26,'[1]-7'!$H$4:$M$179,3,FALSE)=0,"-",VLOOKUP($B26,'[1]-7'!$H$4:$M$179,3,FALSE)),"-")</f>
        <v>2.8047235350950035</v>
      </c>
      <c r="L26" s="27">
        <f>IFERROR(IF(VLOOKUP($B26,'[1]-7'!$H$4:$M$179,6,FALSE)=0,"-",VLOOKUP($B26,'[1]-7'!$H$4:$M$179,6,FALSE)),"-")</f>
        <v>3.4519879040301746</v>
      </c>
      <c r="M26" s="25">
        <f>IFERROR(IF(VLOOKUP($B26,'[1]2'!$H$4:$M$179,5,FALSE)=0,"-",VLOOKUP($B26,'[1]2'!$H$4:$M$179,5,FALSE)),"-")</f>
        <v>11.680131898168767</v>
      </c>
      <c r="N26" s="26">
        <f>IFERROR(IF(VLOOKUP($B26,'[1]2'!$H$4:$M$179,3,FALSE)=0,"-",VLOOKUP($B26,'[1]2'!$H$4:$M$179,3,FALSE)),"-")</f>
        <v>2.7984262863663143</v>
      </c>
      <c r="O26" s="27">
        <f>IFERROR(IF(VLOOKUP($B26,'[1]2'!$H$4:$M$179,6,FALSE)=0,"-",VLOOKUP($B26,'[1]2'!$H$4:$M$179,6,FALSE)),"-")</f>
        <v>4.1738215350082077</v>
      </c>
      <c r="P26" s="25">
        <f>IFERROR(IF(VLOOKUP($B26,'[1]7'!$H$4:$M$179,5,FALSE)=0,"-",VLOOKUP($B26,'[1]7'!$H$4:$M$179,5,FALSE)),"-")</f>
        <v>12.884969410447507</v>
      </c>
      <c r="Q26" s="26">
        <f>IFERROR(IF(VLOOKUP($B26,'[1]7'!$H$4:$M$179,3,FALSE)=0,"-",VLOOKUP($B26,'[1]7'!$H$4:$M$179,3,FALSE)),"-")</f>
        <v>2.7728074590584777</v>
      </c>
      <c r="R26" s="27">
        <f>IFERROR(IF(VLOOKUP($B26,'[1]7'!$H$4:$M$179,6,FALSE)=0,"-",VLOOKUP($B26,'[1]7'!$H$4:$M$179,6,FALSE)),"-")</f>
        <v>4.6469037611514041</v>
      </c>
      <c r="S26" s="25">
        <f>IFERROR(IF(VLOOKUP($B26,'[1]-15'!$V$4:$AA$179,5,FALSE)=0,"-",VLOOKUP($B26,'[1]-15'!$V$4:$AA$179,5,FALSE)),"-")</f>
        <v>7.9857732005787341</v>
      </c>
      <c r="T26" s="26">
        <f>IFERROR(IF(VLOOKUP($B26,'[1]-15'!$V$4:$AA$179,3,FALSE)=0,"-",VLOOKUP($B26,'[1]-15'!$V$4:$AA$179,3,FALSE)),"-")</f>
        <v>3.2000621021567985</v>
      </c>
      <c r="U26" s="27">
        <f>IFERROR(IF(VLOOKUP($B26,'[1]-15'!$V$4:$AA$179,6,FALSE)=0,"-",VLOOKUP($B26,'[1]-15'!$V$4:$AA$179,6,FALSE)),"-")</f>
        <v>2.4955056950914893</v>
      </c>
      <c r="V26" s="25">
        <f>IFERROR(IF(VLOOKUP($B26,'[1]-7'!$V$4:$AA$179,5,FALSE)=0,"-",VLOOKUP($B26,'[1]-7'!$V$4:$AA$179,5,FALSE)),"-")</f>
        <v>9.4327622951340793</v>
      </c>
      <c r="W26" s="26">
        <f>IFERROR(IF(VLOOKUP($B26,'[1]-7'!$V$4:$AA$179,3,FALSE)=0,"-",VLOOKUP($B26,'[1]-7'!$V$4:$AA$179,3,FALSE)),"-")</f>
        <v>3.2579512523127026</v>
      </c>
      <c r="X26" s="27">
        <f>IFERROR(IF(VLOOKUP($B26,'[1]-7'!$V$4:$AA$179,6,FALSE)=0,"-",VLOOKUP($B26,'[1]-7'!$V$4:$AA$179,6,FALSE)),"-")</f>
        <v>2.8953049215939313</v>
      </c>
      <c r="Y26" s="25">
        <f>IFERROR(IF(VLOOKUP($B26,'[1]2'!$V$4:$AA$179,5,FALSE)=0,"-",VLOOKUP($B26,'[1]2'!$V$4:$AA$179,5,FALSE)),"-")</f>
        <v>11.241261722423271</v>
      </c>
      <c r="Z26" s="26">
        <f>IFERROR(IF(VLOOKUP($B26,'[1]2'!$V$4:$AA$179,3,FALSE)=0,"-",VLOOKUP($B26,'[1]2'!$V$4:$AA$179,3,FALSE)),"-")</f>
        <v>3.3164912836146354</v>
      </c>
      <c r="AA26" s="27">
        <f>IFERROR(IF(VLOOKUP($B26,'[1]2'!$V$4:$AA$179,6,FALSE)=0,"-",VLOOKUP($B26,'[1]2'!$V$4:$AA$179,6,FALSE)),"-")</f>
        <v>3.3895043770992364</v>
      </c>
      <c r="AB26" s="25">
        <f>IFERROR(IF(VLOOKUP($B26,'[1]7'!$V$4:$AA$179,5,FALSE)=0,"-",VLOOKUP($B26,'[1]7'!$V$4:$AA$179,5,FALSE)),"-")</f>
        <v>12.322698694532358</v>
      </c>
      <c r="AC26" s="26">
        <f>IFERROR(IF(VLOOKUP($B26,'[1]7'!$V$4:$AA$179,3,FALSE)=0,"-",VLOOKUP($B26,'[1]7'!$V$4:$AA$179,3,FALSE)),"-")</f>
        <v>3.3379138425194266</v>
      </c>
      <c r="AD26" s="27">
        <f>IFERROR(IF(VLOOKUP($B26,'[1]7'!$V$4:$AA$179,6,FALSE)=0,"-",VLOOKUP($B26,'[1]7'!$V$4:$AA$179,6,FALSE)),"-")</f>
        <v>3.6917365983393085</v>
      </c>
      <c r="AE26" s="26" t="s">
        <v>48</v>
      </c>
      <c r="AF26" s="26" t="s">
        <v>48</v>
      </c>
      <c r="AG26" s="26" t="s">
        <v>48</v>
      </c>
      <c r="AH26" s="25" t="str">
        <f>IFERROR(IF(VLOOKUP($B26,'[1]-15'!$AJ$4:$AO$179,5,FALSE)=0,"-",VLOOKUP($B26,'[1]-15'!$AJ$4:$AO$179,5,FALSE)),"-")</f>
        <v>-</v>
      </c>
      <c r="AI26" s="26" t="str">
        <f>IFERROR(IF(VLOOKUP($B26,'[1]-15'!$AJ$4:$AO$179,3,FALSE)=0,"-",VLOOKUP($B26,'[1]-15'!$AJ$4:$AO$179,3,FALSE)),"-")</f>
        <v>-</v>
      </c>
      <c r="AJ26" s="27" t="str">
        <f>IFERROR(IF(VLOOKUP($B26,'[1]-15'!$AJ$4:$AO$179,6,FALSE)=0,"-",VLOOKUP($B26,'[1]-15'!$AJ$4:$AO$179,6,FALSE)),"-")</f>
        <v>-</v>
      </c>
      <c r="AK26" s="25">
        <f>IFERROR(IF(VLOOKUP($B26,'[1]-7'!$AJ$4:$AO$179,5,FALSE)=0,"-",VLOOKUP($B26,'[1]-7'!$AJ$4:$AO$179,5,FALSE)),"-")</f>
        <v>9.9097047049366456</v>
      </c>
      <c r="AL26" s="26">
        <f>IFERROR(IF(VLOOKUP($B26,'[1]-7'!$AJ$4:$AO$179,3,FALSE)=0,"-",VLOOKUP($B26,'[1]-7'!$AJ$4:$AO$179,3,FALSE)),"-")</f>
        <v>4.1363450493348761</v>
      </c>
      <c r="AM26" s="27">
        <f>IFERROR(IF(VLOOKUP($B26,'[1]-7'!$AJ$4:$AO$179,6,FALSE)=0,"-",VLOOKUP($B26,'[1]-7'!$AJ$4:$AO$179,6,FALSE)),"-")</f>
        <v>2.3957635513338338</v>
      </c>
      <c r="AN26" s="25">
        <f>IFERROR(IF(VLOOKUP($B26,'[1]2'!$AJ$4:$AO$179,5,FALSE)=0,"-",VLOOKUP($B26,'[1]2'!$AJ$4:$AO$179,5,FALSE)),"-")</f>
        <v>11.871652449600143</v>
      </c>
      <c r="AO26" s="26">
        <f>IFERROR(IF(VLOOKUP($B26,'[1]2'!$AJ$4:$AO$179,3,FALSE)=0,"-",VLOOKUP($B26,'[1]2'!$AJ$4:$AO$179,3,FALSE)),"-")</f>
        <v>4.3100369701362151</v>
      </c>
      <c r="AP26" s="27">
        <f>IFERROR(IF(VLOOKUP($B26,'[1]2'!$AJ$4:$AO$179,6,FALSE)=0,"-",VLOOKUP($B26,'[1]2'!$AJ$4:$AO$179,6,FALSE)),"-")</f>
        <v>2.7544200970566037</v>
      </c>
      <c r="AQ26" s="25">
        <f>IFERROR(IF(VLOOKUP($B26,'[1]7'!$AJ$4:$AO$179,5,FALSE)=0,"-",VLOOKUP($B26,'[1]7'!$AJ$4:$AO$179,5,FALSE)),"-")</f>
        <v>13.049752044701568</v>
      </c>
      <c r="AR26" s="26">
        <f>IFERROR(IF(VLOOKUP($B26,'[1]7'!$AJ$4:$AO$179,3,FALSE)=0,"-",VLOOKUP($B26,'[1]7'!$AJ$4:$AO$179,3,FALSE)),"-")</f>
        <v>4.4055245531568703</v>
      </c>
      <c r="AS26" s="27">
        <f>IFERROR(IF(VLOOKUP($B26,'[1]7'!$AJ$4:$AO$179,6,FALSE)=0,"-",VLOOKUP($B26,'[1]7'!$AJ$4:$AO$179,6,FALSE)),"-")</f>
        <v>2.9621335410219194</v>
      </c>
    </row>
    <row r="27" spans="2:45" ht="15" customHeight="1" x14ac:dyDescent="0.25">
      <c r="B27" s="78">
        <v>60</v>
      </c>
      <c r="C27" s="78"/>
      <c r="D27" s="40">
        <v>7.0495963068101011</v>
      </c>
      <c r="E27" s="40">
        <v>2.8745092632959905</v>
      </c>
      <c r="F27" s="40">
        <v>2.4524521095913401</v>
      </c>
      <c r="G27" s="25">
        <f>IFERROR(IF(VLOOKUP($B27,'[1]-15'!$H$4:$M$179,5,FALSE)=0,"-",VLOOKUP($B27,'[1]-15'!$H$4:$M$179,5,FALSE)),"-")</f>
        <v>8.7650234968296701</v>
      </c>
      <c r="H27" s="26">
        <f>IFERROR(IF(VLOOKUP($B27,'[1]-15'!$H$4:$M$179,3,FALSE)=0,"-",VLOOKUP($B27,'[1]-15'!$H$4:$M$179,3,FALSE)),"-")</f>
        <v>3.0253309844706444</v>
      </c>
      <c r="I27" s="26">
        <f>IFERROR(IF(VLOOKUP($B27,'[1]-15'!$H$4:$M$179,6,FALSE)=0,"-",VLOOKUP($B27,'[1]-15'!$H$4:$M$179,6,FALSE)),"-")</f>
        <v>2.8972114263931772</v>
      </c>
      <c r="J27" s="25">
        <f>IFERROR(IF(VLOOKUP($B27,'[1]-7'!$H$4:$M$179,5,FALSE)=0,"-",VLOOKUP($B27,'[1]-7'!$H$4:$M$179,5,FALSE)),"-")</f>
        <v>10.465002528024314</v>
      </c>
      <c r="K27" s="26">
        <f>IFERROR(IF(VLOOKUP($B27,'[1]-7'!$H$4:$M$179,3,FALSE)=0,"-",VLOOKUP($B27,'[1]-7'!$H$4:$M$179,3,FALSE)),"-")</f>
        <v>3.0555053548441036</v>
      </c>
      <c r="L27" s="27">
        <f>IFERROR(IF(VLOOKUP($B27,'[1]-7'!$H$4:$M$179,6,FALSE)=0,"-",VLOOKUP($B27,'[1]-7'!$H$4:$M$179,6,FALSE)),"-")</f>
        <v>3.4249661881408335</v>
      </c>
      <c r="M27" s="25">
        <f>IFERROR(IF(VLOOKUP($B27,'[1]2'!$H$4:$M$179,5,FALSE)=0,"-",VLOOKUP($B27,'[1]2'!$H$4:$M$179,5,FALSE)),"-")</f>
        <v>12.60949561547883</v>
      </c>
      <c r="N27" s="26">
        <f>IFERROR(IF(VLOOKUP($B27,'[1]2'!$H$4:$M$179,3,FALSE)=0,"-",VLOOKUP($B27,'[1]2'!$H$4:$M$179,3,FALSE)),"-")</f>
        <v>3.0573266003206321</v>
      </c>
      <c r="O27" s="27">
        <f>IFERROR(IF(VLOOKUP($B27,'[1]2'!$H$4:$M$179,6,FALSE)=0,"-",VLOOKUP($B27,'[1]2'!$H$4:$M$179,6,FALSE)),"-")</f>
        <v>4.1243534839085987</v>
      </c>
      <c r="P27" s="25">
        <f>IFERROR(IF(VLOOKUP($B27,'[1]7'!$H$4:$M$179,5,FALSE)=0,"-",VLOOKUP($B27,'[1]7'!$H$4:$M$179,5,FALSE)),"-")</f>
        <v>13.90046597826958</v>
      </c>
      <c r="Q27" s="26">
        <f>IFERROR(IF(VLOOKUP($B27,'[1]7'!$H$4:$M$179,3,FALSE)=0,"-",VLOOKUP($B27,'[1]7'!$H$4:$M$179,3,FALSE)),"-")</f>
        <v>3.0353219333350001</v>
      </c>
      <c r="R27" s="27">
        <f>IFERROR(IF(VLOOKUP($B27,'[1]7'!$H$4:$M$179,6,FALSE)=0,"-",VLOOKUP($B27,'[1]7'!$H$4:$M$179,6,FALSE)),"-")</f>
        <v>4.5795689167628808</v>
      </c>
      <c r="S27" s="25">
        <f>IFERROR(IF(VLOOKUP($B27,'[1]-15'!$V$4:$AA$179,5,FALSE)=0,"-",VLOOKUP($B27,'[1]-15'!$V$4:$AA$179,5,FALSE)),"-")</f>
        <v>8.630791810587862</v>
      </c>
      <c r="T27" s="26">
        <f>IFERROR(IF(VLOOKUP($B27,'[1]-15'!$V$4:$AA$179,3,FALSE)=0,"-",VLOOKUP($B27,'[1]-15'!$V$4:$AA$179,3,FALSE)),"-")</f>
        <v>3.4830562273084671</v>
      </c>
      <c r="U27" s="27">
        <f>IFERROR(IF(VLOOKUP($B27,'[1]-15'!$V$4:$AA$179,6,FALSE)=0,"-",VLOOKUP($B27,'[1]-15'!$V$4:$AA$179,6,FALSE)),"-")</f>
        <v>2.4779364004862217</v>
      </c>
      <c r="V27" s="25">
        <f>IFERROR(IF(VLOOKUP($B27,'[1]-7'!$V$4:$AA$179,5,FALSE)=0,"-",VLOOKUP($B27,'[1]-7'!$V$4:$AA$179,5,FALSE)),"-")</f>
        <v>10.17599587868183</v>
      </c>
      <c r="W27" s="26">
        <f>IFERROR(IF(VLOOKUP($B27,'[1]-7'!$V$4:$AA$179,3,FALSE)=0,"-",VLOOKUP($B27,'[1]-7'!$V$4:$AA$179,3,FALSE)),"-")</f>
        <v>3.554164649447384</v>
      </c>
      <c r="X27" s="27">
        <f>IFERROR(IF(VLOOKUP($B27,'[1]-7'!$V$4:$AA$179,6,FALSE)=0,"-",VLOOKUP($B27,'[1]-7'!$V$4:$AA$179,6,FALSE)),"-")</f>
        <v>2.8631188710585018</v>
      </c>
      <c r="Y27" s="25">
        <f>IFERROR(IF(VLOOKUP($B27,'[1]2'!$V$4:$AA$179,5,FALSE)=0,"-",VLOOKUP($B27,'[1]2'!$V$4:$AA$179,5,FALSE)),"-")</f>
        <v>12.104313990795557</v>
      </c>
      <c r="Z27" s="26">
        <f>IFERROR(IF(VLOOKUP($B27,'[1]2'!$V$4:$AA$179,3,FALSE)=0,"-",VLOOKUP($B27,'[1]2'!$V$4:$AA$179,3,FALSE)),"-")</f>
        <v>3.6243874810667087</v>
      </c>
      <c r="AA27" s="27">
        <f>IFERROR(IF(VLOOKUP($B27,'[1]2'!$V$4:$AA$179,6,FALSE)=0,"-",VLOOKUP($B27,'[1]2'!$V$4:$AA$179,6,FALSE)),"-")</f>
        <v>3.3396854100249471</v>
      </c>
      <c r="AB27" s="25">
        <f>IFERROR(IF(VLOOKUP($B27,'[1]7'!$V$4:$AA$179,5,FALSE)=0,"-",VLOOKUP($B27,'[1]7'!$V$4:$AA$179,5,FALSE)),"-")</f>
        <v>13.306414079486407</v>
      </c>
      <c r="AC27" s="26">
        <f>IFERROR(IF(VLOOKUP($B27,'[1]7'!$V$4:$AA$179,3,FALSE)=0,"-",VLOOKUP($B27,'[1]7'!$V$4:$AA$179,3,FALSE)),"-")</f>
        <v>3.6550520026362365</v>
      </c>
      <c r="AD27" s="27">
        <f>IFERROR(IF(VLOOKUP($B27,'[1]7'!$V$4:$AA$179,6,FALSE)=0,"-",VLOOKUP($B27,'[1]7'!$V$4:$AA$179,6,FALSE)),"-")</f>
        <v>3.6405539702004366</v>
      </c>
      <c r="AE27" s="26" t="s">
        <v>48</v>
      </c>
      <c r="AF27" s="26" t="s">
        <v>48</v>
      </c>
      <c r="AG27" s="26" t="s">
        <v>48</v>
      </c>
      <c r="AH27" s="25" t="str">
        <f>IFERROR(IF(VLOOKUP($B27,'[1]-15'!$AJ$4:$AO$179,5,FALSE)=0,"-",VLOOKUP($B27,'[1]-15'!$AJ$4:$AO$179,5,FALSE)),"-")</f>
        <v>-</v>
      </c>
      <c r="AI27" s="26" t="str">
        <f>IFERROR(IF(VLOOKUP($B27,'[1]-15'!$AJ$4:$AO$179,3,FALSE)=0,"-",VLOOKUP($B27,'[1]-15'!$AJ$4:$AO$179,3,FALSE)),"-")</f>
        <v>-</v>
      </c>
      <c r="AJ27" s="27" t="str">
        <f>IFERROR(IF(VLOOKUP($B27,'[1]-15'!$AJ$4:$AO$179,6,FALSE)=0,"-",VLOOKUP($B27,'[1]-15'!$AJ$4:$AO$179,6,FALSE)),"-")</f>
        <v>-</v>
      </c>
      <c r="AK27" s="25">
        <f>IFERROR(IF(VLOOKUP($B27,'[1]-7'!$AJ$4:$AO$179,5,FALSE)=0,"-",VLOOKUP($B27,'[1]-7'!$AJ$4:$AO$179,5,FALSE)),"-")</f>
        <v>10.702969452048169</v>
      </c>
      <c r="AL27" s="26">
        <f>IFERROR(IF(VLOOKUP($B27,'[1]-7'!$AJ$4:$AO$179,3,FALSE)=0,"-",VLOOKUP($B27,'[1]-7'!$AJ$4:$AO$179,3,FALSE)),"-")</f>
        <v>4.5204467145800482</v>
      </c>
      <c r="AM27" s="27">
        <f>IFERROR(IF(VLOOKUP($B27,'[1]-7'!$AJ$4:$AO$179,6,FALSE)=0,"-",VLOOKUP($B27,'[1]-7'!$AJ$4:$AO$179,6,FALSE)),"-")</f>
        <v>2.3676795962503632</v>
      </c>
      <c r="AN27" s="25">
        <f>IFERROR(IF(VLOOKUP($B27,'[1]2'!$AJ$4:$AO$179,5,FALSE)=0,"-",VLOOKUP($B27,'[1]2'!$AJ$4:$AO$179,5,FALSE)),"-")</f>
        <v>12.807920152116331</v>
      </c>
      <c r="AO27" s="26">
        <f>IFERROR(IF(VLOOKUP($B27,'[1]2'!$AJ$4:$AO$179,3,FALSE)=0,"-",VLOOKUP($B27,'[1]2'!$AJ$4:$AO$179,3,FALSE)),"-")</f>
        <v>4.7207948381303284</v>
      </c>
      <c r="AP27" s="27">
        <f>IFERROR(IF(VLOOKUP($B27,'[1]2'!$AJ$4:$AO$179,6,FALSE)=0,"-",VLOOKUP($B27,'[1]2'!$AJ$4:$AO$179,6,FALSE)),"-")</f>
        <v>2.7130855271797643</v>
      </c>
      <c r="AQ27" s="25">
        <f>IFERROR(IF(VLOOKUP($B27,'[1]7'!$AJ$4:$AO$179,5,FALSE)=0,"-",VLOOKUP($B27,'[1]7'!$AJ$4:$AO$179,5,FALSE)),"-")</f>
        <v>14.0708501701389</v>
      </c>
      <c r="AR27" s="26">
        <f>IFERROR(IF(VLOOKUP($B27,'[1]7'!$AJ$4:$AO$179,3,FALSE)=0,"-",VLOOKUP($B27,'[1]7'!$AJ$4:$AO$179,3,FALSE)),"-")</f>
        <v>4.8309189276770024</v>
      </c>
      <c r="AS27" s="27">
        <f>IFERROR(IF(VLOOKUP($B27,'[1]7'!$AJ$4:$AO$179,6,FALSE)=0,"-",VLOOKUP($B27,'[1]7'!$AJ$4:$AO$179,6,FALSE)),"-")</f>
        <v>2.9126653501728326</v>
      </c>
    </row>
    <row r="28" spans="2:45" ht="15" customHeight="1" x14ac:dyDescent="0.25">
      <c r="B28" s="78">
        <v>65</v>
      </c>
      <c r="C28" s="78"/>
      <c r="D28" s="40">
        <v>7.5766491115263026</v>
      </c>
      <c r="E28" s="40">
        <v>3.1008984350719269</v>
      </c>
      <c r="F28" s="40">
        <v>2.4433722258789681</v>
      </c>
      <c r="G28" s="25">
        <f>IFERROR(IF(VLOOKUP($B28,'[1]-15'!$H$4:$M$179,5,FALSE)=0,"-",VLOOKUP($B28,'[1]-15'!$H$4:$M$179,5,FALSE)),"-")</f>
        <v>9.4194708604064719</v>
      </c>
      <c r="H28" s="26">
        <f>IFERROR(IF(VLOOKUP($B28,'[1]-15'!$H$4:$M$179,3,FALSE)=0,"-",VLOOKUP($B28,'[1]-15'!$H$4:$M$179,3,FALSE)),"-")</f>
        <v>3.2668076409840858</v>
      </c>
      <c r="I28" s="26">
        <f>IFERROR(IF(VLOOKUP($B28,'[1]-15'!$H$4:$M$179,6,FALSE)=0,"-",VLOOKUP($B28,'[1]-15'!$H$4:$M$179,6,FALSE)),"-")</f>
        <v>2.8833870541483648</v>
      </c>
      <c r="J28" s="25">
        <f>IFERROR(IF(VLOOKUP($B28,'[1]-7'!$H$4:$M$179,5,FALSE)=0,"-",VLOOKUP($B28,'[1]-7'!$H$4:$M$179,5,FALSE)),"-")</f>
        <v>11.235446397507028</v>
      </c>
      <c r="K28" s="26">
        <f>IFERROR(IF(VLOOKUP($B28,'[1]-7'!$H$4:$M$179,3,FALSE)=0,"-",VLOOKUP($B28,'[1]-7'!$H$4:$M$179,3,FALSE)),"-")</f>
        <v>3.3090107771567352</v>
      </c>
      <c r="L28" s="27">
        <f>IFERROR(IF(VLOOKUP($B28,'[1]-7'!$H$4:$M$179,6,FALSE)=0,"-",VLOOKUP($B28,'[1]-7'!$H$4:$M$179,6,FALSE)),"-")</f>
        <v>3.3954094302349405</v>
      </c>
      <c r="M28" s="25">
        <f>IFERROR(IF(VLOOKUP($B28,'[1]2'!$H$4:$M$179,5,FALSE)=0,"-",VLOOKUP($B28,'[1]2'!$H$4:$M$179,5,FALSE)),"-")</f>
        <v>13.521972923594301</v>
      </c>
      <c r="N28" s="26">
        <f>IFERROR(IF(VLOOKUP($B28,'[1]2'!$H$4:$M$179,3,FALSE)=0,"-",VLOOKUP($B28,'[1]2'!$H$4:$M$179,3,FALSE)),"-")</f>
        <v>3.3213127122255011</v>
      </c>
      <c r="O28" s="27">
        <f>IFERROR(IF(VLOOKUP($B28,'[1]2'!$H$4:$M$179,6,FALSE)=0,"-",VLOOKUP($B28,'[1]2'!$H$4:$M$179,6,FALSE)),"-")</f>
        <v>4.071273648464639</v>
      </c>
      <c r="P28" s="25">
        <f>IFERROR(IF(VLOOKUP($B28,'[1]7'!$H$4:$M$179,5,FALSE)=0,"-",VLOOKUP($B28,'[1]7'!$H$4:$M$179,5,FALSE)),"-")</f>
        <v>14.896297505669958</v>
      </c>
      <c r="Q28" s="26">
        <f>IFERROR(IF(VLOOKUP($B28,'[1]7'!$H$4:$M$179,3,FALSE)=0,"-",VLOOKUP($B28,'[1]7'!$H$4:$M$179,3,FALSE)),"-")</f>
        <v>3.3042114164675938</v>
      </c>
      <c r="R28" s="27">
        <f>IFERROR(IF(VLOOKUP($B28,'[1]7'!$H$4:$M$179,6,FALSE)=0,"-",VLOOKUP($B28,'[1]7'!$H$4:$M$179,6,FALSE)),"-")</f>
        <v>4.5082761446284874</v>
      </c>
      <c r="S28" s="25">
        <f>IFERROR(IF(VLOOKUP($B28,'[1]-15'!$V$4:$AA$179,5,FALSE)=0,"-",VLOOKUP($B28,'[1]-15'!$V$4:$AA$179,5,FALSE)),"-")</f>
        <v>9.2617195314802387</v>
      </c>
      <c r="T28" s="26">
        <f>IFERROR(IF(VLOOKUP($B28,'[1]-15'!$V$4:$AA$179,3,FALSE)=0,"-",VLOOKUP($B28,'[1]-15'!$V$4:$AA$179,3,FALSE)),"-")</f>
        <v>3.7645699358373266</v>
      </c>
      <c r="U28" s="27">
        <f>IFERROR(IF(VLOOKUP($B28,'[1]-15'!$V$4:$AA$179,6,FALSE)=0,"-",VLOOKUP($B28,'[1]-15'!$V$4:$AA$179,6,FALSE)),"-")</f>
        <v>2.4602330915178547</v>
      </c>
      <c r="V28" s="25">
        <f>IFERROR(IF(VLOOKUP($B28,'[1]-7'!$V$4:$AA$179,5,FALSE)=0,"-",VLOOKUP($B28,'[1]-7'!$V$4:$AA$179,5,FALSE)),"-")</f>
        <v>10.902231941739391</v>
      </c>
      <c r="W28" s="26">
        <f>IFERROR(IF(VLOOKUP($B28,'[1]-7'!$V$4:$AA$179,3,FALSE)=0,"-",VLOOKUP($B28,'[1]-7'!$V$4:$AA$179,3,FALSE)),"-")</f>
        <v>3.8508094021350625</v>
      </c>
      <c r="X28" s="27">
        <f>IFERROR(IF(VLOOKUP($B28,'[1]-7'!$V$4:$AA$179,6,FALSE)=0,"-",VLOOKUP($B28,'[1]-7'!$V$4:$AA$179,6,FALSE)),"-")</f>
        <v>2.8311533506941946</v>
      </c>
      <c r="Y28" s="25">
        <f>IFERROR(IF(VLOOKUP($B28,'[1]2'!$V$4:$AA$179,5,FALSE)=0,"-",VLOOKUP($B28,'[1]2'!$V$4:$AA$179,5,FALSE)),"-")</f>
        <v>12.946149693942797</v>
      </c>
      <c r="Z28" s="26">
        <f>IFERROR(IF(VLOOKUP($B28,'[1]2'!$V$4:$AA$179,3,FALSE)=0,"-",VLOOKUP($B28,'[1]2'!$V$4:$AA$179,3,FALSE)),"-")</f>
        <v>3.9348860661957725</v>
      </c>
      <c r="AA28" s="27">
        <f>IFERROR(IF(VLOOKUP($B28,'[1]2'!$V$4:$AA$179,6,FALSE)=0,"-",VLOOKUP($B28,'[1]2'!$V$4:$AA$179,6,FALSE)),"-")</f>
        <v>3.2900951834824195</v>
      </c>
      <c r="AB28" s="25">
        <f>IFERROR(IF(VLOOKUP($B28,'[1]7'!$V$4:$AA$179,5,FALSE)=0,"-",VLOOKUP($B28,'[1]7'!$V$4:$AA$179,5,FALSE)),"-")</f>
        <v>14.452026648289614</v>
      </c>
      <c r="AC28" s="26">
        <f>IFERROR(IF(VLOOKUP($B28,'[1]7'!$V$4:$AA$179,3,FALSE)=0,"-",VLOOKUP($B28,'[1]7'!$V$4:$AA$179,3,FALSE)),"-")</f>
        <v>3.993510440140374</v>
      </c>
      <c r="AD28" s="27">
        <f>IFERROR(IF(VLOOKUP($B28,'[1]7'!$V$4:$AA$179,6,FALSE)=0,"-",VLOOKUP($B28,'[1]7'!$V$4:$AA$179,6,FALSE)),"-")</f>
        <v>3.6188778932506351</v>
      </c>
      <c r="AE28" s="37">
        <v>8.5333279010903507</v>
      </c>
      <c r="AF28" s="37">
        <v>4.4844383943903354</v>
      </c>
      <c r="AG28" s="38">
        <v>1.9028754886598149</v>
      </c>
      <c r="AH28" s="25">
        <f>IFERROR(IF(VLOOKUP($B28,'[1]-15'!$AJ$4:$AO$179,5,FALSE)=0,"-",VLOOKUP($B28,'[1]-15'!$AJ$4:$AO$179,5,FALSE)),"-")</f>
        <v>9.6625415836785926</v>
      </c>
      <c r="AI28" s="26">
        <f>IFERROR(IF(VLOOKUP($B28,'[1]-15'!$AJ$4:$AO$179,3,FALSE)=0,"-",VLOOKUP($B28,'[1]-15'!$AJ$4:$AO$179,3,FALSE)),"-")</f>
        <v>4.6709211078066746</v>
      </c>
      <c r="AJ28" s="27">
        <f>IFERROR(IF(VLOOKUP($B28,'[1]-15'!$AJ$4:$AO$179,6,FALSE)=0,"-",VLOOKUP($B28,'[1]-15'!$AJ$4:$AO$179,6,FALSE)),"-")</f>
        <v>2.0686586993578735</v>
      </c>
      <c r="AK28" s="25">
        <f>IFERROR(IF(VLOOKUP($B28,'[1]-7'!$AJ$4:$AO$179,5,FALSE)=0,"-",VLOOKUP($B28,'[1]-7'!$AJ$4:$AO$179,5,FALSE)),"-")</f>
        <v>11.480085320697789</v>
      </c>
      <c r="AL28" s="26">
        <f>IFERROR(IF(VLOOKUP($B28,'[1]-7'!$AJ$4:$AO$179,3,FALSE)=0,"-",VLOOKUP($B28,'[1]-7'!$AJ$4:$AO$179,3,FALSE)),"-")</f>
        <v>4.9079236975786218</v>
      </c>
      <c r="AM28" s="27">
        <f>IFERROR(IF(VLOOKUP($B28,'[1]-7'!$AJ$4:$AO$179,6,FALSE)=0,"-",VLOOKUP($B28,'[1]-7'!$AJ$4:$AO$179,6,FALSE)),"-")</f>
        <v>2.339092053603363</v>
      </c>
      <c r="AN28" s="25">
        <f>IFERROR(IF(VLOOKUP($B28,'[1]2'!$AJ$4:$AO$179,5,FALSE)=0,"-",VLOOKUP($B28,'[1]2'!$AJ$4:$AO$179,5,FALSE)),"-")</f>
        <v>13.724368550694958</v>
      </c>
      <c r="AO28" s="26">
        <f>IFERROR(IF(VLOOKUP($B28,'[1]2'!$AJ$4:$AO$179,3,FALSE)=0,"-",VLOOKUP($B28,'[1]2'!$AJ$4:$AO$179,3,FALSE)),"-")</f>
        <v>5.1380035266379807</v>
      </c>
      <c r="AP28" s="27">
        <f>IFERROR(IF(VLOOKUP($B28,'[1]2'!$AJ$4:$AO$179,6,FALSE)=0,"-",VLOOKUP($B28,'[1]2'!$AJ$4:$AO$179,6,FALSE)),"-")</f>
        <v>2.6711481375092418</v>
      </c>
      <c r="AQ28" s="25">
        <f>IFERROR(IF(VLOOKUP($B28,'[1]7'!$AJ$4:$AO$179,5,FALSE)=0,"-",VLOOKUP($B28,'[1]7'!$AJ$4:$AO$179,5,FALSE)),"-")</f>
        <v>15.069657693168615</v>
      </c>
      <c r="AR28" s="26">
        <f>IFERROR(IF(VLOOKUP($B28,'[1]7'!$AJ$4:$AO$179,3,FALSE)=0,"-",VLOOKUP($B28,'[1]7'!$AJ$4:$AO$179,3,FALSE)),"-")</f>
        <v>5.2644859752191531</v>
      </c>
      <c r="AS28" s="27">
        <f>IFERROR(IF(VLOOKUP($B28,'[1]7'!$AJ$4:$AO$179,6,FALSE)=0,"-",VLOOKUP($B28,'[1]7'!$AJ$4:$AO$179,6,FALSE)),"-")</f>
        <v>2.8625126487379968</v>
      </c>
    </row>
    <row r="29" spans="2:45" ht="15" customHeight="1" x14ac:dyDescent="0.25">
      <c r="B29" s="78">
        <v>70</v>
      </c>
      <c r="C29" s="78"/>
      <c r="D29" s="40">
        <v>8.1285526527824299</v>
      </c>
      <c r="E29" s="40">
        <v>3.3320754983475185</v>
      </c>
      <c r="F29" s="40">
        <v>2.4394863372134381</v>
      </c>
      <c r="G29" s="25">
        <f>IFERROR(IF(VLOOKUP($B29,'[1]-15'!$H$4:$M$179,5,FALSE)=0,"-",VLOOKUP($B29,'[1]-15'!$H$4:$M$179,5,FALSE)),"-")</f>
        <v>10.065645316703204</v>
      </c>
      <c r="H29" s="26">
        <f>IFERROR(IF(VLOOKUP($B29,'[1]-15'!$H$4:$M$179,3,FALSE)=0,"-",VLOOKUP($B29,'[1]-15'!$H$4:$M$179,3,FALSE)),"-")</f>
        <v>3.5091373085462543</v>
      </c>
      <c r="I29" s="26">
        <f>IFERROR(IF(VLOOKUP($B29,'[1]-15'!$H$4:$M$179,6,FALSE)=0,"-",VLOOKUP($B29,'[1]-15'!$H$4:$M$179,6,FALSE)),"-")</f>
        <v>2.8684102192835375</v>
      </c>
      <c r="J29" s="25">
        <f>IFERROR(IF(VLOOKUP($B29,'[1]-7'!$H$4:$M$179,5,FALSE)=0,"-",VLOOKUP($B29,'[1]-7'!$H$4:$M$179,5,FALSE)),"-")</f>
        <v>11.994990305402759</v>
      </c>
      <c r="K29" s="26">
        <f>IFERROR(IF(VLOOKUP($B29,'[1]-7'!$H$4:$M$179,3,FALSE)=0,"-",VLOOKUP($B29,'[1]-7'!$H$4:$M$179,3,FALSE)),"-")</f>
        <v>3.5654106129781429</v>
      </c>
      <c r="L29" s="27">
        <f>IFERROR(IF(VLOOKUP($B29,'[1]-7'!$H$4:$M$179,6,FALSE)=0,"-",VLOOKUP($B29,'[1]-7'!$H$4:$M$179,6,FALSE)),"-")</f>
        <v>3.3642661694394556</v>
      </c>
      <c r="M29" s="25">
        <f>IFERROR(IF(VLOOKUP($B29,'[1]2'!$H$4:$M$179,5,FALSE)=0,"-",VLOOKUP($B29,'[1]2'!$H$4:$M$179,5,FALSE)),"-")</f>
        <v>14.419676854593618</v>
      </c>
      <c r="N29" s="26">
        <f>IFERROR(IF(VLOOKUP($B29,'[1]2'!$H$4:$M$179,3,FALSE)=0,"-",VLOOKUP($B29,'[1]2'!$H$4:$M$179,3,FALSE)),"-")</f>
        <v>3.5904705477164915</v>
      </c>
      <c r="O29" s="27">
        <f>IFERROR(IF(VLOOKUP($B29,'[1]2'!$H$4:$M$179,6,FALSE)=0,"-",VLOOKUP($B29,'[1]2'!$H$4:$M$179,6,FALSE)),"-")</f>
        <v>4.0160966823037745</v>
      </c>
      <c r="P29" s="25">
        <f>IFERROR(IF(VLOOKUP($B29,'[1]7'!$H$4:$M$179,5,FALSE)=0,"-",VLOOKUP($B29,'[1]7'!$H$4:$M$179,5,FALSE)),"-")</f>
        <v>15.874802028555617</v>
      </c>
      <c r="Q29" s="26">
        <f>IFERROR(IF(VLOOKUP($B29,'[1]7'!$H$4:$M$179,3,FALSE)=0,"-",VLOOKUP($B29,'[1]7'!$H$4:$M$179,3,FALSE)),"-")</f>
        <v>3.5795121902919469</v>
      </c>
      <c r="R29" s="27">
        <f>IFERROR(IF(VLOOKUP($B29,'[1]7'!$H$4:$M$179,6,FALSE)=0,"-",VLOOKUP($B29,'[1]7'!$H$4:$M$179,6,FALSE)),"-")</f>
        <v>4.4349065416259581</v>
      </c>
      <c r="S29" s="25">
        <f>IFERROR(IF(VLOOKUP($B29,'[1]-15'!$V$4:$AA$179,5,FALSE)=0,"-",VLOOKUP($B29,'[1]-15'!$V$4:$AA$179,5,FALSE)),"-")</f>
        <v>9.8802654696105776</v>
      </c>
      <c r="T29" s="26">
        <f>IFERROR(IF(VLOOKUP($B29,'[1]-15'!$V$4:$AA$179,3,FALSE)=0,"-",VLOOKUP($B29,'[1]-15'!$V$4:$AA$179,3,FALSE)),"-")</f>
        <v>4.0447689482448679</v>
      </c>
      <c r="U29" s="27">
        <f>IFERROR(IF(VLOOKUP($B29,'[1]-15'!$V$4:$AA$179,6,FALSE)=0,"-",VLOOKUP($B29,'[1]-15'!$V$4:$AA$179,6,FALSE)),"-")</f>
        <v>2.4427267900921477</v>
      </c>
      <c r="V29" s="25">
        <f>IFERROR(IF(VLOOKUP($B29,'[1]-7'!$V$4:$AA$179,5,FALSE)=0,"-",VLOOKUP($B29,'[1]-7'!$V$4:$AA$179,5,FALSE)),"-")</f>
        <v>11.613452021172041</v>
      </c>
      <c r="W29" s="26">
        <f>IFERROR(IF(VLOOKUP($B29,'[1]-7'!$V$4:$AA$179,3,FALSE)=0,"-",VLOOKUP($B29,'[1]-7'!$V$4:$AA$179,3,FALSE)),"-")</f>
        <v>4.1479887615261175</v>
      </c>
      <c r="X29" s="27">
        <f>IFERROR(IF(VLOOKUP($B29,'[1]-7'!$V$4:$AA$179,6,FALSE)=0,"-",VLOOKUP($B29,'[1]-7'!$V$4:$AA$179,6,FALSE)),"-")</f>
        <v>2.799779046869753</v>
      </c>
      <c r="Y29" s="25">
        <f>IFERROR(IF(VLOOKUP($B29,'[1]2'!$V$4:$AA$179,5,FALSE)=0,"-",VLOOKUP($B29,'[1]2'!$V$4:$AA$179,5,FALSE)),"-")</f>
        <v>13.804096013851803</v>
      </c>
      <c r="Z29" s="26">
        <f>IFERROR(IF(VLOOKUP($B29,'[1]2'!$V$4:$AA$179,3,FALSE)=0,"-",VLOOKUP($B29,'[1]2'!$V$4:$AA$179,3,FALSE)),"-")</f>
        <v>4.2511240063033329</v>
      </c>
      <c r="AA29" s="27">
        <f>IFERROR(IF(VLOOKUP($B29,'[1]2'!$V$4:$AA$179,6,FALSE)=0,"-",VLOOKUP($B29,'[1]2'!$V$4:$AA$179,6,FALSE)),"-")</f>
        <v>3.2471638073563245</v>
      </c>
      <c r="AB29" s="25">
        <f>IFERROR(IF(VLOOKUP($B29,'[1]7'!$V$4:$AA$179,5,FALSE)=0,"-",VLOOKUP($B29,'[1]7'!$V$4:$AA$179,5,FALSE)),"-")</f>
        <v>15.590618752999021</v>
      </c>
      <c r="AC29" s="26">
        <f>IFERROR(IF(VLOOKUP($B29,'[1]7'!$V$4:$AA$179,3,FALSE)=0,"-",VLOOKUP($B29,'[1]7'!$V$4:$AA$179,3,FALSE)),"-")</f>
        <v>4.3428713884472367</v>
      </c>
      <c r="AD29" s="27">
        <f>IFERROR(IF(VLOOKUP($B29,'[1]7'!$V$4:$AA$179,6,FALSE)=0,"-",VLOOKUP($B29,'[1]7'!$V$4:$AA$179,6,FALSE)),"-")</f>
        <v>3.5899333317750717</v>
      </c>
      <c r="AE29" s="37">
        <v>9.1001363736174348</v>
      </c>
      <c r="AF29" s="37">
        <v>4.792535099186594</v>
      </c>
      <c r="AG29" s="38">
        <v>1.8988147578015531</v>
      </c>
      <c r="AH29" s="25">
        <f>IFERROR(IF(VLOOKUP($B29,'[1]-15'!$AJ$4:$AO$179,5,FALSE)=0,"-",VLOOKUP($B29,'[1]-15'!$AJ$4:$AO$179,5,FALSE)),"-")</f>
        <v>10.297450934283402</v>
      </c>
      <c r="AI29" s="26">
        <f>IFERROR(IF(VLOOKUP($B29,'[1]-15'!$AJ$4:$AO$179,3,FALSE)=0,"-",VLOOKUP($B29,'[1]-15'!$AJ$4:$AO$179,3,FALSE)),"-")</f>
        <v>5.0024228653347373</v>
      </c>
      <c r="AJ29" s="27">
        <f>IFERROR(IF(VLOOKUP($B29,'[1]-15'!$AJ$4:$AO$179,6,FALSE)=0,"-",VLOOKUP($B29,'[1]-15'!$AJ$4:$AO$179,6,FALSE)),"-")</f>
        <v>2.0584926967373334</v>
      </c>
      <c r="AK29" s="25">
        <f>IFERROR(IF(VLOOKUP($B29,'[1]-7'!$AJ$4:$AO$179,5,FALSE)=0,"-",VLOOKUP($B29,'[1]-7'!$AJ$4:$AO$179,5,FALSE)),"-")</f>
        <v>12.242714488039534</v>
      </c>
      <c r="AL29" s="26">
        <f>IFERROR(IF(VLOOKUP($B29,'[1]-7'!$AJ$4:$AO$179,3,FALSE)=0,"-",VLOOKUP($B29,'[1]-7'!$AJ$4:$AO$179,3,FALSE)),"-")</f>
        <v>5.2988638130154015</v>
      </c>
      <c r="AM29" s="27">
        <f>IFERROR(IF(VLOOKUP($B29,'[1]-7'!$AJ$4:$AO$179,6,FALSE)=0,"-",VLOOKUP($B29,'[1]-7'!$AJ$4:$AO$179,6,FALSE)),"-")</f>
        <v>2.3104414304757581</v>
      </c>
      <c r="AN29" s="25">
        <f>IFERROR(IF(VLOOKUP($B29,'[1]2'!$AJ$4:$AO$179,5,FALSE)=0,"-",VLOOKUP($B29,'[1]2'!$AJ$4:$AO$179,5,FALSE)),"-")</f>
        <v>14.622968297081394</v>
      </c>
      <c r="AO29" s="26">
        <f>IFERROR(IF(VLOOKUP($B29,'[1]2'!$AJ$4:$AO$179,3,FALSE)=0,"-",VLOOKUP($B29,'[1]2'!$AJ$4:$AO$179,3,FALSE)),"-")</f>
        <v>5.5616403608094451</v>
      </c>
      <c r="AP29" s="27">
        <f>IFERROR(IF(VLOOKUP($B29,'[1]2'!$AJ$4:$AO$179,6,FALSE)=0,"-",VLOOKUP($B29,'[1]2'!$AJ$4:$AO$179,6,FALSE)),"-")</f>
        <v>2.6292545631183453</v>
      </c>
      <c r="AQ29" s="25">
        <f>IFERROR(IF(VLOOKUP($B29,'[1]7'!$AJ$4:$AO$179,5,FALSE)=0,"-",VLOOKUP($B29,'[1]7'!$AJ$4:$AO$179,5,FALSE)),"-")</f>
        <v>16.048360622702749</v>
      </c>
      <c r="AR29" s="26">
        <f>IFERROR(IF(VLOOKUP($B29,'[1]7'!$AJ$4:$AO$179,3,FALSE)=0,"-",VLOOKUP($B29,'[1]7'!$AJ$4:$AO$179,3,FALSE)),"-")</f>
        <v>5.7061372175908058</v>
      </c>
      <c r="AS29" s="27">
        <f>IFERROR(IF(VLOOKUP($B29,'[1]7'!$AJ$4:$AO$179,6,FALSE)=0,"-",VLOOKUP($B29,'[1]7'!$AJ$4:$AO$179,6,FALSE)),"-")</f>
        <v>2.8124736596289819</v>
      </c>
    </row>
    <row r="30" spans="2:45" ht="15" customHeight="1" x14ac:dyDescent="0.25">
      <c r="B30" s="78">
        <v>75</v>
      </c>
      <c r="C30" s="78"/>
      <c r="D30" s="40">
        <v>8.7241073105704192</v>
      </c>
      <c r="E30" s="40">
        <v>3.5756397766306254</v>
      </c>
      <c r="F30" s="40">
        <v>2.439873101196806</v>
      </c>
      <c r="G30" s="25">
        <f>IFERROR(IF(VLOOKUP($B30,'[1]-15'!$H$4:$M$179,5,FALSE)=0,"-",VLOOKUP($B30,'[1]-15'!$H$4:$M$179,5,FALSE)),"-")</f>
        <v>10.705066362569697</v>
      </c>
      <c r="H30" s="26">
        <f>IFERROR(IF(VLOOKUP($B30,'[1]-15'!$H$4:$M$179,3,FALSE)=0,"-",VLOOKUP($B30,'[1]-15'!$H$4:$M$179,3,FALSE)),"-")</f>
        <v>3.7525614010139137</v>
      </c>
      <c r="I30" s="26">
        <f>IFERROR(IF(VLOOKUP($B30,'[1]-15'!$H$4:$M$179,6,FALSE)=0,"-",VLOOKUP($B30,'[1]-15'!$H$4:$M$179,6,FALSE)),"-")</f>
        <v>2.8527358298993506</v>
      </c>
      <c r="J30" s="25">
        <f>IFERROR(IF(VLOOKUP($B30,'[1]-7'!$H$4:$M$179,5,FALSE)=0,"-",VLOOKUP($B30,'[1]-7'!$H$4:$M$179,5,FALSE)),"-")</f>
        <v>12.745339391499513</v>
      </c>
      <c r="K30" s="26">
        <f>IFERROR(IF(VLOOKUP($B30,'[1]-7'!$H$4:$M$179,3,FALSE)=0,"-",VLOOKUP($B30,'[1]-7'!$H$4:$M$179,3,FALSE)),"-")</f>
        <v>3.8248877208946026</v>
      </c>
      <c r="L30" s="27">
        <f>IFERROR(IF(VLOOKUP($B30,'[1]-7'!$H$4:$M$179,6,FALSE)=0,"-",VLOOKUP($B30,'[1]-7'!$H$4:$M$179,6,FALSE)),"-")</f>
        <v>3.3322126874141307</v>
      </c>
      <c r="M30" s="25">
        <f>IFERROR(IF(VLOOKUP($B30,'[1]2'!$H$4:$M$179,5,FALSE)=0,"-",VLOOKUP($B30,'[1]2'!$H$4:$M$179,5,FALSE)),"-")</f>
        <v>15.304603541052384</v>
      </c>
      <c r="N30" s="26">
        <f>IFERROR(IF(VLOOKUP($B30,'[1]2'!$H$4:$M$179,3,FALSE)=0,"-",VLOOKUP($B30,'[1]2'!$H$4:$M$179,3,FALSE)),"-")</f>
        <v>3.8649069698513783</v>
      </c>
      <c r="O30" s="27">
        <f>IFERROR(IF(VLOOKUP($B30,'[1]2'!$H$4:$M$179,6,FALSE)=0,"-",VLOOKUP($B30,'[1]2'!$H$4:$M$179,6,FALSE)),"-")</f>
        <v>3.9598892445374716</v>
      </c>
      <c r="P30" s="25">
        <f>IFERROR(IF(VLOOKUP($B30,'[1]7'!$H$4:$M$179,5,FALSE)=0,"-",VLOOKUP($B30,'[1]7'!$H$4:$M$179,5,FALSE)),"-")</f>
        <v>16.83817607255768</v>
      </c>
      <c r="Q30" s="26">
        <f>IFERROR(IF(VLOOKUP($B30,'[1]7'!$H$4:$M$179,3,FALSE)=0,"-",VLOOKUP($B30,'[1]7'!$H$4:$M$179,3,FALSE)),"-")</f>
        <v>3.8612866002514314</v>
      </c>
      <c r="R30" s="27">
        <f>IFERROR(IF(VLOOKUP($B30,'[1]7'!$H$4:$M$179,6,FALSE)=0,"-",VLOOKUP($B30,'[1]7'!$H$4:$M$179,6,FALSE)),"-")</f>
        <v>4.3607682660647997</v>
      </c>
      <c r="S30" s="25">
        <f>IFERROR(IF(VLOOKUP($B30,'[1]-15'!$V$4:$AA$179,5,FALSE)=0,"-",VLOOKUP($B30,'[1]-15'!$V$4:$AA$179,5,FALSE)),"-")</f>
        <v>10.488052851010465</v>
      </c>
      <c r="T30" s="26">
        <f>IFERROR(IF(VLOOKUP($B30,'[1]-15'!$V$4:$AA$179,3,FALSE)=0,"-",VLOOKUP($B30,'[1]-15'!$V$4:$AA$179,3,FALSE)),"-")</f>
        <v>4.3238358740847662</v>
      </c>
      <c r="U30" s="27">
        <f>IFERROR(IF(VLOOKUP($B30,'[1]-15'!$V$4:$AA$179,6,FALSE)=0,"-",VLOOKUP($B30,'[1]-15'!$V$4:$AA$179,6,FALSE)),"-")</f>
        <v>2.4256362073943172</v>
      </c>
      <c r="V30" s="25">
        <f>IFERROR(IF(VLOOKUP($B30,'[1]-7'!$V$4:$AA$179,5,FALSE)=0,"-",VLOOKUP($B30,'[1]-7'!$V$4:$AA$179,5,FALSE)),"-")</f>
        <v>12.311517489869148</v>
      </c>
      <c r="W30" s="26">
        <f>IFERROR(IF(VLOOKUP($B30,'[1]-7'!$V$4:$AA$179,3,FALSE)=0,"-",VLOOKUP($B30,'[1]-7'!$V$4:$AA$179,3,FALSE)),"-")</f>
        <v>4.4458430208722914</v>
      </c>
      <c r="X30" s="27">
        <f>IFERROR(IF(VLOOKUP($B30,'[1]-7'!$V$4:$AA$179,6,FALSE)=0,"-",VLOOKUP($B30,'[1]-7'!$V$4:$AA$179,6,FALSE)),"-")</f>
        <v>2.7692200179064308</v>
      </c>
      <c r="Y30" s="25">
        <f>IFERROR(IF(VLOOKUP($B30,'[1]2'!$V$4:$AA$179,5,FALSE)=0,"-",VLOOKUP($B30,'[1]2'!$V$4:$AA$179,5,FALSE)),"-")</f>
        <v>14.821171135434188</v>
      </c>
      <c r="Z30" s="26">
        <f>IFERROR(IF(VLOOKUP($B30,'[1]2'!$V$4:$AA$179,3,FALSE)=0,"-",VLOOKUP($B30,'[1]2'!$V$4:$AA$179,3,FALSE)),"-")</f>
        <v>4.5888814174456316</v>
      </c>
      <c r="AA30" s="27">
        <f>IFERROR(IF(VLOOKUP($B30,'[1]2'!$V$4:$AA$179,6,FALSE)=0,"-",VLOOKUP($B30,'[1]2'!$V$4:$AA$179,6,FALSE)),"-")</f>
        <v>3.2298004213158089</v>
      </c>
      <c r="AB30" s="25">
        <f>IFERROR(IF(VLOOKUP($B30,'[1]7'!$V$4:$AA$179,5,FALSE)=0,"-",VLOOKUP($B30,'[1]7'!$V$4:$AA$179,5,FALSE)),"-")</f>
        <v>16.719924159732482</v>
      </c>
      <c r="AC30" s="26">
        <f>IFERROR(IF(VLOOKUP($B30,'[1]7'!$V$4:$AA$179,3,FALSE)=0,"-",VLOOKUP($B30,'[1]7'!$V$4:$AA$179,3,FALSE)),"-")</f>
        <v>4.7022821750451893</v>
      </c>
      <c r="AD30" s="27">
        <f>IFERROR(IF(VLOOKUP($B30,'[1]7'!$V$4:$AA$179,6,FALSE)=0,"-",VLOOKUP($B30,'[1]7'!$V$4:$AA$179,6,FALSE)),"-")</f>
        <v>3.555704132020066</v>
      </c>
      <c r="AE30" s="37">
        <v>9.6589355817358999</v>
      </c>
      <c r="AF30" s="37">
        <v>5.0974907665001288</v>
      </c>
      <c r="AG30" s="38">
        <v>1.8948412119179963</v>
      </c>
      <c r="AH30" s="25">
        <f>IFERROR(IF(VLOOKUP($B30,'[1]-15'!$AJ$4:$AO$179,5,FALSE)=0,"-",VLOOKUP($B30,'[1]-15'!$AJ$4:$AO$179,5,FALSE)),"-")</f>
        <v>10.920969630574888</v>
      </c>
      <c r="AI30" s="26">
        <f>IFERROR(IF(VLOOKUP($B30,'[1]-15'!$AJ$4:$AO$179,3,FALSE)=0,"-",VLOOKUP($B30,'[1]-15'!$AJ$4:$AO$179,3,FALSE)),"-")</f>
        <v>5.3325412659952871</v>
      </c>
      <c r="AJ30" s="27">
        <f>IFERROR(IF(VLOOKUP($B30,'[1]-15'!$AJ$4:$AO$179,6,FALSE)=0,"-",VLOOKUP($B30,'[1]-15'!$AJ$4:$AO$179,6,FALSE)),"-")</f>
        <v>2.0479859575051136</v>
      </c>
      <c r="AK30" s="25">
        <f>IFERROR(IF(VLOOKUP($B30,'[1]-7'!$AJ$4:$AO$179,5,FALSE)=0,"-",VLOOKUP($B30,'[1]-7'!$AJ$4:$AO$179,5,FALSE)),"-")</f>
        <v>12.992452948013227</v>
      </c>
      <c r="AL30" s="26">
        <f>IFERROR(IF(VLOOKUP($B30,'[1]-7'!$AJ$4:$AO$179,3,FALSE)=0,"-",VLOOKUP($B30,'[1]-7'!$AJ$4:$AO$179,3,FALSE)),"-")</f>
        <v>5.6933896192209659</v>
      </c>
      <c r="AM30" s="27">
        <f>IFERROR(IF(VLOOKUP($B30,'[1]-7'!$AJ$4:$AO$179,6,FALSE)=0,"-",VLOOKUP($B30,'[1]-7'!$AJ$4:$AO$179,6,FALSE)),"-")</f>
        <v>2.2820242099979451</v>
      </c>
      <c r="AN30" s="25">
        <f>IFERROR(IF(VLOOKUP($B30,'[1]2'!$AJ$4:$AO$179,5,FALSE)=0,"-",VLOOKUP($B30,'[1]2'!$AJ$4:$AO$179,5,FALSE)),"-")</f>
        <v>15.505589085374471</v>
      </c>
      <c r="AO30" s="26">
        <f>IFERROR(IF(VLOOKUP($B30,'[1]2'!$AJ$4:$AO$179,3,FALSE)=0,"-",VLOOKUP($B30,'[1]2'!$AJ$4:$AO$179,3,FALSE)),"-")</f>
        <v>5.991730619821336</v>
      </c>
      <c r="AP30" s="27">
        <f>IFERROR(IF(VLOOKUP($B30,'[1]2'!$AJ$4:$AO$179,6,FALSE)=0,"-",VLOOKUP($B30,'[1]2'!$AJ$4:$AO$179,6,FALSE)),"-")</f>
        <v>2.587831474612726</v>
      </c>
      <c r="AQ30" s="25">
        <f>IFERROR(IF(VLOOKUP($B30,'[1]7'!$AJ$4:$AO$179,5,FALSE)=0,"-",VLOOKUP($B30,'[1]7'!$AJ$4:$AO$179,5,FALSE)),"-")</f>
        <v>17.009019504218763</v>
      </c>
      <c r="AR30" s="26">
        <f>IFERROR(IF(VLOOKUP($B30,'[1]7'!$AJ$4:$AO$179,3,FALSE)=0,"-",VLOOKUP($B30,'[1]7'!$AJ$4:$AO$179,3,FALSE)),"-")</f>
        <v>6.1558400239401907</v>
      </c>
      <c r="AS30" s="27">
        <f>IFERROR(IF(VLOOKUP($B30,'[1]7'!$AJ$4:$AO$179,6,FALSE)=0,"-",VLOOKUP($B30,'[1]7'!$AJ$4:$AO$179,6,FALSE)),"-")</f>
        <v>2.7630704238690953</v>
      </c>
    </row>
    <row r="31" spans="2:45" ht="15" customHeight="1" x14ac:dyDescent="0.25">
      <c r="B31" s="78">
        <v>80</v>
      </c>
      <c r="C31" s="78"/>
      <c r="D31" s="40">
        <v>9.32043702795416</v>
      </c>
      <c r="E31" s="40">
        <v>3.8242311249051628</v>
      </c>
      <c r="F31" s="40">
        <v>2.4372054730832455</v>
      </c>
      <c r="G31" s="25">
        <f>IFERROR(IF(VLOOKUP($B31,'[1]-15'!$H$4:$M$179,5,FALSE)=0,"-",VLOOKUP($B31,'[1]-15'!$H$4:$M$179,5,FALSE)),"-")</f>
        <v>11.339197708424864</v>
      </c>
      <c r="H31" s="26">
        <f>IFERROR(IF(VLOOKUP($B31,'[1]-15'!$H$4:$M$179,3,FALSE)=0,"-",VLOOKUP($B31,'[1]-15'!$H$4:$M$179,3,FALSE)),"-")</f>
        <v>3.9973237545397375</v>
      </c>
      <c r="I31" s="26">
        <f>IFERROR(IF(VLOOKUP($B31,'[1]-15'!$H$4:$M$179,6,FALSE)=0,"-",VLOOKUP($B31,'[1]-15'!$H$4:$M$179,6,FALSE)),"-")</f>
        <v>2.836697351708628</v>
      </c>
      <c r="J31" s="25">
        <f>IFERROR(IF(VLOOKUP($B31,'[1]-7'!$H$4:$M$179,5,FALSE)=0,"-",VLOOKUP($B31,'[1]-7'!$H$4:$M$179,5,FALSE)),"-")</f>
        <v>13.488123304821283</v>
      </c>
      <c r="K31" s="26">
        <f>IFERROR(IF(VLOOKUP($B31,'[1]-7'!$H$4:$M$179,3,FALSE)=0,"-",VLOOKUP($B31,'[1]-7'!$H$4:$M$179,3,FALSE)),"-")</f>
        <v>4.0876338802418983</v>
      </c>
      <c r="L31" s="27">
        <f>IFERROR(IF(VLOOKUP($B31,'[1]-7'!$H$4:$M$179,6,FALSE)=0,"-",VLOOKUP($B31,'[1]-7'!$H$4:$M$179,6,FALSE)),"-")</f>
        <v>3.2997386018395272</v>
      </c>
      <c r="M31" s="25">
        <f>IFERROR(IF(VLOOKUP($B31,'[1]2'!$H$4:$M$179,5,FALSE)=0,"-",VLOOKUP($B31,'[1]2'!$H$4:$M$179,5,FALSE)),"-")</f>
        <v>16.178642964669017</v>
      </c>
      <c r="N31" s="26">
        <f>IFERROR(IF(VLOOKUP($B31,'[1]2'!$H$4:$M$179,3,FALSE)=0,"-",VLOOKUP($B31,'[1]2'!$H$4:$M$179,3,FALSE)),"-")</f>
        <v>4.1447458433275521</v>
      </c>
      <c r="O31" s="27">
        <f>IFERROR(IF(VLOOKUP($B31,'[1]2'!$H$4:$M$179,6,FALSE)=0,"-",VLOOKUP($B31,'[1]2'!$H$4:$M$179,6,FALSE)),"-")</f>
        <v>3.9034101429196961</v>
      </c>
      <c r="P31" s="25">
        <f>IFERROR(IF(VLOOKUP($B31,'[1]7'!$H$4:$M$179,5,FALSE)=0,"-",VLOOKUP($B31,'[1]7'!$H$4:$M$179,5,FALSE)),"-")</f>
        <v>17.78848860786238</v>
      </c>
      <c r="Q31" s="26">
        <f>IFERROR(IF(VLOOKUP($B31,'[1]7'!$H$4:$M$179,3,FALSE)=0,"-",VLOOKUP($B31,'[1]7'!$H$4:$M$179,3,FALSE)),"-")</f>
        <v>4.1496186248392615</v>
      </c>
      <c r="R31" s="27">
        <f>IFERROR(IF(VLOOKUP($B31,'[1]7'!$H$4:$M$179,6,FALSE)=0,"-",VLOOKUP($B31,'[1]7'!$H$4:$M$179,6,FALSE)),"-")</f>
        <v>4.2867767416942879</v>
      </c>
      <c r="S31" s="25">
        <f>IFERROR(IF(VLOOKUP($B31,'[1]-15'!$V$4:$AA$179,5,FALSE)=0,"-",VLOOKUP($B31,'[1]-15'!$V$4:$AA$179,5,FALSE)),"-")</f>
        <v>11.086626110158864</v>
      </c>
      <c r="T31" s="26">
        <f>IFERROR(IF(VLOOKUP($B31,'[1]-15'!$V$4:$AA$179,3,FALSE)=0,"-",VLOOKUP($B31,'[1]-15'!$V$4:$AA$179,3,FALSE)),"-")</f>
        <v>4.6019668718161295</v>
      </c>
      <c r="U31" s="27">
        <f>IFERROR(IF(VLOOKUP($B31,'[1]-15'!$V$4:$AA$179,6,FALSE)=0,"-",VLOOKUP($B31,'[1]-15'!$V$4:$AA$179,6,FALSE)),"-")</f>
        <v>2.4091060233520576</v>
      </c>
      <c r="V31" s="25">
        <f>IFERROR(IF(VLOOKUP($B31,'[1]-7'!$V$4:$AA$179,5,FALSE)=0,"-",VLOOKUP($B31,'[1]-7'!$V$4:$AA$179,5,FALSE)),"-")</f>
        <v>12.998181542366762</v>
      </c>
      <c r="W31" s="26">
        <f>IFERROR(IF(VLOOKUP($B31,'[1]-7'!$V$4:$AA$179,3,FALSE)=0,"-",VLOOKUP($B31,'[1]-7'!$V$4:$AA$179,3,FALSE)),"-")</f>
        <v>4.7445415390768604</v>
      </c>
      <c r="X31" s="27">
        <f>IFERROR(IF(VLOOKUP($B31,'[1]-7'!$V$4:$AA$179,6,FALSE)=0,"-",VLOOKUP($B31,'[1]-7'!$V$4:$AA$179,6,FALSE)),"-")</f>
        <v>2.7396074911161601</v>
      </c>
      <c r="Y31" s="25">
        <f>IFERROR(IF(VLOOKUP($B31,'[1]2'!$V$4:$AA$179,5,FALSE)=0,"-",VLOOKUP($B31,'[1]2'!$V$4:$AA$179,5,FALSE)),"-")</f>
        <v>15.835831978331406</v>
      </c>
      <c r="Z31" s="26">
        <f>IFERROR(IF(VLOOKUP($B31,'[1]2'!$V$4:$AA$179,3,FALSE)=0,"-",VLOOKUP($B31,'[1]2'!$V$4:$AA$179,3,FALSE)),"-")</f>
        <v>4.9359287410057382</v>
      </c>
      <c r="AA31" s="27">
        <f>IFERROR(IF(VLOOKUP($B31,'[1]2'!$V$4:$AA$179,6,FALSE)=0,"-",VLOOKUP($B31,'[1]2'!$V$4:$AA$179,6,FALSE)),"-")</f>
        <v>3.2082780788088763</v>
      </c>
      <c r="AB31" s="25">
        <f>IFERROR(IF(VLOOKUP($B31,'[1]7'!$V$4:$AA$179,5,FALSE)=0,"-",VLOOKUP($B31,'[1]7'!$V$4:$AA$179,5,FALSE)),"-")</f>
        <v>17.838089446897378</v>
      </c>
      <c r="AC31" s="26">
        <f>IFERROR(IF(VLOOKUP($B31,'[1]7'!$V$4:$AA$179,3,FALSE)=0,"-",VLOOKUP($B31,'[1]7'!$V$4:$AA$179,3,FALSE)),"-")</f>
        <v>5.0711314776556087</v>
      </c>
      <c r="AD31" s="27">
        <f>IFERROR(IF(VLOOKUP($B31,'[1]7'!$V$4:$AA$179,6,FALSE)=0,"-",VLOOKUP($B31,'[1]7'!$V$4:$AA$179,6,FALSE)),"-")</f>
        <v>3.5175758162641748</v>
      </c>
      <c r="AE31" s="37">
        <v>10.277717886731232</v>
      </c>
      <c r="AF31" s="37">
        <v>5.4170213389387518</v>
      </c>
      <c r="AG31" s="38">
        <v>1.8973006092578433</v>
      </c>
      <c r="AH31" s="25">
        <f>IFERROR(IF(VLOOKUP($B31,'[1]-15'!$AJ$4:$AO$179,5,FALSE)=0,"-",VLOOKUP($B31,'[1]-15'!$AJ$4:$AO$179,5,FALSE)),"-")</f>
        <v>11.534626666891624</v>
      </c>
      <c r="AI31" s="26">
        <f>IFERROR(IF(VLOOKUP($B31,'[1]-15'!$AJ$4:$AO$179,3,FALSE)=0,"-",VLOOKUP($B31,'[1]-15'!$AJ$4:$AO$179,3,FALSE)),"-")</f>
        <v>5.6615695170734499</v>
      </c>
      <c r="AJ31" s="27">
        <f>IFERROR(IF(VLOOKUP($B31,'[1]-15'!$AJ$4:$AO$179,6,FALSE)=0,"-",VLOOKUP($B31,'[1]-15'!$AJ$4:$AO$179,6,FALSE)),"-")</f>
        <v>2.0373549476177844</v>
      </c>
      <c r="AK31" s="25">
        <f>IFERROR(IF(VLOOKUP($B31,'[1]-7'!$AJ$4:$AO$179,5,FALSE)=0,"-",VLOOKUP($B31,'[1]-7'!$AJ$4:$AO$179,5,FALSE)),"-")</f>
        <v>13.730835521725234</v>
      </c>
      <c r="AL31" s="26">
        <f>IFERROR(IF(VLOOKUP($B31,'[1]-7'!$AJ$4:$AO$179,3,FALSE)=0,"-",VLOOKUP($B31,'[1]-7'!$AJ$4:$AO$179,3,FALSE)),"-")</f>
        <v>6.0916540013305758</v>
      </c>
      <c r="AM31" s="27">
        <f>IFERROR(IF(VLOOKUP($B31,'[1]-7'!$AJ$4:$AO$179,6,FALSE)=0,"-",VLOOKUP($B31,'[1]-7'!$AJ$4:$AO$179,6,FALSE)),"-")</f>
        <v>2.2540406133910533</v>
      </c>
      <c r="AN31" s="25">
        <f>IFERROR(IF(VLOOKUP($B31,'[1]2'!$AJ$4:$AO$179,5,FALSE)=0,"-",VLOOKUP($B31,'[1]2'!$AJ$4:$AO$179,5,FALSE)),"-")</f>
        <v>16.374009301430942</v>
      </c>
      <c r="AO31" s="26">
        <f>IFERROR(IF(VLOOKUP($B31,'[1]2'!$AJ$4:$AO$179,3,FALSE)=0,"-",VLOOKUP($B31,'[1]2'!$AJ$4:$AO$179,3,FALSE)),"-")</f>
        <v>6.4283419116329474</v>
      </c>
      <c r="AP31" s="27">
        <f>IFERROR(IF(VLOOKUP($B31,'[1]2'!$AJ$4:$AO$179,6,FALSE)=0,"-",VLOOKUP($B31,'[1]2'!$AJ$4:$AO$179,6,FALSE)),"-")</f>
        <v>2.5471590538455917</v>
      </c>
      <c r="AQ31" s="25">
        <f>IFERROR(IF(VLOOKUP($B31,'[1]7'!$AJ$4:$AO$179,5,FALSE)=0,"-",VLOOKUP($B31,'[1]7'!$AJ$4:$AO$179,5,FALSE)),"-")</f>
        <v>17.953582458663416</v>
      </c>
      <c r="AR31" s="26">
        <f>IFERROR(IF(VLOOKUP($B31,'[1]7'!$AJ$4:$AO$179,3,FALSE)=0,"-",VLOOKUP($B31,'[1]7'!$AJ$4:$AO$179,3,FALSE)),"-")</f>
        <v>6.6136112216516638</v>
      </c>
      <c r="AS31" s="27">
        <f>IFERROR(IF(VLOOKUP($B31,'[1]7'!$AJ$4:$AO$179,6,FALSE)=0,"-",VLOOKUP($B31,'[1]7'!$AJ$4:$AO$179,6,FALSE)),"-")</f>
        <v>2.7146413444877004</v>
      </c>
    </row>
    <row r="32" spans="2:45" ht="15" customHeight="1" x14ac:dyDescent="0.25">
      <c r="B32" s="78">
        <v>85</v>
      </c>
      <c r="C32" s="78"/>
      <c r="D32" s="40">
        <v>9.9178794546989018</v>
      </c>
      <c r="E32" s="40">
        <v>4.077316444114409</v>
      </c>
      <c r="F32" s="40">
        <v>2.4324527150732496</v>
      </c>
      <c r="G32" s="25">
        <f>IFERROR(IF(VLOOKUP($B32,'[1]-15'!$H$4:$M$179,5,FALSE)=0,"-",VLOOKUP($B32,'[1]-15'!$H$4:$M$179,5,FALSE)),"-")</f>
        <v>11.969450510503563</v>
      </c>
      <c r="H32" s="26">
        <f>IFERROR(IF(VLOOKUP($B32,'[1]-15'!$H$4:$M$179,3,FALSE)=0,"-",VLOOKUP($B32,'[1]-15'!$H$4:$M$179,3,FALSE)),"-")</f>
        <v>4.2436682216849322</v>
      </c>
      <c r="I32" s="26">
        <f>IFERROR(IF(VLOOKUP($B32,'[1]-15'!$H$4:$M$179,6,FALSE)=0,"-",VLOOKUP($B32,'[1]-15'!$H$4:$M$179,6,FALSE)),"-")</f>
        <v>2.8205434273443597</v>
      </c>
      <c r="J32" s="25">
        <f>IFERROR(IF(VLOOKUP($B32,'[1]-7'!$H$4:$M$179,5,FALSE)=0,"-",VLOOKUP($B32,'[1]-7'!$H$4:$M$179,5,FALSE)),"-")</f>
        <v>14.224901736357523</v>
      </c>
      <c r="K32" s="26">
        <f>IFERROR(IF(VLOOKUP($B32,'[1]-7'!$H$4:$M$179,3,FALSE)=0,"-",VLOOKUP($B32,'[1]-7'!$H$4:$M$179,3,FALSE)),"-")</f>
        <v>4.3538469147600356</v>
      </c>
      <c r="L32" s="27">
        <f>IFERROR(IF(VLOOKUP($B32,'[1]-7'!$H$4:$M$179,6,FALSE)=0,"-",VLOOKUP($B32,'[1]-7'!$H$4:$M$179,6,FALSE)),"-")</f>
        <v>3.2672030080188375</v>
      </c>
      <c r="M32" s="25">
        <f>IFERROR(IF(VLOOKUP($B32,'[1]2'!$H$4:$M$179,5,FALSE)=0,"-",VLOOKUP($B32,'[1]2'!$H$4:$M$179,5,FALSE)),"-")</f>
        <v>17.043588254967204</v>
      </c>
      <c r="N32" s="26">
        <f>IFERROR(IF(VLOOKUP($B32,'[1]2'!$H$4:$M$179,3,FALSE)=0,"-",VLOOKUP($B32,'[1]2'!$H$4:$M$179,3,FALSE)),"-")</f>
        <v>4.4301244722943993</v>
      </c>
      <c r="O32" s="27">
        <f>IFERROR(IF(VLOOKUP($B32,'[1]2'!$H$4:$M$179,6,FALSE)=0,"-",VLOOKUP($B32,'[1]2'!$H$4:$M$179,6,FALSE)),"-")</f>
        <v>3.847203021395059</v>
      </c>
      <c r="P32" s="25">
        <f>IFERROR(IF(VLOOKUP($B32,'[1]7'!$H$4:$M$179,5,FALSE)=0,"-",VLOOKUP($B32,'[1]7'!$H$4:$M$179,5,FALSE)),"-")</f>
        <v>18.727693071872903</v>
      </c>
      <c r="Q32" s="26">
        <f>IFERROR(IF(VLOOKUP($B32,'[1]7'!$H$4:$M$179,3,FALSE)=0,"-",VLOOKUP($B32,'[1]7'!$H$4:$M$179,3,FALSE)),"-")</f>
        <v>4.4446098930059126</v>
      </c>
      <c r="R32" s="27">
        <f>IFERROR(IF(VLOOKUP($B32,'[1]7'!$H$4:$M$179,6,FALSE)=0,"-",VLOOKUP($B32,'[1]7'!$H$4:$M$179,6,FALSE)),"-")</f>
        <v>4.2135740869728542</v>
      </c>
      <c r="S32" s="25">
        <f>IFERROR(IF(VLOOKUP($B32,'[1]-15'!$V$4:$AA$179,5,FALSE)=0,"-",VLOOKUP($B32,'[1]-15'!$V$4:$AA$179,5,FALSE)),"-")</f>
        <v>11.677456910798361</v>
      </c>
      <c r="T32" s="26">
        <f>IFERROR(IF(VLOOKUP($B32,'[1]-15'!$V$4:$AA$179,3,FALSE)=0,"-",VLOOKUP($B32,'[1]-15'!$V$4:$AA$179,3,FALSE)),"-")</f>
        <v>4.8793679342188137</v>
      </c>
      <c r="U32" s="27">
        <f>IFERROR(IF(VLOOKUP($B32,'[1]-15'!$V$4:$AA$179,6,FALSE)=0,"-",VLOOKUP($B32,'[1]-15'!$V$4:$AA$179,6,FALSE)),"-")</f>
        <v>2.3932314734670488</v>
      </c>
      <c r="V32" s="25">
        <f>IFERROR(IF(VLOOKUP($B32,'[1]-7'!$V$4:$AA$179,5,FALSE)=0,"-",VLOOKUP($B32,'[1]-7'!$V$4:$AA$179,5,FALSE)),"-")</f>
        <v>13.675099319556601</v>
      </c>
      <c r="W32" s="26">
        <f>IFERROR(IF(VLOOKUP($B32,'[1]-7'!$V$4:$AA$179,3,FALSE)=0,"-",VLOOKUP($B32,'[1]-7'!$V$4:$AA$179,3,FALSE)),"-")</f>
        <v>5.0442743994928438</v>
      </c>
      <c r="X32" s="27">
        <f>IFERROR(IF(VLOOKUP($B32,'[1]-7'!$V$4:$AA$179,6,FALSE)=0,"-",VLOOKUP($B32,'[1]-7'!$V$4:$AA$179,6,FALSE)),"-")</f>
        <v>2.7110141591289141</v>
      </c>
      <c r="Y32" s="25">
        <f>IFERROR(IF(VLOOKUP($B32,'[1]2'!$V$4:$AA$179,5,FALSE)=0,"-",VLOOKUP($B32,'[1]2'!$V$4:$AA$179,5,FALSE)),"-")</f>
        <v>16.846981346249279</v>
      </c>
      <c r="Z32" s="26">
        <f>IFERROR(IF(VLOOKUP($B32,'[1]2'!$V$4:$AA$179,3,FALSE)=0,"-",VLOOKUP($B32,'[1]2'!$V$4:$AA$179,3,FALSE)),"-")</f>
        <v>5.2918286621961252</v>
      </c>
      <c r="AA32" s="27">
        <f>IFERROR(IF(VLOOKUP($B32,'[1]2'!$V$4:$AA$179,6,FALSE)=0,"-",VLOOKUP($B32,'[1]2'!$V$4:$AA$179,6,FALSE)),"-")</f>
        <v>3.1835840541476887</v>
      </c>
      <c r="AB32" s="25">
        <f>IFERROR(IF(VLOOKUP($B32,'[1]7'!$V$4:$AA$179,5,FALSE)=0,"-",VLOOKUP($B32,'[1]7'!$V$4:$AA$179,5,FALSE)),"-")</f>
        <v>18.943724309378176</v>
      </c>
      <c r="AC32" s="26">
        <f>IFERROR(IF(VLOOKUP($B32,'[1]7'!$V$4:$AA$179,3,FALSE)=0,"-",VLOOKUP($B32,'[1]7'!$V$4:$AA$179,3,FALSE)),"-")</f>
        <v>5.4489594914515207</v>
      </c>
      <c r="AD32" s="27">
        <f>IFERROR(IF(VLOOKUP($B32,'[1]7'!$V$4:$AA$179,6,FALSE)=0,"-",VLOOKUP($B32,'[1]7'!$V$4:$AA$179,6,FALSE)),"-")</f>
        <v>3.4765764618176402</v>
      </c>
      <c r="AE32" s="37">
        <v>10.89285474156484</v>
      </c>
      <c r="AF32" s="37">
        <v>5.7390055634130555</v>
      </c>
      <c r="AG32" s="38">
        <v>1.8980387144086908</v>
      </c>
      <c r="AH32" s="25">
        <f>IFERROR(IF(VLOOKUP($B32,'[1]-15'!$AJ$4:$AO$179,5,FALSE)=0,"-",VLOOKUP($B32,'[1]-15'!$AJ$4:$AO$179,5,FALSE)),"-")</f>
        <v>12.139899129804677</v>
      </c>
      <c r="AI32" s="26">
        <f>IFERROR(IF(VLOOKUP($B32,'[1]-15'!$AJ$4:$AO$179,3,FALSE)=0,"-",VLOOKUP($B32,'[1]-15'!$AJ$4:$AO$179,3,FALSE)),"-")</f>
        <v>5.9898010051107917</v>
      </c>
      <c r="AJ32" s="27">
        <f>IFERROR(IF(VLOOKUP($B32,'[1]-15'!$AJ$4:$AO$179,6,FALSE)=0,"-",VLOOKUP($B32,'[1]-15'!$AJ$4:$AO$179,6,FALSE)),"-")</f>
        <v>2.0267616769649477</v>
      </c>
      <c r="AK32" s="25">
        <f>IFERROR(IF(VLOOKUP($B32,'[1]-7'!$AJ$4:$AO$179,5,FALSE)=0,"-",VLOOKUP($B32,'[1]-7'!$AJ$4:$AO$179,5,FALSE)),"-")</f>
        <v>14.459340083144905</v>
      </c>
      <c r="AL32" s="26">
        <f>IFERROR(IF(VLOOKUP($B32,'[1]-7'!$AJ$4:$AO$179,3,FALSE)=0,"-",VLOOKUP($B32,'[1]-7'!$AJ$4:$AO$179,3,FALSE)),"-")</f>
        <v>6.4938361378215488</v>
      </c>
      <c r="AM32" s="27">
        <f>IFERROR(IF(VLOOKUP($B32,'[1]-7'!$AJ$4:$AO$179,6,FALSE)=0,"-",VLOOKUP($B32,'[1]-7'!$AJ$4:$AO$179,6,FALSE)),"-")</f>
        <v>2.2266253376691298</v>
      </c>
      <c r="AN32" s="25">
        <f>IFERROR(IF(VLOOKUP($B32,'[1]2'!$AJ$4:$AO$179,5,FALSE)=0,"-",VLOOKUP($B32,'[1]2'!$AJ$4:$AO$179,5,FALSE)),"-")</f>
        <v>17.229924216640928</v>
      </c>
      <c r="AO32" s="26">
        <f>IFERROR(IF(VLOOKUP($B32,'[1]2'!$AJ$4:$AO$179,3,FALSE)=0,"-",VLOOKUP($B32,'[1]2'!$AJ$4:$AO$179,3,FALSE)),"-")</f>
        <v>6.8715791265433568</v>
      </c>
      <c r="AP32" s="27">
        <f>IFERROR(IF(VLOOKUP($B32,'[1]2'!$AJ$4:$AO$179,6,FALSE)=0,"-",VLOOKUP($B32,'[1]2'!$AJ$4:$AO$179,6,FALSE)),"-")</f>
        <v>2.5074184404114077</v>
      </c>
      <c r="AQ32" s="25">
        <f>IFERROR(IF(VLOOKUP($B32,'[1]7'!$AJ$4:$AO$179,5,FALSE)=0,"-",VLOOKUP($B32,'[1]7'!$AJ$4:$AO$179,5,FALSE)),"-")</f>
        <v>18.883896247387717</v>
      </c>
      <c r="AR32" s="26">
        <f>IFERROR(IF(VLOOKUP($B32,'[1]7'!$AJ$4:$AO$179,3,FALSE)=0,"-",VLOOKUP($B32,'[1]7'!$AJ$4:$AO$179,3,FALSE)),"-")</f>
        <v>7.0795114083673942</v>
      </c>
      <c r="AS32" s="27">
        <f>IFERROR(IF(VLOOKUP($B32,'[1]7'!$AJ$4:$AO$179,6,FALSE)=0,"-",VLOOKUP($B32,'[1]7'!$AJ$4:$AO$179,6,FALSE)),"-")</f>
        <v>2.6674010617552675</v>
      </c>
    </row>
    <row r="33" spans="2:45" ht="15" customHeight="1" x14ac:dyDescent="0.25">
      <c r="B33" s="78">
        <v>90</v>
      </c>
      <c r="C33" s="78"/>
      <c r="D33" s="40">
        <v>10.516752336503398</v>
      </c>
      <c r="E33" s="40">
        <v>4.3345139177213907</v>
      </c>
      <c r="F33" s="40">
        <v>2.4262818244754758</v>
      </c>
      <c r="G33" s="25">
        <f>IFERROR(IF(VLOOKUP($B33,'[1]-15'!$H$4:$M$179,5,FALSE)=0,"-",VLOOKUP($B33,'[1]-15'!$H$4:$M$179,5,FALSE)),"-")</f>
        <v>12.597186210289294</v>
      </c>
      <c r="H33" s="26">
        <f>IFERROR(IF(VLOOKUP($B33,'[1]-15'!$H$4:$M$179,3,FALSE)=0,"-",VLOOKUP($B33,'[1]-15'!$H$4:$M$179,3,FALSE)),"-")</f>
        <v>4.4918364036758005</v>
      </c>
      <c r="I33" s="26">
        <f>IFERROR(IF(VLOOKUP($B33,'[1]-15'!$H$4:$M$179,6,FALSE)=0,"-",VLOOKUP($B33,'[1]-15'!$H$4:$M$179,6,FALSE)),"-")</f>
        <v>2.8044623797920711</v>
      </c>
      <c r="J33" s="25">
        <f>IFERROR(IF(VLOOKUP($B33,'[1]-7'!$H$4:$M$179,5,FALSE)=0,"-",VLOOKUP($B33,'[1]-7'!$H$4:$M$179,5,FALSE)),"-")</f>
        <v>14.957169255166512</v>
      </c>
      <c r="K33" s="26">
        <f>IFERROR(IF(VLOOKUP($B33,'[1]-7'!$H$4:$M$179,3,FALSE)=0,"-",VLOOKUP($B33,'[1]-7'!$H$4:$M$179,3,FALSE)),"-")</f>
        <v>4.6237280300454087</v>
      </c>
      <c r="L33" s="27">
        <f>IFERROR(IF(VLOOKUP($B33,'[1]-7'!$H$4:$M$179,6,FALSE)=0,"-",VLOOKUP($B33,'[1]-7'!$H$4:$M$179,6,FALSE)),"-")</f>
        <v>3.2348721979263173</v>
      </c>
      <c r="M33" s="25">
        <f>IFERROR(IF(VLOOKUP($B33,'[1]2'!$H$4:$M$179,5,FALSE)=0,"-",VLOOKUP($B33,'[1]2'!$H$4:$M$179,5,FALSE)),"-")</f>
        <v>17.901143762132456</v>
      </c>
      <c r="N33" s="26">
        <f>IFERROR(IF(VLOOKUP($B33,'[1]2'!$H$4:$M$179,3,FALSE)=0,"-",VLOOKUP($B33,'[1]2'!$H$4:$M$179,3,FALSE)),"-")</f>
        <v>4.7211903565530129</v>
      </c>
      <c r="O33" s="27">
        <f>IFERROR(IF(VLOOKUP($B33,'[1]2'!$H$4:$M$179,6,FALSE)=0,"-",VLOOKUP($B33,'[1]2'!$H$4:$M$179,6,FALSE)),"-")</f>
        <v>3.7916589694981617</v>
      </c>
      <c r="P33" s="25">
        <f>IFERROR(IF(VLOOKUP($B33,'[1]7'!$H$4:$M$179,5,FALSE)=0,"-",VLOOKUP($B33,'[1]7'!$H$4:$M$179,5,FALSE)),"-")</f>
        <v>19.657637766737651</v>
      </c>
      <c r="Q33" s="26">
        <f>IFERROR(IF(VLOOKUP($B33,'[1]7'!$H$4:$M$179,3,FALSE)=0,"-",VLOOKUP($B33,'[1]7'!$H$4:$M$179,3,FALSE)),"-")</f>
        <v>4.7463760828016666</v>
      </c>
      <c r="R33" s="27">
        <f>IFERROR(IF(VLOOKUP($B33,'[1]7'!$H$4:$M$179,6,FALSE)=0,"-",VLOOKUP($B33,'[1]7'!$H$4:$M$179,6,FALSE)),"-")</f>
        <v>4.1416098142678655</v>
      </c>
      <c r="S33" s="25">
        <f>IFERROR(IF(VLOOKUP($B33,'[1]-15'!$V$4:$AA$179,5,FALSE)=0,"-",VLOOKUP($B33,'[1]-15'!$V$4:$AA$179,5,FALSE)),"-")</f>
        <v>12.261949276641642</v>
      </c>
      <c r="T33" s="26">
        <f>IFERROR(IF(VLOOKUP($B33,'[1]-15'!$V$4:$AA$179,3,FALSE)=0,"-",VLOOKUP($B33,'[1]-15'!$V$4:$AA$179,3,FALSE)),"-")</f>
        <v>5.1562508836362007</v>
      </c>
      <c r="U33" s="27">
        <f>IFERROR(IF(VLOOKUP($B33,'[1]-15'!$V$4:$AA$179,6,FALSE)=0,"-",VLOOKUP($B33,'[1]-15'!$V$4:$AA$179,6,FALSE)),"-")</f>
        <v>2.3780746036923799</v>
      </c>
      <c r="V33" s="25">
        <f>IFERROR(IF(VLOOKUP($B33,'[1]-7'!$V$4:$AA$179,5,FALSE)=0,"-",VLOOKUP($B33,'[1]-7'!$V$4:$AA$179,5,FALSE)),"-")</f>
        <v>14.343836497404379</v>
      </c>
      <c r="W33" s="26">
        <f>IFERROR(IF(VLOOKUP($B33,'[1]-7'!$V$4:$AA$179,3,FALSE)=0,"-",VLOOKUP($B33,'[1]-7'!$V$4:$AA$179,3,FALSE)),"-")</f>
        <v>5.3452443133811505</v>
      </c>
      <c r="X33" s="27">
        <f>IFERROR(IF(VLOOKUP($B33,'[1]-7'!$V$4:$AA$179,6,FALSE)=0,"-",VLOOKUP($B33,'[1]-7'!$V$4:$AA$179,6,FALSE)),"-")</f>
        <v>2.6834763121110066</v>
      </c>
      <c r="Y33" s="25">
        <f>IFERROR(IF(VLOOKUP($B33,'[1]2'!$V$4:$AA$179,5,FALSE)=0,"-",VLOOKUP($B33,'[1]2'!$V$4:$AA$179,5,FALSE)),"-")</f>
        <v>17.853692895992111</v>
      </c>
      <c r="Z33" s="26">
        <f>IFERROR(IF(VLOOKUP($B33,'[1]2'!$V$4:$AA$179,3,FALSE)=0,"-",VLOOKUP($B33,'[1]2'!$V$4:$AA$179,3,FALSE)),"-")</f>
        <v>5.656265324930712</v>
      </c>
      <c r="AA33" s="27">
        <f>IFERROR(IF(VLOOKUP($B33,'[1]2'!$V$4:$AA$179,6,FALSE)=0,"-",VLOOKUP($B33,'[1]2'!$V$4:$AA$179,6,FALSE)),"-")</f>
        <v>3.156445440651392</v>
      </c>
      <c r="AB33" s="25">
        <f>IFERROR(IF(VLOOKUP($B33,'[1]7'!$V$4:$AA$179,5,FALSE)=0,"-",VLOOKUP($B33,'[1]7'!$V$4:$AA$179,5,FALSE)),"-")</f>
        <v>19.908864040142831</v>
      </c>
      <c r="AC33" s="26">
        <f>IFERROR(IF(VLOOKUP($B33,'[1]7'!$V$4:$AA$179,3,FALSE)=0,"-",VLOOKUP($B33,'[1]7'!$V$4:$AA$179,3,FALSE)),"-")</f>
        <v>5.8061458695127248</v>
      </c>
      <c r="AD33" s="27">
        <f>IFERROR(IF(VLOOKUP($B33,'[1]7'!$V$4:$AA$179,6,FALSE)=0,"-",VLOOKUP($B33,'[1]7'!$V$4:$AA$179,6,FALSE)),"-")</f>
        <v>3.4289293599531394</v>
      </c>
      <c r="AE33" s="37">
        <v>11.505122650358917</v>
      </c>
      <c r="AF33" s="37">
        <v>6.0631018682554272</v>
      </c>
      <c r="AG33" s="38">
        <v>1.8975638048564332</v>
      </c>
      <c r="AH33" s="25">
        <f>IFERROR(IF(VLOOKUP($B33,'[1]-15'!$AJ$4:$AO$179,5,FALSE)=0,"-",VLOOKUP($B33,'[1]-15'!$AJ$4:$AO$179,5,FALSE)),"-")</f>
        <v>12.738214835544849</v>
      </c>
      <c r="AI33" s="26">
        <f>IFERROR(IF(VLOOKUP($B33,'[1]-15'!$AJ$4:$AO$179,3,FALSE)=0,"-",VLOOKUP($B33,'[1]-15'!$AJ$4:$AO$179,3,FALSE)),"-")</f>
        <v>6.31752698950622</v>
      </c>
      <c r="AJ33" s="27">
        <f>IFERROR(IF(VLOOKUP($B33,'[1]-15'!$AJ$4:$AO$179,6,FALSE)=0,"-",VLOOKUP($B33,'[1]-15'!$AJ$4:$AO$179,6,FALSE)),"-")</f>
        <v>2.0163293099821757</v>
      </c>
      <c r="AK33" s="25">
        <f>IFERROR(IF(VLOOKUP($B33,'[1]-7'!$AJ$4:$AO$179,5,FALSE)=0,"-",VLOOKUP($B33,'[1]-7'!$AJ$4:$AO$179,5,FALSE)),"-")</f>
        <v>15.179391128880257</v>
      </c>
      <c r="AL33" s="26">
        <f>IFERROR(IF(VLOOKUP($B33,'[1]-7'!$AJ$4:$AO$179,3,FALSE)=0,"-",VLOOKUP($B33,'[1]-7'!$AJ$4:$AO$179,3,FALSE)),"-")</f>
        <v>6.9001378011646377</v>
      </c>
      <c r="AM33" s="27">
        <f>IFERROR(IF(VLOOKUP($B33,'[1]-7'!$AJ$4:$AO$179,6,FALSE)=0,"-",VLOOKUP($B33,'[1]-7'!$AJ$4:$AO$179,6,FALSE)),"-")</f>
        <v>2.1998678238452292</v>
      </c>
      <c r="AN33" s="25">
        <f>IFERROR(IF(VLOOKUP($B33,'[1]2'!$AJ$4:$AO$179,5,FALSE)=0,"-",VLOOKUP($B33,'[1]2'!$AJ$4:$AO$179,5,FALSE)),"-")</f>
        <v>18.07495296877298</v>
      </c>
      <c r="AO33" s="26">
        <f>IFERROR(IF(VLOOKUP($B33,'[1]2'!$AJ$4:$AO$179,3,FALSE)=0,"-",VLOOKUP($B33,'[1]2'!$AJ$4:$AO$179,3,FALSE)),"-")</f>
        <v>7.3215798893637016</v>
      </c>
      <c r="AP33" s="27">
        <f>IFERROR(IF(VLOOKUP($B33,'[1]2'!$AJ$4:$AO$179,6,FALSE)=0,"-",VLOOKUP($B33,'[1]2'!$AJ$4:$AO$179,6,FALSE)),"-")</f>
        <v>2.4687230409151248</v>
      </c>
      <c r="AQ33" s="25">
        <f>IFERROR(IF(VLOOKUP($B33,'[1]7'!$AJ$4:$AO$179,5,FALSE)=0,"-",VLOOKUP($B33,'[1]7'!$AJ$4:$AO$179,5,FALSE)),"-")</f>
        <v>19.801715697989064</v>
      </c>
      <c r="AR33" s="26">
        <f>IFERROR(IF(VLOOKUP($B33,'[1]7'!$AJ$4:$AO$179,3,FALSE)=0,"-",VLOOKUP($B33,'[1]7'!$AJ$4:$AO$179,3,FALSE)),"-")</f>
        <v>7.5536398650715713</v>
      </c>
      <c r="AS33" s="27">
        <f>IFERROR(IF(VLOOKUP($B33,'[1]7'!$AJ$4:$AO$179,6,FALSE)=0,"-",VLOOKUP($B33,'[1]7'!$AJ$4:$AO$179,6,FALSE)),"-")</f>
        <v>2.6214799820617927</v>
      </c>
    </row>
    <row r="34" spans="2:45" ht="15" customHeight="1" x14ac:dyDescent="0.25">
      <c r="B34" s="78">
        <v>95</v>
      </c>
      <c r="C34" s="78"/>
      <c r="D34" s="40">
        <v>11.117357953801479</v>
      </c>
      <c r="E34" s="40">
        <v>4.5955472621501832</v>
      </c>
      <c r="F34" s="40">
        <v>2.4191586593758245</v>
      </c>
      <c r="G34" s="25">
        <f>IFERROR(IF(VLOOKUP($B34,'[1]-15'!$H$4:$M$179,5,FALSE)=0,"-",VLOOKUP($B34,'[1]-15'!$H$4:$M$179,5,FALSE)),"-")</f>
        <v>13.223719035615165</v>
      </c>
      <c r="H34" s="26">
        <f>IFERROR(IF(VLOOKUP($B34,'[1]-15'!$H$4:$M$179,3,FALSE)=0,"-",VLOOKUP($B34,'[1]-15'!$H$4:$M$179,3,FALSE)),"-")</f>
        <v>4.742065499057226</v>
      </c>
      <c r="I34" s="26">
        <f>IFERROR(IF(VLOOKUP($B34,'[1]-15'!$H$4:$M$179,6,FALSE)=0,"-",VLOOKUP($B34,'[1]-15'!$H$4:$M$179,6,FALSE)),"-")</f>
        <v>2.7885989846079062</v>
      </c>
      <c r="J34" s="25">
        <f>IFERROR(IF(VLOOKUP($B34,'[1]-7'!$H$4:$M$179,5,FALSE)=0,"-",VLOOKUP($B34,'[1]-7'!$H$4:$M$179,5,FALSE)),"-")</f>
        <v>15.686359547724141</v>
      </c>
      <c r="K34" s="26">
        <f>IFERROR(IF(VLOOKUP($B34,'[1]-7'!$H$4:$M$179,3,FALSE)=0,"-",VLOOKUP($B34,'[1]-7'!$H$4:$M$179,3,FALSE)),"-")</f>
        <v>4.8974793331491373</v>
      </c>
      <c r="L34" s="27">
        <f>IFERROR(IF(VLOOKUP($B34,'[1]-7'!$H$4:$M$179,6,FALSE)=0,"-",VLOOKUP($B34,'[1]-7'!$H$4:$M$179,6,FALSE)),"-")</f>
        <v>3.2029455319084779</v>
      </c>
      <c r="M34" s="25">
        <f>IFERROR(IF(VLOOKUP($B34,'[1]2'!$H$4:$M$179,5,FALSE)=0,"-",VLOOKUP($B34,'[1]2'!$H$4:$M$179,5,FALSE)),"-")</f>
        <v>18.752932088755379</v>
      </c>
      <c r="N34" s="26">
        <f>IFERROR(IF(VLOOKUP($B34,'[1]2'!$H$4:$M$179,3,FALSE)=0,"-",VLOOKUP($B34,'[1]2'!$H$4:$M$179,3,FALSE)),"-")</f>
        <v>5.0180982194375714</v>
      </c>
      <c r="O34" s="27">
        <f>IFERROR(IF(VLOOKUP($B34,'[1]2'!$H$4:$M$179,6,FALSE)=0,"-",VLOOKUP($B34,'[1]2'!$H$4:$M$179,6,FALSE)),"-")</f>
        <v>3.7370595928385812</v>
      </c>
      <c r="P34" s="25">
        <f>IFERROR(IF(VLOOKUP($B34,'[1]7'!$H$4:$M$179,5,FALSE)=0,"-",VLOOKUP($B34,'[1]7'!$H$4:$M$179,5,FALSE)),"-")</f>
        <v>20.580074883443437</v>
      </c>
      <c r="Q34" s="26">
        <f>IFERROR(IF(VLOOKUP($B34,'[1]7'!$H$4:$M$179,3,FALSE)=0,"-",VLOOKUP($B34,'[1]7'!$H$4:$M$179,3,FALSE)),"-")</f>
        <v>5.0550436451639467</v>
      </c>
      <c r="R34" s="27">
        <f>IFERROR(IF(VLOOKUP($B34,'[1]7'!$H$4:$M$179,6,FALSE)=0,"-",VLOOKUP($B34,'[1]7'!$H$4:$M$179,6,FALSE)),"-")</f>
        <v>4.0711962800028365</v>
      </c>
      <c r="S34" s="25">
        <f>IFERROR(IF(VLOOKUP($B34,'[1]-15'!$V$4:$AA$179,5,FALSE)=0,"-",VLOOKUP($B34,'[1]-15'!$V$4:$AA$179,5,FALSE)),"-")</f>
        <v>12.841443976448994</v>
      </c>
      <c r="T34" s="26">
        <f>IFERROR(IF(VLOOKUP($B34,'[1]-15'!$V$4:$AA$179,3,FALSE)=0,"-",VLOOKUP($B34,'[1]-15'!$V$4:$AA$179,3,FALSE)),"-")</f>
        <v>5.4328291819431938</v>
      </c>
      <c r="U34" s="27">
        <f>IFERROR(IF(VLOOKUP($B34,'[1]-15'!$V$4:$AA$179,6,FALSE)=0,"-",VLOOKUP($B34,'[1]-15'!$V$4:$AA$179,6,FALSE)),"-")</f>
        <v>2.3636752687033526</v>
      </c>
      <c r="V34" s="25">
        <f>IFERROR(IF(VLOOKUP($B34,'[1]-7'!$V$4:$AA$179,5,FALSE)=0,"-",VLOOKUP($B34,'[1]-7'!$V$4:$AA$179,5,FALSE)),"-")</f>
        <v>15.00726105728098</v>
      </c>
      <c r="W34" s="26">
        <f>IFERROR(IF(VLOOKUP($B34,'[1]-7'!$V$4:$AA$179,3,FALSE)=0,"-",VLOOKUP($B34,'[1]-7'!$V$4:$AA$179,3,FALSE)),"-")</f>
        <v>5.6478423313973733</v>
      </c>
      <c r="X34" s="27">
        <f>IFERROR(IF(VLOOKUP($B34,'[1]-7'!$V$4:$AA$179,6,FALSE)=0,"-",VLOOKUP($B34,'[1]-7'!$V$4:$AA$179,6,FALSE)),"-")</f>
        <v>2.6571671404233279</v>
      </c>
      <c r="Y34" s="25">
        <f>IFERROR(IF(VLOOKUP($B34,'[1]2'!$V$4:$AA$179,5,FALSE)=0,"-",VLOOKUP($B34,'[1]2'!$V$4:$AA$179,5,FALSE)),"-")</f>
        <v>18.855243171423648</v>
      </c>
      <c r="Z34" s="26">
        <f>IFERROR(IF(VLOOKUP($B34,'[1]2'!$V$4:$AA$179,3,FALSE)=0,"-",VLOOKUP($B34,'[1]2'!$V$4:$AA$179,3,FALSE)),"-")</f>
        <v>6.0290009089665269</v>
      </c>
      <c r="AA34" s="27">
        <f>IFERROR(IF(VLOOKUP($B34,'[1]2'!$V$4:$AA$179,6,FALSE)=0,"-",VLOOKUP($B34,'[1]2'!$V$4:$AA$179,6,FALSE)),"-")</f>
        <v>3.1274241712887312</v>
      </c>
      <c r="AB34" s="25">
        <f>IFERROR(IF(VLOOKUP($B34,'[1]7'!$V$4:$AA$179,5,FALSE)=0,"-",VLOOKUP($B34,'[1]7'!$V$4:$AA$179,5,FALSE)),"-")</f>
        <v>20.839452709183853</v>
      </c>
      <c r="AC34" s="26">
        <f>IFERROR(IF(VLOOKUP($B34,'[1]7'!$V$4:$AA$179,3,FALSE)=0,"-",VLOOKUP($B34,'[1]7'!$V$4:$AA$179,3,FALSE)),"-")</f>
        <v>6.1640934342324929</v>
      </c>
      <c r="AD34" s="27">
        <f>IFERROR(IF(VLOOKUP($B34,'[1]7'!$V$4:$AA$179,6,FALSE)=0,"-",VLOOKUP($B34,'[1]7'!$V$4:$AA$179,6,FALSE)),"-")</f>
        <v>3.3807814452408</v>
      </c>
      <c r="AE34" s="26" t="s">
        <v>48</v>
      </c>
      <c r="AF34" s="26" t="s">
        <v>48</v>
      </c>
      <c r="AG34" s="26" t="s">
        <v>48</v>
      </c>
      <c r="AH34" s="25">
        <f>IFERROR(IF(VLOOKUP($B34,'[1]-15'!$AJ$4:$AO$179,5,FALSE)=0,"-",VLOOKUP($B34,'[1]-15'!$AJ$4:$AO$179,5,FALSE)),"-")</f>
        <v>13.330954623757094</v>
      </c>
      <c r="AI34" s="26">
        <f>IFERROR(IF(VLOOKUP($B34,'[1]-15'!$AJ$4:$AO$179,3,FALSE)=0,"-",VLOOKUP($B34,'[1]-15'!$AJ$4:$AO$179,3,FALSE)),"-")</f>
        <v>6.6450344146725309</v>
      </c>
      <c r="AJ34" s="27">
        <f>IFERROR(IF(VLOOKUP($B34,'[1]-15'!$AJ$4:$AO$179,6,FALSE)=0,"-",VLOOKUP($B34,'[1]-15'!$AJ$4:$AO$179,6,FALSE)),"-")</f>
        <v>2.0061528341104982</v>
      </c>
      <c r="AK34" s="25">
        <f>IFERROR(IF(VLOOKUP($B34,'[1]-7'!$AJ$4:$AO$179,5,FALSE)=0,"-",VLOOKUP($B34,'[1]-7'!$AJ$4:$AO$179,5,FALSE)),"-")</f>
        <v>15.892362799018549</v>
      </c>
      <c r="AL34" s="26">
        <f>IFERROR(IF(VLOOKUP($B34,'[1]-7'!$AJ$4:$AO$179,3,FALSE)=0,"-",VLOOKUP($B34,'[1]-7'!$AJ$4:$AO$179,3,FALSE)),"-")</f>
        <v>7.3107799512694225</v>
      </c>
      <c r="AM34" s="27">
        <f>IFERROR(IF(VLOOKUP($B34,'[1]-7'!$AJ$4:$AO$179,6,FALSE)=0,"-",VLOOKUP($B34,'[1]-7'!$AJ$4:$AO$179,6,FALSE)),"-")</f>
        <v>2.1738258988713026</v>
      </c>
      <c r="AN34" s="25">
        <f>IFERROR(IF(VLOOKUP($B34,'[1]2'!$AJ$4:$AO$179,5,FALSE)=0,"-",VLOOKUP($B34,'[1]2'!$AJ$4:$AO$179,5,FALSE)),"-")</f>
        <v>18.910644528821255</v>
      </c>
      <c r="AO34" s="26">
        <f>IFERROR(IF(VLOOKUP($B34,'[1]2'!$AJ$4:$AO$179,3,FALSE)=0,"-",VLOOKUP($B34,'[1]2'!$AJ$4:$AO$179,3,FALSE)),"-")</f>
        <v>7.7785104437294059</v>
      </c>
      <c r="AP34" s="27">
        <f>IFERROR(IF(VLOOKUP($B34,'[1]2'!$AJ$4:$AO$179,6,FALSE)=0,"-",VLOOKUP($B34,'[1]2'!$AJ$4:$AO$179,6,FALSE)),"-")</f>
        <v>2.4311395691531077</v>
      </c>
      <c r="AQ34" s="25" t="str">
        <f>IFERROR(IF(VLOOKUP($B34,'[1]7'!$AJ$4:$AO$179,5,FALSE)=0,"-",VLOOKUP($B34,'[1]7'!$AJ$4:$AO$179,5,FALSE)),"-")</f>
        <v>-</v>
      </c>
      <c r="AR34" s="26" t="str">
        <f>IFERROR(IF(VLOOKUP($B34,'[1]7'!$AJ$4:$AO$179,3,FALSE)=0,"-",VLOOKUP($B34,'[1]7'!$AJ$4:$AO$179,3,FALSE)),"-")</f>
        <v>-</v>
      </c>
      <c r="AS34" s="27" t="str">
        <f>IFERROR(IF(VLOOKUP($B34,'[1]7'!$AJ$4:$AO$179,6,FALSE)=0,"-",VLOOKUP($B34,'[1]7'!$AJ$4:$AO$179,6,FALSE)),"-")</f>
        <v>-</v>
      </c>
    </row>
    <row r="35" spans="2:45" ht="15" customHeight="1" thickBot="1" x14ac:dyDescent="0.3">
      <c r="B35" s="78">
        <v>100</v>
      </c>
      <c r="C35" s="78"/>
      <c r="D35" s="41">
        <v>11.681791511198854</v>
      </c>
      <c r="E35" s="41">
        <v>4.8371707338511509</v>
      </c>
      <c r="F35" s="41">
        <v>2.4150050006397659</v>
      </c>
      <c r="G35" s="29" t="str">
        <f>IFERROR(IF(VLOOKUP($B35,'[1]-15'!$H$4:$M$179,5,FALSE)=0,"-",VLOOKUP($B35,'[1]-15'!$H$4:$M$179,5,FALSE)),"-")</f>
        <v>-</v>
      </c>
      <c r="H35" s="30" t="str">
        <f>IFERROR(IF(VLOOKUP($B35,'[1]-15'!$H$4:$M$179,3,FALSE)=0,"-",VLOOKUP($B35,'[1]-15'!$H$4:$M$179,3,FALSE)),"-")</f>
        <v>-</v>
      </c>
      <c r="I35" s="30" t="str">
        <f>IFERROR(IF(VLOOKUP($B35,'[1]-15'!$H$4:$M$179,6,FALSE)=0,"-",VLOOKUP($B35,'[1]-15'!$H$4:$M$179,6,FALSE)),"-")</f>
        <v>-</v>
      </c>
      <c r="J35" s="29" t="str">
        <f>IFERROR(IF(VLOOKUP($B35,'[1]-7'!$H$4:$M$179,5,FALSE)=0,"-",VLOOKUP($B35,'[1]-7'!$H$4:$M$179,5,FALSE)),"-")</f>
        <v>-</v>
      </c>
      <c r="K35" s="30" t="str">
        <f>IFERROR(IF(VLOOKUP($B35,'[1]-7'!$H$4:$M$179,3,FALSE)=0,"-",VLOOKUP($B35,'[1]-7'!$H$4:$M$179,3,FALSE)),"-")</f>
        <v>-</v>
      </c>
      <c r="L35" s="31" t="str">
        <f>IFERROR(IF(VLOOKUP($B35,'[1]-7'!$H$4:$M$179,6,FALSE)=0,"-",VLOOKUP($B35,'[1]-7'!$H$4:$M$179,6,FALSE)),"-")</f>
        <v>-</v>
      </c>
      <c r="M35" s="29" t="str">
        <f>IFERROR(IF(VLOOKUP($B35,'[1]2'!$H$4:$M$179,5,FALSE)=0,"-",VLOOKUP($B35,'[1]2'!$H$4:$M$179,5,FALSE)),"-")</f>
        <v>-</v>
      </c>
      <c r="N35" s="30" t="str">
        <f>IFERROR(IF(VLOOKUP($B35,'[1]2'!$H$4:$M$179,3,FALSE)=0,"-",VLOOKUP($B35,'[1]2'!$H$4:$M$179,3,FALSE)),"-")</f>
        <v>-</v>
      </c>
      <c r="O35" s="31" t="str">
        <f>IFERROR(IF(VLOOKUP($B35,'[1]2'!$H$4:$M$179,6,FALSE)=0,"-",VLOOKUP($B35,'[1]2'!$H$4:$M$179,6,FALSE)),"-")</f>
        <v>-</v>
      </c>
      <c r="P35" s="29" t="str">
        <f>IFERROR(IF(VLOOKUP($B35,'[1]7'!$H$4:$M$179,5,FALSE)=0,"-",VLOOKUP($B35,'[1]7'!$H$4:$M$179,5,FALSE)),"-")</f>
        <v>-</v>
      </c>
      <c r="Q35" s="30" t="str">
        <f>IFERROR(IF(VLOOKUP($B35,'[1]7'!$H$4:$M$179,3,FALSE)=0,"-",VLOOKUP($B35,'[1]7'!$H$4:$M$179,3,FALSE)),"-")</f>
        <v>-</v>
      </c>
      <c r="R35" s="31" t="str">
        <f>IFERROR(IF(VLOOKUP($B35,'[1]7'!$H$4:$M$179,6,FALSE)=0,"-",VLOOKUP($B35,'[1]7'!$H$4:$M$179,6,FALSE)),"-")</f>
        <v>-</v>
      </c>
      <c r="S35" s="29">
        <f>IFERROR(IF(VLOOKUP($B35,'[1]-15'!$V$4:$AA$179,5,FALSE)=0,"-",VLOOKUP($B35,'[1]-15'!$V$4:$AA$179,5,FALSE)),"-")</f>
        <v>13.417222281396011</v>
      </c>
      <c r="T35" s="30">
        <f>IFERROR(IF(VLOOKUP($B35,'[1]-15'!$V$4:$AA$179,3,FALSE)=0,"-",VLOOKUP($B35,'[1]-15'!$V$4:$AA$179,3,FALSE)),"-")</f>
        <v>5.7093136640415647</v>
      </c>
      <c r="U35" s="31">
        <f>IFERROR(IF(VLOOKUP($B35,'[1]-15'!$V$4:$AA$179,6,FALSE)=0,"-",VLOOKUP($B35,'[1]-15'!$V$4:$AA$179,6,FALSE)),"-")</f>
        <v>2.3500587059878044</v>
      </c>
      <c r="V35" s="29">
        <f>IFERROR(IF(VLOOKUP($B35,'[1]-7'!$V$4:$AA$179,5,FALSE)=0,"-",VLOOKUP($B35,'[1]-7'!$V$4:$AA$179,5,FALSE)),"-")</f>
        <v>15.838533258451816</v>
      </c>
      <c r="W35" s="30">
        <f>IFERROR(IF(VLOOKUP($B35,'[1]-7'!$V$4:$AA$179,3,FALSE)=0,"-",VLOOKUP($B35,'[1]-7'!$V$4:$AA$179,3,FALSE)),"-")</f>
        <v>5.9773531988329109</v>
      </c>
      <c r="X35" s="31">
        <f>IFERROR(IF(VLOOKUP($B35,'[1]-7'!$V$4:$AA$179,6,FALSE)=0,"-",VLOOKUP($B35,'[1]-7'!$V$4:$AA$179,6,FALSE)),"-")</f>
        <v>2.6497569629220368</v>
      </c>
      <c r="Y35" s="29">
        <f>IFERROR(IF(VLOOKUP($B35,'[1]2'!$V$4:$AA$179,5,FALSE)=0,"-",VLOOKUP($B35,'[1]2'!$V$4:$AA$179,5,FALSE)),"-")</f>
        <v>19.85112550916088</v>
      </c>
      <c r="Z35" s="30">
        <f>IFERROR(IF(VLOOKUP($B35,'[1]2'!$V$4:$AA$179,3,FALSE)=0,"-",VLOOKUP($B35,'[1]2'!$V$4:$AA$179,3,FALSE)),"-")</f>
        <v>6.4098517382559423</v>
      </c>
      <c r="AA35" s="31">
        <f>IFERROR(IF(VLOOKUP($B35,'[1]2'!$V$4:$AA$179,6,FALSE)=0,"-",VLOOKUP($B35,'[1]2'!$V$4:$AA$179,6,FALSE)),"-")</f>
        <v>3.0969710875968213</v>
      </c>
      <c r="AB35" s="29" t="str">
        <f>IFERROR(IF(VLOOKUP($B35,'[1]7'!$V$4:$AA$179,5,FALSE)=0,"-",VLOOKUP($B35,'[1]7'!$V$4:$AA$179,5,FALSE)),"-")</f>
        <v>-</v>
      </c>
      <c r="AC35" s="30" t="str">
        <f>IFERROR(IF(VLOOKUP($B35,'[1]7'!$V$4:$AA$179,3,FALSE)=0,"-",VLOOKUP($B35,'[1]7'!$V$4:$AA$179,3,FALSE)),"-")</f>
        <v>-</v>
      </c>
      <c r="AD35" s="31" t="str">
        <f>IFERROR(IF(VLOOKUP($B35,'[1]7'!$V$4:$AA$179,6,FALSE)=0,"-",VLOOKUP($B35,'[1]7'!$V$4:$AA$179,6,FALSE)),"-")</f>
        <v>-</v>
      </c>
      <c r="AE35" s="26" t="s">
        <v>48</v>
      </c>
      <c r="AF35" s="26" t="s">
        <v>48</v>
      </c>
      <c r="AG35" s="26" t="s">
        <v>48</v>
      </c>
      <c r="AH35" s="29" t="str">
        <f>IFERROR(IF(VLOOKUP($B35,'[1]-15'!$AJ$4:$AO$179,5,FALSE)=0,"-",VLOOKUP($B35,'[1]-15'!$AJ$4:$AO$179,5,FALSE)),"-")</f>
        <v>-</v>
      </c>
      <c r="AI35" s="30" t="str">
        <f>IFERROR(IF(VLOOKUP($B35,'[1]-15'!$AJ$4:$AO$179,3,FALSE)=0,"-",VLOOKUP($B35,'[1]-15'!$AJ$4:$AO$179,3,FALSE)),"-")</f>
        <v>-</v>
      </c>
      <c r="AJ35" s="31" t="str">
        <f>IFERROR(IF(VLOOKUP($B35,'[1]-15'!$AJ$4:$AO$179,6,FALSE)=0,"-",VLOOKUP($B35,'[1]-15'!$AJ$4:$AO$179,6,FALSE)),"-")</f>
        <v>-</v>
      </c>
      <c r="AK35" s="29" t="str">
        <f>IFERROR(IF(VLOOKUP($B35,'[1]-7'!$AJ$4:$AO$179,5,FALSE)=0,"-",VLOOKUP($B35,'[1]-7'!$AJ$4:$AO$179,5,FALSE)),"-")</f>
        <v>-</v>
      </c>
      <c r="AL35" s="30" t="str">
        <f>IFERROR(IF(VLOOKUP($B35,'[1]-7'!$AJ$4:$AO$179,3,FALSE)=0,"-",VLOOKUP($B35,'[1]-7'!$AJ$4:$AO$179,3,FALSE)),"-")</f>
        <v>-</v>
      </c>
      <c r="AM35" s="31" t="str">
        <f>IFERROR(IF(VLOOKUP($B35,'[1]-7'!$AJ$4:$AO$179,6,FALSE)=0,"-",VLOOKUP($B35,'[1]-7'!$AJ$4:$AO$179,6,FALSE)),"-")</f>
        <v>-</v>
      </c>
      <c r="AN35" s="29" t="str">
        <f>IFERROR(IF(VLOOKUP($B35,'[1]2'!$AJ$4:$AO$179,5,FALSE)=0,"-",VLOOKUP($B35,'[1]2'!$AJ$4:$AO$179,5,FALSE)),"-")</f>
        <v>-</v>
      </c>
      <c r="AO35" s="30" t="str">
        <f>IFERROR(IF(VLOOKUP($B35,'[1]2'!$AJ$4:$AO$179,3,FALSE)=0,"-",VLOOKUP($B35,'[1]2'!$AJ$4:$AO$179,3,FALSE)),"-")</f>
        <v>-</v>
      </c>
      <c r="AP35" s="31" t="str">
        <f>IFERROR(IF(VLOOKUP($B35,'[1]2'!$AJ$4:$AO$179,6,FALSE)=0,"-",VLOOKUP($B35,'[1]2'!$AJ$4:$AO$179,6,FALSE)),"-")</f>
        <v>-</v>
      </c>
      <c r="AQ35" s="29" t="str">
        <f>IFERROR(IF(VLOOKUP($B35,'[1]7'!$AJ$4:$AO$179,5,FALSE)=0,"-",VLOOKUP($B35,'[1]7'!$AJ$4:$AO$179,5,FALSE)),"-")</f>
        <v>-</v>
      </c>
      <c r="AR35" s="30" t="str">
        <f>IFERROR(IF(VLOOKUP($B35,'[1]7'!$AJ$4:$AO$179,3,FALSE)=0,"-",VLOOKUP($B35,'[1]7'!$AJ$4:$AO$179,3,FALSE)),"-")</f>
        <v>-</v>
      </c>
      <c r="AS35" s="31" t="str">
        <f>IFERROR(IF(VLOOKUP($B35,'[1]7'!$AJ$4:$AO$179,6,FALSE)=0,"-",VLOOKUP($B35,'[1]7'!$AJ$4:$AO$179,6,FALSE)),"-")</f>
        <v>-</v>
      </c>
    </row>
    <row r="36" spans="2:45" ht="8.25" customHeight="1" x14ac:dyDescent="0.25"/>
    <row r="37" spans="2:45" ht="8.25" customHeight="1" x14ac:dyDescent="0.25"/>
    <row r="38" spans="2:45" ht="2.85" customHeight="1" x14ac:dyDescent="0.25"/>
    <row r="39" spans="2:45" ht="6.2" customHeight="1" x14ac:dyDescent="0.25"/>
    <row r="40" spans="2:45" x14ac:dyDescent="0.25">
      <c r="B40" s="73" t="str">
        <f>VLOOKUP([1]Lenguage!$B$3,[1]Lenguage!$E$3:$V$10,2,FALSE)</f>
        <v>Scheda dati tecnici - EN14511 / EN12102 / EN14825 / EN16147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</row>
    <row r="41" spans="2:45" x14ac:dyDescent="0.25"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</row>
    <row r="42" spans="2:45" ht="8.1" customHeight="1" x14ac:dyDescent="0.25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45" x14ac:dyDescent="0.25">
      <c r="B43" s="71" t="str">
        <f>VLOOKUP([1]Lenguage!$B$3,[1]Lenguage!$E$3:$V$10,3,FALSE)</f>
        <v>Modello di pompa di calore:</v>
      </c>
      <c r="C43" s="71"/>
      <c r="D43" s="71"/>
      <c r="E43" s="71"/>
      <c r="F43" s="71"/>
      <c r="G43" s="71"/>
      <c r="H43" s="71"/>
      <c r="I43" s="71"/>
      <c r="J43" s="71"/>
      <c r="K43" s="71"/>
      <c r="L43" s="74" t="s">
        <v>56</v>
      </c>
      <c r="M43" s="74"/>
      <c r="N43" s="74"/>
      <c r="O43" s="74"/>
      <c r="P43" s="74"/>
      <c r="Q43" s="74"/>
      <c r="R43" s="74"/>
      <c r="S43" s="3"/>
      <c r="T43" s="75" t="str">
        <f>VLOOKUP([1]Lenguage!$B$3,[1]Lenguage!$E$3:$V$10,7,FALSE)</f>
        <v>Prestazioni staggionali</v>
      </c>
      <c r="U43" s="75"/>
      <c r="V43" s="75"/>
      <c r="W43" s="75"/>
      <c r="X43" s="75"/>
      <c r="Y43" s="76" t="s">
        <v>1</v>
      </c>
      <c r="Z43" s="76"/>
      <c r="AA43" s="76" t="s">
        <v>25</v>
      </c>
      <c r="AB43" s="76"/>
      <c r="AC43" s="77" t="s">
        <v>3</v>
      </c>
      <c r="AD43" s="77"/>
      <c r="AE43" s="4"/>
      <c r="AF43" s="4"/>
      <c r="AG43" s="4"/>
      <c r="AH43" s="76" t="str">
        <f>VLOOKUP([1]Lenguage!$B$3,[1]Lenguage!$E$3:$V$10,10,FALSE)</f>
        <v>Etich. energ.</v>
      </c>
      <c r="AI43" s="76"/>
      <c r="AJ43" s="76"/>
      <c r="AK43" s="5"/>
      <c r="AL43" s="75" t="str">
        <f>VLOOKUP([1]Lenguage!$B$3,[1]Lenguage!$E$3:$V$10,11,FALSE)</f>
        <v>Livello di potenza acustica massima</v>
      </c>
      <c r="AM43" s="75"/>
      <c r="AN43" s="75"/>
      <c r="AO43" s="75"/>
      <c r="AP43" s="75"/>
      <c r="AQ43" s="75"/>
      <c r="AR43" s="75"/>
      <c r="AS43" s="75"/>
    </row>
    <row r="44" spans="2:45" ht="2.25" customHeight="1" x14ac:dyDescent="0.25">
      <c r="C44" s="6"/>
      <c r="D44" s="6"/>
      <c r="E44" s="6"/>
      <c r="F44" s="6"/>
      <c r="G44" s="6"/>
      <c r="H44" s="6"/>
      <c r="I44" s="6"/>
      <c r="J44" s="6"/>
      <c r="K44" s="6"/>
      <c r="L44" s="7"/>
      <c r="M44" s="7"/>
      <c r="N44" s="7"/>
      <c r="O44" s="7"/>
      <c r="P44" s="7"/>
      <c r="Q44" s="7"/>
      <c r="R44" s="7"/>
      <c r="S44" s="7"/>
      <c r="T44" s="8"/>
      <c r="V44" s="8"/>
      <c r="W44" s="5"/>
      <c r="X44" s="8"/>
      <c r="Y44" s="8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45" x14ac:dyDescent="0.25">
      <c r="B45" s="71" t="str">
        <f>VLOOKUP([1]Lenguage!$B$3,[1]Lenguage!$E$3:$V$10,4,FALSE)</f>
        <v xml:space="preserve">Tipo di pompa di calore: </v>
      </c>
      <c r="C45" s="71"/>
      <c r="D45" s="71"/>
      <c r="E45" s="71"/>
      <c r="F45" s="71"/>
      <c r="G45" s="71"/>
      <c r="H45" s="71"/>
      <c r="I45" s="71"/>
      <c r="J45" s="71"/>
      <c r="K45" s="71"/>
      <c r="L45" s="72" t="str">
        <f>VLOOKUP([1]Lenguage!$B$3,[1]Lenguage!$E$3:$V$10,6,FALSE)</f>
        <v>aria - acqua</v>
      </c>
      <c r="M45" s="72"/>
      <c r="N45" s="72"/>
      <c r="O45" s="72"/>
      <c r="P45" s="72"/>
      <c r="Q45" s="72"/>
      <c r="R45" s="72"/>
      <c r="S45" s="9"/>
      <c r="T45" s="66" t="str">
        <f>VLOOKUP([1]Lenguage!$B$3,[1]Lenguage!$E$3:$V$10,17,FALSE)</f>
        <v>Clima medio W18</v>
      </c>
      <c r="U45" s="66"/>
      <c r="V45" s="66"/>
      <c r="W45" s="66"/>
      <c r="X45" s="66"/>
      <c r="Y45" s="65" t="s">
        <v>48</v>
      </c>
      <c r="Z45" s="65"/>
      <c r="AA45" s="65" t="s">
        <v>48</v>
      </c>
      <c r="AB45" s="65"/>
      <c r="AC45" s="70" t="s">
        <v>48</v>
      </c>
      <c r="AD45" s="70"/>
      <c r="AE45" s="33"/>
      <c r="AF45" s="33"/>
      <c r="AG45" s="33"/>
      <c r="AH45" s="65" t="s">
        <v>48</v>
      </c>
      <c r="AI45" s="65"/>
      <c r="AJ45" s="65"/>
      <c r="AK45" s="5"/>
      <c r="AL45" s="66" t="str">
        <f>VLOOKUP([1]Lenguage!$B$3,[1]Lenguage!$E$3:$V$10,12,FALSE)</f>
        <v>Interno / Esterno [dB(A)]</v>
      </c>
      <c r="AM45" s="66"/>
      <c r="AN45" s="66"/>
      <c r="AO45" s="66"/>
      <c r="AP45" s="66"/>
      <c r="AQ45" s="66"/>
      <c r="AR45" s="67" t="s">
        <v>48</v>
      </c>
      <c r="AS45" s="67"/>
    </row>
    <row r="46" spans="2:45" ht="2.25" customHeight="1" x14ac:dyDescent="0.25">
      <c r="C46" s="6"/>
      <c r="D46" s="6"/>
      <c r="E46" s="6"/>
      <c r="F46" s="6"/>
      <c r="G46" s="6"/>
      <c r="H46" s="6"/>
      <c r="I46" s="6"/>
      <c r="J46" s="6"/>
      <c r="K46" s="6"/>
      <c r="L46" s="7"/>
      <c r="M46" s="7"/>
      <c r="N46" s="7"/>
      <c r="O46" s="7"/>
      <c r="P46" s="7"/>
      <c r="Q46" s="7"/>
      <c r="R46" s="7"/>
      <c r="S46" s="7"/>
      <c r="T46" s="8"/>
      <c r="V46" s="8"/>
      <c r="W46" s="5"/>
      <c r="X46" s="8"/>
      <c r="Y46" s="8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45" x14ac:dyDescent="0.25">
      <c r="B47" s="68" t="str">
        <f>VLOOKUP([1]Lenguage!$B$3,[1]Lenguage!$E$3:$V$10,5,FALSE)</f>
        <v>Tecnologia:</v>
      </c>
      <c r="C47" s="68"/>
      <c r="D47" s="68"/>
      <c r="E47" s="68"/>
      <c r="F47" s="68"/>
      <c r="G47" s="68"/>
      <c r="H47" s="68"/>
      <c r="I47" s="68"/>
      <c r="J47" s="68"/>
      <c r="K47" s="68"/>
      <c r="L47" s="69" t="s">
        <v>7</v>
      </c>
      <c r="M47" s="69"/>
      <c r="N47" s="69"/>
      <c r="O47" s="69"/>
      <c r="P47" s="69"/>
      <c r="Q47" s="69"/>
      <c r="R47" s="69"/>
      <c r="S47" s="9"/>
      <c r="T47" s="66" t="str">
        <f>VLOOKUP([1]Lenguage!$B$3,[1]Lenguage!$E$3:$V$10,18,FALSE)</f>
        <v>Clima medio W7</v>
      </c>
      <c r="U47" s="66"/>
      <c r="V47" s="66"/>
      <c r="W47" s="66"/>
      <c r="X47" s="66"/>
      <c r="Y47" s="65" t="s">
        <v>48</v>
      </c>
      <c r="Z47" s="65"/>
      <c r="AA47" s="65" t="s">
        <v>48</v>
      </c>
      <c r="AB47" s="65"/>
      <c r="AC47" s="70" t="s">
        <v>48</v>
      </c>
      <c r="AD47" s="70"/>
      <c r="AE47" s="33"/>
      <c r="AF47" s="33"/>
      <c r="AG47" s="33"/>
      <c r="AH47" s="65" t="s">
        <v>48</v>
      </c>
      <c r="AI47" s="65"/>
      <c r="AJ47" s="65"/>
      <c r="AK47" s="5"/>
      <c r="AL47" s="5"/>
      <c r="AM47" s="5"/>
    </row>
    <row r="48" spans="2:45" ht="8.4499999999999993" customHeight="1" x14ac:dyDescent="0.25"/>
    <row r="49" spans="2:46" x14ac:dyDescent="0.25">
      <c r="B49" s="57" t="str">
        <f>VLOOKUP([1]Lenguage!$B$3,[1]Lenguage!$E$3:$V$10,16,FALSE)</f>
        <v>Prestazioni in applicazione raffrescamento EN14511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</row>
    <row r="50" spans="2:46" x14ac:dyDescent="0.25"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</row>
    <row r="51" spans="2:46" ht="2.25" customHeight="1" x14ac:dyDescent="0.25"/>
    <row r="52" spans="2:46" x14ac:dyDescent="0.25">
      <c r="B52" s="58" t="str">
        <f>VLOOKUP([1]Lenguage!$B$3,[1]Lenguage!$E$3:$V$10,14,FALSE)</f>
        <v>Velocità (%)</v>
      </c>
      <c r="C52" s="59"/>
      <c r="D52" s="34"/>
      <c r="E52" s="34"/>
      <c r="F52" s="34"/>
      <c r="G52" s="62" t="str">
        <f>VLOOKUP([1]Lenguage!$B$3,[1]Lenguage!$E$3:$V$10,15,FALSE)</f>
        <v>Condizioni di funzionamento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4"/>
    </row>
    <row r="53" spans="2:46" ht="15" customHeight="1" x14ac:dyDescent="0.25">
      <c r="B53" s="60"/>
      <c r="C53" s="61"/>
      <c r="D53" s="32"/>
      <c r="E53" s="32"/>
      <c r="F53" s="32"/>
      <c r="G53" s="54" t="s">
        <v>28</v>
      </c>
      <c r="H53" s="54"/>
      <c r="I53" s="54"/>
      <c r="J53" s="54" t="s">
        <v>29</v>
      </c>
      <c r="K53" s="54"/>
      <c r="L53" s="54"/>
      <c r="M53" s="54" t="s">
        <v>30</v>
      </c>
      <c r="N53" s="54"/>
      <c r="O53" s="54"/>
      <c r="P53" s="54" t="s">
        <v>31</v>
      </c>
      <c r="Q53" s="54"/>
      <c r="R53" s="54"/>
      <c r="S53" s="54" t="s">
        <v>32</v>
      </c>
      <c r="T53" s="54"/>
      <c r="U53" s="54"/>
      <c r="V53" s="54" t="s">
        <v>33</v>
      </c>
      <c r="W53" s="54"/>
      <c r="X53" s="54"/>
      <c r="Y53" s="54" t="s">
        <v>34</v>
      </c>
      <c r="Z53" s="54"/>
      <c r="AA53" s="54"/>
      <c r="AB53" s="54" t="s">
        <v>35</v>
      </c>
      <c r="AC53" s="54"/>
      <c r="AD53" s="54"/>
      <c r="AE53" s="13"/>
      <c r="AF53" s="13"/>
      <c r="AG53" s="13"/>
      <c r="AH53" s="54" t="s">
        <v>36</v>
      </c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14"/>
    </row>
    <row r="54" spans="2:46" x14ac:dyDescent="0.25">
      <c r="B54" s="60"/>
      <c r="C54" s="61"/>
      <c r="D54" s="35"/>
      <c r="E54" s="35"/>
      <c r="F54" s="35"/>
      <c r="G54" s="15" t="s">
        <v>21</v>
      </c>
      <c r="H54" s="16" t="s">
        <v>22</v>
      </c>
      <c r="I54" s="16" t="s">
        <v>37</v>
      </c>
      <c r="J54" s="15" t="s">
        <v>21</v>
      </c>
      <c r="K54" s="16" t="s">
        <v>22</v>
      </c>
      <c r="L54" s="16" t="s">
        <v>37</v>
      </c>
      <c r="M54" s="15" t="s">
        <v>21</v>
      </c>
      <c r="N54" s="16" t="s">
        <v>22</v>
      </c>
      <c r="O54" s="16" t="s">
        <v>37</v>
      </c>
      <c r="P54" s="15" t="s">
        <v>21</v>
      </c>
      <c r="Q54" s="16" t="s">
        <v>22</v>
      </c>
      <c r="R54" s="16" t="s">
        <v>37</v>
      </c>
      <c r="S54" s="15" t="s">
        <v>21</v>
      </c>
      <c r="T54" s="16" t="s">
        <v>22</v>
      </c>
      <c r="U54" s="16" t="s">
        <v>37</v>
      </c>
      <c r="V54" s="15" t="s">
        <v>21</v>
      </c>
      <c r="W54" s="16" t="s">
        <v>22</v>
      </c>
      <c r="X54" s="16" t="s">
        <v>37</v>
      </c>
      <c r="Y54" s="15" t="s">
        <v>21</v>
      </c>
      <c r="Z54" s="16" t="s">
        <v>22</v>
      </c>
      <c r="AA54" s="16" t="s">
        <v>37</v>
      </c>
      <c r="AB54" s="15" t="s">
        <v>21</v>
      </c>
      <c r="AC54" s="16" t="s">
        <v>22</v>
      </c>
      <c r="AD54" s="16" t="s">
        <v>37</v>
      </c>
      <c r="AE54" s="16"/>
      <c r="AF54" s="16"/>
      <c r="AG54" s="16"/>
      <c r="AH54" s="15" t="s">
        <v>21</v>
      </c>
      <c r="AI54" s="16" t="s">
        <v>22</v>
      </c>
      <c r="AJ54" s="16" t="s">
        <v>37</v>
      </c>
      <c r="AK54" s="17"/>
      <c r="AL54" s="18"/>
      <c r="AM54" s="16"/>
      <c r="AN54" s="17"/>
      <c r="AO54" s="18"/>
      <c r="AP54" s="16"/>
      <c r="AQ54" s="17"/>
      <c r="AR54" s="18"/>
      <c r="AS54" s="19"/>
    </row>
    <row r="55" spans="2:46" x14ac:dyDescent="0.25">
      <c r="B55" s="55">
        <v>10</v>
      </c>
      <c r="C55" s="56"/>
      <c r="D55" s="20"/>
      <c r="E55" s="20"/>
      <c r="F55" s="20"/>
      <c r="G55" s="21" t="str">
        <f>IFERROR(IF(VLOOKUP($B55,[2]R25_20!$A$4:$F$179,4,FALSE)=0,"-",VLOOKUP($B55,[2]R25_20!$A$4:$F$179,4,FALSE)),"-")</f>
        <v>-</v>
      </c>
      <c r="H55" s="22" t="str">
        <f>IFERROR(IF(VLOOKUP($B55,[1]R30!$A$4:$F$179,3,FALSE)=0,"-",VLOOKUP($B55,[1]R30!$A$4:$F$179,3,FALSE)),"-")</f>
        <v>-</v>
      </c>
      <c r="I55" s="23" t="str">
        <f>IFERROR(IF(VLOOKUP($B55,[1]R30!$A$4:$F$179,6,FALSE)=0,"-",VLOOKUP($B55,[1]R30!$A$4:$F$179,6,FALSE)),"-")</f>
        <v>-</v>
      </c>
      <c r="J55" s="21" t="str">
        <f>IFERROR(IF(VLOOKUP($B55,[1]R35!$A$4:$F$179,4,FALSE)=0,"-",VLOOKUP($B55,[1]R35!$A$4:$F$179,4,FALSE)),"-")</f>
        <v>-</v>
      </c>
      <c r="K55" s="22" t="str">
        <f>IFERROR(IF(VLOOKUP($B55,[1]R35!$A$4:$F$179,3,FALSE)=0,"-",VLOOKUP($B55,[1]R35!$A$4:$F$179,3,FALSE)),"-")</f>
        <v>-</v>
      </c>
      <c r="L55" s="23" t="str">
        <f>IFERROR(IF(VLOOKUP($B55,[1]R35!$A$4:$F$179,6,FALSE)=0,"-",VLOOKUP($B55,[1]R35!$A$4:$F$179,6,FALSE)),"-")</f>
        <v>-</v>
      </c>
      <c r="M55" s="21" t="str">
        <f>IFERROR(IF(VLOOKUP($B55,[1]R40!$A$4:$F$179,4,FALSE)=0,"-",VLOOKUP($B55,[1]R40!$A$4:$F$179,4,FALSE)),"-")</f>
        <v>-</v>
      </c>
      <c r="N55" s="22" t="str">
        <f>IFERROR(IF(VLOOKUP($B55,[1]R40!$A$4:$F$179,3,FALSE)=0,"-",VLOOKUP($B55,[1]R40!$A$4:$F$179,3,FALSE)),"-")</f>
        <v>-</v>
      </c>
      <c r="O55" s="23" t="str">
        <f>IFERROR(IF(VLOOKUP($B55,[1]R40!$A$4:$F$179,6,FALSE)=0,"-",VLOOKUP($B55,[1]R40!$A$4:$F$179,6,FALSE)),"-")</f>
        <v>-</v>
      </c>
      <c r="P55" s="21" t="str">
        <f>IFERROR(IF(VLOOKUP($B55,[1]R30!$H$4:$M$179,4,FALSE)=0,"-",VLOOKUP($B55,[1]R30!$H$4:$M$179,4,FALSE)),"-")</f>
        <v>-</v>
      </c>
      <c r="Q55" s="22" t="str">
        <f>IFERROR(IF(VLOOKUP($B55,[1]R30!$H$4:$M$179,3,FALSE)=0,"-",VLOOKUP($B55,[1]R30!$H$4:$M$179,3,FALSE)),"-")</f>
        <v>-</v>
      </c>
      <c r="R55" s="23" t="str">
        <f>IFERROR(IF(VLOOKUP($B55,[1]R30!$H$4:$M$179,6,FALSE)=0,"-",VLOOKUP($B55,[1]R30!$H$4:$M$179,6,FALSE)),"-")</f>
        <v>-</v>
      </c>
      <c r="S55" s="21" t="str">
        <f>IFERROR(IF(VLOOKUP($B55,[1]R35!$H$4:$M$179,4,FALSE)=0,"-",VLOOKUP($B55,[1]R35!$H$4:$M$179,4,FALSE)),"-")</f>
        <v>-</v>
      </c>
      <c r="T55" s="22" t="str">
        <f>IFERROR(IF(VLOOKUP($B55,[1]R35!$H$4:$M$179,3,FALSE)=0,"-",VLOOKUP($B55,[1]R35!$H$4:$M$179,3,FALSE)),"-")</f>
        <v>-</v>
      </c>
      <c r="U55" s="23" t="str">
        <f>IFERROR(IF(VLOOKUP($B55,[1]R35!$H$4:$M$179,6,FALSE)=0,"-",VLOOKUP($B55,[1]R35!$H$4:$M$179,6,FALSE)),"-")</f>
        <v>-</v>
      </c>
      <c r="V55" s="21" t="str">
        <f>IFERROR(IF(VLOOKUP($B55,[1]R40!$H$4:$M$179,4,FALSE)=0,"-",VLOOKUP($B55,[1]R40!$H$4:$M$179,4,FALSE)),"-")</f>
        <v>-</v>
      </c>
      <c r="W55" s="22" t="str">
        <f>IFERROR(IF(VLOOKUP($B55,[1]R40!$H$4:$M$179,3,FALSE)=0,"-",VLOOKUP($B55,[1]R40!$H$4:$M$179,3,FALSE)),"-")</f>
        <v>-</v>
      </c>
      <c r="X55" s="23" t="str">
        <f>IFERROR(IF(VLOOKUP($B55,[1]R40!$H$4:$M$179,6,FALSE)=0,"-",VLOOKUP($B55,[1]R40!$H$4:$M$179,6,FALSE)),"-")</f>
        <v>-</v>
      </c>
      <c r="Y55" s="21" t="str">
        <f>IFERROR(IF(VLOOKUP($B55,[1]R30!$O$4:$T$179,4,FALSE)=0,"-",VLOOKUP($B55,[1]R30!$O$4:$T$179,4,FALSE)),"-")</f>
        <v>-</v>
      </c>
      <c r="Z55" s="22" t="str">
        <f>IFERROR(IF(VLOOKUP($B55,[1]R30!$O$4:$T$179,3,FALSE)=0,"-",VLOOKUP($B55,[1]R30!$O$4:$T$179,3,FALSE)),"-")</f>
        <v>-</v>
      </c>
      <c r="AA55" s="23" t="str">
        <f>IFERROR(IF(VLOOKUP($B55,[1]R30!$O$4:$T$179,6,FALSE)=0,"-",VLOOKUP($B55,[1]R30!$O$4:$T$179,6,FALSE)),"-")</f>
        <v>-</v>
      </c>
      <c r="AB55" s="21" t="str">
        <f>IFERROR(IF(VLOOKUP($B55,[1]R35!$O$4:$T$179,4,FALSE)=0,"-",VLOOKUP($B55,[1]R35!$O$4:$T$179,4,FALSE)),"-")</f>
        <v>-</v>
      </c>
      <c r="AC55" s="22" t="str">
        <f>IFERROR(IF(VLOOKUP($B55,[1]R35!$O$4:$T$179,3,FALSE)=0,"-",VLOOKUP($B55,[1]R35!$O$4:$T$179,3,FALSE)),"-")</f>
        <v>-</v>
      </c>
      <c r="AD55" s="23" t="str">
        <f>IFERROR(IF(VLOOKUP($B55,[1]R35!$O$4:$T$179,6,FALSE)=0,"-",VLOOKUP($B55,[1]R35!$O$4:$T$179,6,FALSE)),"-")</f>
        <v>-</v>
      </c>
      <c r="AE55" s="22"/>
      <c r="AF55" s="22"/>
      <c r="AG55" s="22"/>
      <c r="AH55" s="21" t="str">
        <f>IFERROR(IF(VLOOKUP($B55,[1]R40!$O$4:$T$179,4,FALSE)=0,"-",VLOOKUP($B55,[1]R40!$O$4:$T$179,4,FALSE)),"-")</f>
        <v>-</v>
      </c>
      <c r="AI55" s="22" t="str">
        <f>IFERROR(IF(VLOOKUP($B55,[1]R40!$O$4:$T$179,3,FALSE)=0,"-",VLOOKUP($B55,[1]R40!$O$4:$T$179,3,FALSE)),"-")</f>
        <v>-</v>
      </c>
      <c r="AJ55" s="23" t="str">
        <f>IFERROR(IF(VLOOKUP($B55,[1]R40!$O$4:$T$179,6,FALSE)=0,"-",VLOOKUP($B55,[1]R40!$O$4:$T$179,6,FALSE)),"-")</f>
        <v>-</v>
      </c>
      <c r="AK55" s="22"/>
      <c r="AL55" s="22"/>
      <c r="AM55" s="23"/>
      <c r="AN55" s="21"/>
      <c r="AO55" s="22"/>
      <c r="AP55" s="23"/>
      <c r="AQ55" s="21"/>
      <c r="AR55" s="22"/>
      <c r="AS55" s="23"/>
    </row>
    <row r="56" spans="2:46" x14ac:dyDescent="0.25">
      <c r="B56" s="50">
        <v>15</v>
      </c>
      <c r="C56" s="51"/>
      <c r="D56" s="24"/>
      <c r="E56" s="24"/>
      <c r="F56" s="24"/>
      <c r="G56" s="25" t="str">
        <f>IFERROR(IF(VLOOKUP($B56,[1]R30!$A$4:$F$179,4,FALSE)=0,"-",VLOOKUP($B56,[1]R30!$A$4:$F$179,4,FALSE)),"-")</f>
        <v>-</v>
      </c>
      <c r="H56" s="26" t="str">
        <f>IFERROR(IF(VLOOKUP($B56,[1]R30!$A$4:$F$179,3,FALSE)=0,"-",VLOOKUP($B56,[1]R30!$A$4:$F$179,3,FALSE)),"-")</f>
        <v>-</v>
      </c>
      <c r="I56" s="27" t="str">
        <f>IFERROR(IF(VLOOKUP($B56,[1]R30!$A$4:$F$179,6,FALSE)=0,"-",VLOOKUP($B56,[1]R30!$A$4:$F$179,6,FALSE)),"-")</f>
        <v>-</v>
      </c>
      <c r="J56" s="25" t="str">
        <f>IFERROR(IF(VLOOKUP($B56,[1]R35!$A$4:$F$179,4,FALSE)=0,"-",VLOOKUP($B56,[1]R35!$A$4:$F$179,4,FALSE)),"-")</f>
        <v>-</v>
      </c>
      <c r="K56" s="26" t="str">
        <f>IFERROR(IF(VLOOKUP($B56,[1]R35!$A$4:$F$179,3,FALSE)=0,"-",VLOOKUP($B56,[1]R35!$A$4:$F$179,3,FALSE)),"-")</f>
        <v>-</v>
      </c>
      <c r="L56" s="27" t="str">
        <f>IFERROR(IF(VLOOKUP($B56,[1]R35!$A$4:$F$179,6,FALSE)=0,"-",VLOOKUP($B56,[1]R35!$A$4:$F$179,6,FALSE)),"-")</f>
        <v>-</v>
      </c>
      <c r="M56" s="25" t="str">
        <f>IFERROR(IF(VLOOKUP($B56,[1]R40!$A$4:$F$179,4,FALSE)=0,"-",VLOOKUP($B56,[1]R40!$A$4:$F$179,4,FALSE)),"-")</f>
        <v>-</v>
      </c>
      <c r="N56" s="26" t="str">
        <f>IFERROR(IF(VLOOKUP($B56,[1]R40!$A$4:$F$179,3,FALSE)=0,"-",VLOOKUP($B56,[1]R40!$A$4:$F$179,3,FALSE)),"-")</f>
        <v>-</v>
      </c>
      <c r="O56" s="27" t="str">
        <f>IFERROR(IF(VLOOKUP($B56,[1]R40!$A$4:$F$179,6,FALSE)=0,"-",VLOOKUP($B56,[1]R40!$A$4:$F$179,6,FALSE)),"-")</f>
        <v>-</v>
      </c>
      <c r="P56" s="25" t="str">
        <f>IFERROR(IF(VLOOKUP($B56,[1]R30!$H$4:$M$179,4,FALSE)=0,"-",VLOOKUP($B56,[1]R30!$H$4:$M$179,4,FALSE)),"-")</f>
        <v>-</v>
      </c>
      <c r="Q56" s="26" t="str">
        <f>IFERROR(IF(VLOOKUP($B56,[1]R30!$H$4:$M$179,3,FALSE)=0,"-",VLOOKUP($B56,[1]R30!$H$4:$M$179,3,FALSE)),"-")</f>
        <v>-</v>
      </c>
      <c r="R56" s="27" t="str">
        <f>IFERROR(IF(VLOOKUP($B56,[1]R30!$H$4:$M$179,6,FALSE)=0,"-",VLOOKUP($B56,[1]R30!$H$4:$M$179,6,FALSE)),"-")</f>
        <v>-</v>
      </c>
      <c r="S56" s="25" t="str">
        <f>IFERROR(IF(VLOOKUP($B56,[1]R35!$H$4:$M$179,4,FALSE)=0,"-",VLOOKUP($B56,[1]R35!$H$4:$M$179,4,FALSE)),"-")</f>
        <v>-</v>
      </c>
      <c r="T56" s="26" t="str">
        <f>IFERROR(IF(VLOOKUP($B56,[1]R35!$H$4:$M$179,3,FALSE)=0,"-",VLOOKUP($B56,[1]R35!$H$4:$M$179,3,FALSE)),"-")</f>
        <v>-</v>
      </c>
      <c r="U56" s="27" t="str">
        <f>IFERROR(IF(VLOOKUP($B56,[1]R35!$H$4:$M$179,6,FALSE)=0,"-",VLOOKUP($B56,[1]R35!$H$4:$M$179,6,FALSE)),"-")</f>
        <v>-</v>
      </c>
      <c r="V56" s="25" t="str">
        <f>IFERROR(IF(VLOOKUP($B56,[1]R40!$H$4:$M$179,4,FALSE)=0,"-",VLOOKUP($B56,[1]R40!$H$4:$M$179,4,FALSE)),"-")</f>
        <v>-</v>
      </c>
      <c r="W56" s="26" t="str">
        <f>IFERROR(IF(VLOOKUP($B56,[1]R40!$H$4:$M$179,3,FALSE)=0,"-",VLOOKUP($B56,[1]R40!$H$4:$M$179,3,FALSE)),"-")</f>
        <v>-</v>
      </c>
      <c r="X56" s="27" t="str">
        <f>IFERROR(IF(VLOOKUP($B56,[1]R40!$H$4:$M$179,6,FALSE)=0,"-",VLOOKUP($B56,[1]R40!$H$4:$M$179,6,FALSE)),"-")</f>
        <v>-</v>
      </c>
      <c r="Y56" s="25" t="str">
        <f>IFERROR(IF(VLOOKUP($B56,[1]R30!$O$4:$T$179,4,FALSE)=0,"-",VLOOKUP($B56,[1]R30!$O$4:$T$179,4,FALSE)),"-")</f>
        <v>-</v>
      </c>
      <c r="Z56" s="26" t="str">
        <f>IFERROR(IF(VLOOKUP($B56,[1]R30!$O$4:$T$179,3,FALSE)=0,"-",VLOOKUP($B56,[1]R30!$O$4:$T$179,3,FALSE)),"-")</f>
        <v>-</v>
      </c>
      <c r="AA56" s="27" t="str">
        <f>IFERROR(IF(VLOOKUP($B56,[1]R30!$O$4:$T$179,6,FALSE)=0,"-",VLOOKUP($B56,[1]R30!$O$4:$T$179,6,FALSE)),"-")</f>
        <v>-</v>
      </c>
      <c r="AB56" s="25" t="str">
        <f>IFERROR(IF(VLOOKUP($B56,[1]R35!$O$4:$T$179,4,FALSE)=0,"-",VLOOKUP($B56,[1]R35!$O$4:$T$179,4,FALSE)),"-")</f>
        <v>-</v>
      </c>
      <c r="AC56" s="26" t="str">
        <f>IFERROR(IF(VLOOKUP($B56,[1]R35!$O$4:$T$179,3,FALSE)=0,"-",VLOOKUP($B56,[1]R35!$O$4:$T$179,3,FALSE)),"-")</f>
        <v>-</v>
      </c>
      <c r="AD56" s="27" t="str">
        <f>IFERROR(IF(VLOOKUP($B56,[1]R35!$O$4:$T$179,6,FALSE)=0,"-",VLOOKUP($B56,[1]R35!$O$4:$T$179,6,FALSE)),"-")</f>
        <v>-</v>
      </c>
      <c r="AE56" s="26"/>
      <c r="AF56" s="26"/>
      <c r="AG56" s="26"/>
      <c r="AH56" s="25" t="str">
        <f>IFERROR(IF(VLOOKUP($B56,[1]R40!$O$4:$T$179,4,FALSE)=0,"-",VLOOKUP($B56,[1]R40!$O$4:$T$179,4,FALSE)),"-")</f>
        <v>-</v>
      </c>
      <c r="AI56" s="26" t="str">
        <f>IFERROR(IF(VLOOKUP($B56,[1]R40!$O$4:$T$179,3,FALSE)=0,"-",VLOOKUP($B56,[1]R40!$O$4:$T$179,3,FALSE)),"-")</f>
        <v>-</v>
      </c>
      <c r="AJ56" s="27" t="str">
        <f>IFERROR(IF(VLOOKUP($B56,[1]R40!$O$4:$T$179,6,FALSE)=0,"-",VLOOKUP($B56,[1]R40!$O$4:$T$179,6,FALSE)),"-")</f>
        <v>-</v>
      </c>
      <c r="AK56" s="26"/>
      <c r="AL56" s="26"/>
      <c r="AM56" s="27"/>
      <c r="AN56" s="25"/>
      <c r="AO56" s="26"/>
      <c r="AP56" s="27"/>
      <c r="AQ56" s="25"/>
      <c r="AR56" s="26"/>
      <c r="AS56" s="27"/>
    </row>
    <row r="57" spans="2:46" x14ac:dyDescent="0.25">
      <c r="B57" s="50">
        <v>20</v>
      </c>
      <c r="C57" s="51"/>
      <c r="D57" s="24"/>
      <c r="E57" s="24"/>
      <c r="F57" s="24"/>
      <c r="G57" s="25">
        <f>IFERROR(IF(VLOOKUP($B57,[1]R30!$A$4:$F$179,4,FALSE)=0,"-",VLOOKUP($B57,[1]R30!$A$4:$F$179,4,FALSE)),"-")</f>
        <v>3.9411645559845234</v>
      </c>
      <c r="H57" s="26">
        <f>IFERROR(IF(VLOOKUP($B57,[1]R30!$A$4:$F$179,3,FALSE)=0,"-",VLOOKUP($B57,[1]R30!$A$4:$F$179,3,FALSE)),"-")</f>
        <v>0.97179408070890394</v>
      </c>
      <c r="I57" s="27">
        <f>IFERROR(IF(VLOOKUP($B57,[1]R30!$A$4:$F$179,6,FALSE)=0,"-",VLOOKUP($B57,[1]R30!$A$4:$F$179,6,FALSE)),"-")</f>
        <v>4.0555552191772195</v>
      </c>
      <c r="J57" s="25">
        <f>IFERROR(IF(VLOOKUP($B57,[1]R35!$A$4:$F$179,4,FALSE)=0,"-",VLOOKUP($B57,[1]R35!$A$4:$F$179,4,FALSE)),"-")</f>
        <v>3.8599191850290371</v>
      </c>
      <c r="K57" s="26">
        <f>IFERROR(IF(VLOOKUP($B57,[1]R35!$A$4:$F$179,3,FALSE)=0,"-",VLOOKUP($B57,[1]R35!$A$4:$F$179,3,FALSE)),"-")</f>
        <v>1.0948666156888152</v>
      </c>
      <c r="L57" s="27">
        <f>IFERROR(IF(VLOOKUP($B57,[1]R35!$A$4:$F$179,6,FALSE)=0,"-",VLOOKUP($B57,[1]R35!$A$4:$F$179,6,FALSE)),"-")</f>
        <v>3.5254697967027151</v>
      </c>
      <c r="M57" s="25">
        <f>IFERROR(IF(VLOOKUP($B57,[1]R40!$A$4:$F$179,4,FALSE)=0,"-",VLOOKUP($B57,[1]R40!$A$4:$F$179,4,FALSE)),"-")</f>
        <v>3.7863618169963673</v>
      </c>
      <c r="N57" s="26">
        <f>IFERROR(IF(VLOOKUP($B57,[1]R40!$A$4:$F$179,3,FALSE)=0,"-",VLOOKUP($B57,[1]R40!$A$4:$F$179,3,FALSE)),"-")</f>
        <v>1.2175504077726296</v>
      </c>
      <c r="O57" s="27">
        <f>IFERROR(IF(VLOOKUP($B57,[1]R40!$A$4:$F$179,6,FALSE)=0,"-",VLOOKUP($B57,[1]R40!$A$4:$F$179,6,FALSE)),"-")</f>
        <v>3.1098193494288973</v>
      </c>
      <c r="P57" s="25">
        <f>IFERROR(IF(VLOOKUP($B57,[1]R30!$H$4:$M$179,4,FALSE)=0,"-",VLOOKUP($B57,[1]R30!$H$4:$M$179,4,FALSE)),"-")</f>
        <v>4.5459820282906387</v>
      </c>
      <c r="Q57" s="26">
        <f>IFERROR(IF(VLOOKUP($B57,[1]R30!$H$4:$M$179,3,FALSE)=0,"-",VLOOKUP($B57,[1]R30!$H$4:$M$179,3,FALSE)),"-")</f>
        <v>0.92980167882881426</v>
      </c>
      <c r="R57" s="27">
        <f>IFERROR(IF(VLOOKUP($B57,[1]R30!$H$4:$M$179,6,FALSE)=0,"-",VLOOKUP($B57,[1]R30!$H$4:$M$179,6,FALSE)),"-")</f>
        <v>4.8891953325109014</v>
      </c>
      <c r="S57" s="25">
        <f>IFERROR(IF(VLOOKUP($B57,[1]R35!$H$4:$M$179,4,FALSE)=0,"-",VLOOKUP($B57,[1]R35!$H$4:$M$179,4,FALSE)),"-")</f>
        <v>4.4534032397412426</v>
      </c>
      <c r="T57" s="26">
        <f>IFERROR(IF(VLOOKUP($B57,[1]R35!$H$4:$M$179,3,FALSE)=0,"-",VLOOKUP($B57,[1]R35!$H$4:$M$179,3,FALSE)),"-")</f>
        <v>1.0718785145591019</v>
      </c>
      <c r="U57" s="27">
        <f>IFERROR(IF(VLOOKUP($B57,[1]R35!$H$4:$M$179,6,FALSE)=0,"-",VLOOKUP($B57,[1]R35!$H$4:$M$179,6,FALSE)),"-")</f>
        <v>4.1547649096904147</v>
      </c>
      <c r="V57" s="25">
        <f>IFERROR(IF(VLOOKUP($B57,[1]R40!$H$4:$M$179,4,FALSE)=0,"-",VLOOKUP($B57,[1]R40!$H$4:$M$179,4,FALSE)),"-")</f>
        <v>4.3638365736604436</v>
      </c>
      <c r="W57" s="26">
        <f>IFERROR(IF(VLOOKUP($B57,[1]R40!$H$4:$M$179,3,FALSE)=0,"-",VLOOKUP($B57,[1]R40!$H$4:$M$179,3,FALSE)),"-")</f>
        <v>1.2133132352228948</v>
      </c>
      <c r="X57" s="27">
        <f>IFERROR(IF(VLOOKUP($B57,[1]R40!$H$4:$M$179,6,FALSE)=0,"-",VLOOKUP($B57,[1]R40!$H$4:$M$179,6,FALSE)),"-")</f>
        <v>3.5966281805693598</v>
      </c>
      <c r="Y57" s="25" t="str">
        <f>IFERROR(IF(VLOOKUP($B57,[1]R30!$O$4:$T$179,4,FALSE)=0,"-",VLOOKUP($B57,[1]R30!$O$4:$T$179,4,FALSE)),"-")</f>
        <v>-</v>
      </c>
      <c r="Z57" s="26" t="str">
        <f>IFERROR(IF(VLOOKUP($B57,[1]R30!$O$4:$T$179,3,FALSE)=0,"-",VLOOKUP($B57,[1]R30!$O$4:$T$179,3,FALSE)),"-")</f>
        <v>-</v>
      </c>
      <c r="AA57" s="27" t="str">
        <f>IFERROR(IF(VLOOKUP($B57,[1]R30!$O$4:$T$179,6,FALSE)=0,"-",VLOOKUP($B57,[1]R30!$O$4:$T$179,6,FALSE)),"-")</f>
        <v>-</v>
      </c>
      <c r="AB57" s="25" t="str">
        <f>IFERROR(IF(VLOOKUP($B57,[1]R35!$O$4:$T$179,4,FALSE)=0,"-",VLOOKUP($B57,[1]R35!$O$4:$T$179,4,FALSE)),"-")</f>
        <v>-</v>
      </c>
      <c r="AC57" s="26" t="str">
        <f>IFERROR(IF(VLOOKUP($B57,[1]R35!$O$4:$T$179,3,FALSE)=0,"-",VLOOKUP($B57,[1]R35!$O$4:$T$179,3,FALSE)),"-")</f>
        <v>-</v>
      </c>
      <c r="AD57" s="27" t="str">
        <f>IFERROR(IF(VLOOKUP($B57,[1]R35!$O$4:$T$179,6,FALSE)=0,"-",VLOOKUP($B57,[1]R35!$O$4:$T$179,6,FALSE)),"-")</f>
        <v>-</v>
      </c>
      <c r="AE57" s="26"/>
      <c r="AF57" s="26"/>
      <c r="AG57" s="26"/>
      <c r="AH57" s="25" t="str">
        <f>IFERROR(IF(VLOOKUP($B57,[1]R40!$O$4:$T$179,4,FALSE)=0,"-",VLOOKUP($B57,[1]R40!$O$4:$T$179,4,FALSE)),"-")</f>
        <v>-</v>
      </c>
      <c r="AI57" s="26" t="str">
        <f>IFERROR(IF(VLOOKUP($B57,[1]R40!$O$4:$T$179,3,FALSE)=0,"-",VLOOKUP($B57,[1]R40!$O$4:$T$179,3,FALSE)),"-")</f>
        <v>-</v>
      </c>
      <c r="AJ57" s="27" t="str">
        <f>IFERROR(IF(VLOOKUP($B57,[1]R40!$O$4:$T$179,6,FALSE)=0,"-",VLOOKUP($B57,[1]R40!$O$4:$T$179,6,FALSE)),"-")</f>
        <v>-</v>
      </c>
      <c r="AK57" s="26"/>
      <c r="AL57" s="26"/>
      <c r="AM57" s="27"/>
      <c r="AN57" s="25"/>
      <c r="AO57" s="26"/>
      <c r="AP57" s="27"/>
      <c r="AQ57" s="25"/>
      <c r="AR57" s="26"/>
      <c r="AS57" s="27"/>
    </row>
    <row r="58" spans="2:46" x14ac:dyDescent="0.25">
      <c r="B58" s="50">
        <v>25</v>
      </c>
      <c r="C58" s="51"/>
      <c r="D58" s="24"/>
      <c r="E58" s="24"/>
      <c r="F58" s="24"/>
      <c r="G58" s="25">
        <f>IFERROR(IF(VLOOKUP($B58,[1]R30!$A$4:$F$179,4,FALSE)=0,"-",VLOOKUP($B58,[1]R30!$A$4:$F$179,4,FALSE)),"-")</f>
        <v>5.04704146583303</v>
      </c>
      <c r="H58" s="26">
        <f>IFERROR(IF(VLOOKUP($B58,[1]R30!$A$4:$F$179,3,FALSE)=0,"-",VLOOKUP($B58,[1]R30!$A$4:$F$179,3,FALSE)),"-")</f>
        <v>1.1517648551350934</v>
      </c>
      <c r="I58" s="27">
        <f>IFERROR(IF(VLOOKUP($B58,[1]R30!$A$4:$F$179,6,FALSE)=0,"-",VLOOKUP($B58,[1]R30!$A$4:$F$179,6,FALSE)),"-")</f>
        <v>4.3820068335398634</v>
      </c>
      <c r="J58" s="25">
        <f>IFERROR(IF(VLOOKUP($B58,[1]R35!$A$4:$F$179,4,FALSE)=0,"-",VLOOKUP($B58,[1]R35!$A$4:$F$179,4,FALSE)),"-")</f>
        <v>4.9542520884021251</v>
      </c>
      <c r="K58" s="26">
        <f>IFERROR(IF(VLOOKUP($B58,[1]R35!$A$4:$F$179,3,FALSE)=0,"-",VLOOKUP($B58,[1]R35!$A$4:$F$179,3,FALSE)),"-")</f>
        <v>1.3020034733338863</v>
      </c>
      <c r="L58" s="27">
        <f>IFERROR(IF(VLOOKUP($B58,[1]R35!$A$4:$F$179,6,FALSE)=0,"-",VLOOKUP($B58,[1]R35!$A$4:$F$179,6,FALSE)),"-")</f>
        <v>3.8050989800483079</v>
      </c>
      <c r="M58" s="25">
        <f>IFERROR(IF(VLOOKUP($B58,[1]R40!$A$4:$F$179,4,FALSE)=0,"-",VLOOKUP($B58,[1]R40!$A$4:$F$179,4,FALSE)),"-")</f>
        <v>4.8647076420401216</v>
      </c>
      <c r="N58" s="26">
        <f>IFERROR(IF(VLOOKUP($B58,[1]R40!$A$4:$F$179,3,FALSE)=0,"-",VLOOKUP($B58,[1]R40!$A$4:$F$179,3,FALSE)),"-")</f>
        <v>1.4561790430476289</v>
      </c>
      <c r="O58" s="27">
        <f>IFERROR(IF(VLOOKUP($B58,[1]R40!$A$4:$F$179,6,FALSE)=0,"-",VLOOKUP($B58,[1]R40!$A$4:$F$179,6,FALSE)),"-")</f>
        <v>3.3407345513356672</v>
      </c>
      <c r="P58" s="25">
        <f>IFERROR(IF(VLOOKUP($B58,[1]R30!$H$4:$M$179,4,FALSE)=0,"-",VLOOKUP($B58,[1]R30!$H$4:$M$179,4,FALSE)),"-")</f>
        <v>5.8019945925115533</v>
      </c>
      <c r="Q58" s="26">
        <f>IFERROR(IF(VLOOKUP($B58,[1]R30!$H$4:$M$179,3,FALSE)=0,"-",VLOOKUP($B58,[1]R30!$H$4:$M$179,3,FALSE)),"-")</f>
        <v>1.0973685144342837</v>
      </c>
      <c r="R58" s="27">
        <f>IFERROR(IF(VLOOKUP($B58,[1]R30!$H$4:$M$179,6,FALSE)=0,"-",VLOOKUP($B58,[1]R30!$H$4:$M$179,6,FALSE)),"-")</f>
        <v>5.2871888669984317</v>
      </c>
      <c r="S58" s="25">
        <f>IFERROR(IF(VLOOKUP($B58,[1]R35!$H$4:$M$179,4,FALSE)=0,"-",VLOOKUP($B58,[1]R35!$H$4:$M$179,4,FALSE)),"-")</f>
        <v>5.6930994480537311</v>
      </c>
      <c r="T58" s="26">
        <f>IFERROR(IF(VLOOKUP($B58,[1]R35!$H$4:$M$179,3,FALSE)=0,"-",VLOOKUP($B58,[1]R35!$H$4:$M$179,3,FALSE)),"-")</f>
        <v>1.2689693462067708</v>
      </c>
      <c r="U58" s="27">
        <f>IFERROR(IF(VLOOKUP($B58,[1]R35!$H$4:$M$179,6,FALSE)=0,"-",VLOOKUP($B58,[1]R35!$H$4:$M$179,6,FALSE)),"-")</f>
        <v>4.4863963539163976</v>
      </c>
      <c r="V58" s="25">
        <f>IFERROR(IF(VLOOKUP($B58,[1]R40!$H$4:$M$179,4,FALSE)=0,"-",VLOOKUP($B58,[1]R40!$H$4:$M$179,4,FALSE)),"-")</f>
        <v>5.5819036315456039</v>
      </c>
      <c r="W58" s="26">
        <f>IFERROR(IF(VLOOKUP($B58,[1]R40!$H$4:$M$179,3,FALSE)=0,"-",VLOOKUP($B58,[1]R40!$H$4:$M$179,3,FALSE)),"-")</f>
        <v>1.4462222391218247</v>
      </c>
      <c r="X58" s="27">
        <f>IFERROR(IF(VLOOKUP($B58,[1]R40!$H$4:$M$179,6,FALSE)=0,"-",VLOOKUP($B58,[1]R40!$H$4:$M$179,6,FALSE)),"-")</f>
        <v>3.8596444450577998</v>
      </c>
      <c r="Y58" s="25" t="str">
        <f>IFERROR(IF(VLOOKUP($B58,[1]R30!$O$4:$T$179,4,FALSE)=0,"-",VLOOKUP($B58,[1]R30!$O$4:$T$179,4,FALSE)),"-")</f>
        <v>-</v>
      </c>
      <c r="Z58" s="26" t="str">
        <f>IFERROR(IF(VLOOKUP($B58,[1]R30!$O$4:$T$179,3,FALSE)=0,"-",VLOOKUP($B58,[1]R30!$O$4:$T$179,3,FALSE)),"-")</f>
        <v>-</v>
      </c>
      <c r="AA58" s="27" t="str">
        <f>IFERROR(IF(VLOOKUP($B58,[1]R30!$O$4:$T$179,6,FALSE)=0,"-",VLOOKUP($B58,[1]R30!$O$4:$T$179,6,FALSE)),"-")</f>
        <v>-</v>
      </c>
      <c r="AB58" s="25" t="str">
        <f>IFERROR(IF(VLOOKUP($B58,[1]R35!$O$4:$T$179,4,FALSE)=0,"-",VLOOKUP($B58,[1]R35!$O$4:$T$179,4,FALSE)),"-")</f>
        <v>-</v>
      </c>
      <c r="AC58" s="26" t="str">
        <f>IFERROR(IF(VLOOKUP($B58,[1]R35!$O$4:$T$179,3,FALSE)=0,"-",VLOOKUP($B58,[1]R35!$O$4:$T$179,3,FALSE)),"-")</f>
        <v>-</v>
      </c>
      <c r="AD58" s="27" t="str">
        <f>IFERROR(IF(VLOOKUP($B58,[1]R35!$O$4:$T$179,6,FALSE)=0,"-",VLOOKUP($B58,[1]R35!$O$4:$T$179,6,FALSE)),"-")</f>
        <v>-</v>
      </c>
      <c r="AE58" s="26"/>
      <c r="AF58" s="26"/>
      <c r="AG58" s="26"/>
      <c r="AH58" s="25" t="str">
        <f>IFERROR(IF(VLOOKUP($B58,[1]R40!$O$4:$T$179,4,FALSE)=0,"-",VLOOKUP($B58,[1]R40!$O$4:$T$179,4,FALSE)),"-")</f>
        <v>-</v>
      </c>
      <c r="AI58" s="26" t="str">
        <f>IFERROR(IF(VLOOKUP($B58,[1]R40!$O$4:$T$179,3,FALSE)=0,"-",VLOOKUP($B58,[1]R40!$O$4:$T$179,3,FALSE)),"-")</f>
        <v>-</v>
      </c>
      <c r="AJ58" s="27" t="str">
        <f>IFERROR(IF(VLOOKUP($B58,[1]R40!$O$4:$T$179,6,FALSE)=0,"-",VLOOKUP($B58,[1]R40!$O$4:$T$179,6,FALSE)),"-")</f>
        <v>-</v>
      </c>
      <c r="AK58" s="26"/>
      <c r="AL58" s="26"/>
      <c r="AM58" s="27"/>
      <c r="AN58" s="25"/>
      <c r="AO58" s="26"/>
      <c r="AP58" s="27"/>
      <c r="AQ58" s="25"/>
      <c r="AR58" s="26"/>
      <c r="AS58" s="27"/>
    </row>
    <row r="59" spans="2:46" x14ac:dyDescent="0.25">
      <c r="B59" s="50">
        <v>30</v>
      </c>
      <c r="C59" s="51"/>
      <c r="D59" s="24"/>
      <c r="E59" s="24"/>
      <c r="F59" s="24"/>
      <c r="G59" s="25">
        <f>IFERROR(IF(VLOOKUP($B59,[1]R30!$A$4:$F$179,4,FALSE)=0,"-",VLOOKUP($B59,[1]R30!$A$4:$F$179,4,FALSE)),"-")</f>
        <v>6.1201936971261244</v>
      </c>
      <c r="H59" s="26">
        <f>IFERROR(IF(VLOOKUP($B59,[1]R30!$A$4:$F$179,3,FALSE)=0,"-",VLOOKUP($B59,[1]R30!$A$4:$F$179,3,FALSE)),"-")</f>
        <v>1.3641955814111644</v>
      </c>
      <c r="I59" s="27">
        <f>IFERROR(IF(VLOOKUP($B59,[1]R30!$A$4:$F$179,6,FALSE)=0,"-",VLOOKUP($B59,[1]R30!$A$4:$F$179,6,FALSE)),"-")</f>
        <v>4.486302243256949</v>
      </c>
      <c r="J59" s="25">
        <f>IFERROR(IF(VLOOKUP($B59,[1]R35!$A$4:$F$179,4,FALSE)=0,"-",VLOOKUP($B59,[1]R35!$A$4:$F$179,4,FALSE)),"-")</f>
        <v>6.0131749909417964</v>
      </c>
      <c r="K59" s="26">
        <f>IFERROR(IF(VLOOKUP($B59,[1]R35!$A$4:$F$179,3,FALSE)=0,"-",VLOOKUP($B59,[1]R35!$A$4:$F$179,3,FALSE)),"-")</f>
        <v>1.5463035077270746</v>
      </c>
      <c r="L59" s="27">
        <f>IFERROR(IF(VLOOKUP($B59,[1]R35!$A$4:$F$179,6,FALSE)=0,"-",VLOOKUP($B59,[1]R35!$A$4:$F$179,6,FALSE)),"-")</f>
        <v>3.8887417385352867</v>
      </c>
      <c r="M59" s="25">
        <f>IFERROR(IF(VLOOKUP($B59,[1]R40!$A$4:$F$179,4,FALSE)=0,"-",VLOOKUP($B59,[1]R40!$A$4:$F$179,4,FALSE)),"-")</f>
        <v>5.9037829911840767</v>
      </c>
      <c r="N59" s="26">
        <f>IFERROR(IF(VLOOKUP($B59,[1]R40!$A$4:$F$179,3,FALSE)=0,"-",VLOOKUP($B59,[1]R40!$A$4:$F$179,3,FALSE)),"-")</f>
        <v>1.7394985760515738</v>
      </c>
      <c r="O59" s="27">
        <f>IFERROR(IF(VLOOKUP($B59,[1]R40!$A$4:$F$179,6,FALSE)=0,"-",VLOOKUP($B59,[1]R40!$A$4:$F$179,6,FALSE)),"-")</f>
        <v>3.3939567829856259</v>
      </c>
      <c r="P59" s="25">
        <f>IFERROR(IF(VLOOKUP($B59,[1]R30!$H$4:$M$179,4,FALSE)=0,"-",VLOOKUP($B59,[1]R30!$H$4:$M$179,4,FALSE)),"-")</f>
        <v>7.0178112624796976</v>
      </c>
      <c r="Q59" s="26">
        <f>IFERROR(IF(VLOOKUP($B59,[1]R30!$H$4:$M$179,3,FALSE)=0,"-",VLOOKUP($B59,[1]R30!$H$4:$M$179,3,FALSE)),"-")</f>
        <v>1.3447408432079029</v>
      </c>
      <c r="R59" s="27">
        <f>IFERROR(IF(VLOOKUP($B59,[1]R30!$H$4:$M$179,6,FALSE)=0,"-",VLOOKUP($B59,[1]R30!$H$4:$M$179,6,FALSE)),"-")</f>
        <v>5.2187090902501225</v>
      </c>
      <c r="S59" s="25">
        <f>IFERROR(IF(VLOOKUP($B59,[1]R35!$H$4:$M$179,4,FALSE)=0,"-",VLOOKUP($B59,[1]R35!$H$4:$M$179,4,FALSE)),"-")</f>
        <v>6.8877289986667085</v>
      </c>
      <c r="T59" s="26">
        <f>IFERROR(IF(VLOOKUP($B59,[1]R35!$H$4:$M$179,3,FALSE)=0,"-",VLOOKUP($B59,[1]R35!$H$4:$M$179,3,FALSE)),"-")</f>
        <v>1.5517243043731064</v>
      </c>
      <c r="U59" s="27">
        <f>IFERROR(IF(VLOOKUP($B59,[1]R35!$H$4:$M$179,6,FALSE)=0,"-",VLOOKUP($B59,[1]R35!$H$4:$M$179,6,FALSE)),"-")</f>
        <v>4.438758211916606</v>
      </c>
      <c r="V59" s="25">
        <f>IFERROR(IF(VLOOKUP($B59,[1]R40!$H$4:$M$179,4,FALSE)=0,"-",VLOOKUP($B59,[1]R40!$H$4:$M$179,4,FALSE)),"-")</f>
        <v>6.7488816449350102</v>
      </c>
      <c r="W59" s="26">
        <f>IFERROR(IF(VLOOKUP($B59,[1]R40!$H$4:$M$179,3,FALSE)=0,"-",VLOOKUP($B59,[1]R40!$H$4:$M$179,3,FALSE)),"-")</f>
        <v>1.7730473041283539</v>
      </c>
      <c r="X59" s="27">
        <f>IFERROR(IF(VLOOKUP($B59,[1]R40!$H$4:$M$179,6,FALSE)=0,"-",VLOOKUP($B59,[1]R40!$H$4:$M$179,6,FALSE)),"-")</f>
        <v>3.8063742739525055</v>
      </c>
      <c r="Y59" s="25" t="str">
        <f>IFERROR(IF(VLOOKUP($B59,[1]R30!$O$4:$T$179,4,FALSE)=0,"-",VLOOKUP($B59,[1]R30!$O$4:$T$179,4,FALSE)),"-")</f>
        <v>-</v>
      </c>
      <c r="Z59" s="26" t="str">
        <f>IFERROR(IF(VLOOKUP($B59,[1]R30!$O$4:$T$179,3,FALSE)=0,"-",VLOOKUP($B59,[1]R30!$O$4:$T$179,3,FALSE)),"-")</f>
        <v>-</v>
      </c>
      <c r="AA59" s="27" t="str">
        <f>IFERROR(IF(VLOOKUP($B59,[1]R30!$O$4:$T$179,6,FALSE)=0,"-",VLOOKUP($B59,[1]R30!$O$4:$T$179,6,FALSE)),"-")</f>
        <v>-</v>
      </c>
      <c r="AB59" s="25" t="str">
        <f>IFERROR(IF(VLOOKUP($B59,[1]R35!$O$4:$T$179,4,FALSE)=0,"-",VLOOKUP($B59,[1]R35!$O$4:$T$179,4,FALSE)),"-")</f>
        <v>-</v>
      </c>
      <c r="AC59" s="26" t="str">
        <f>IFERROR(IF(VLOOKUP($B59,[1]R35!$O$4:$T$179,3,FALSE)=0,"-",VLOOKUP($B59,[1]R35!$O$4:$T$179,3,FALSE)),"-")</f>
        <v>-</v>
      </c>
      <c r="AD59" s="27" t="str">
        <f>IFERROR(IF(VLOOKUP($B59,[1]R35!$O$4:$T$179,6,FALSE)=0,"-",VLOOKUP($B59,[1]R35!$O$4:$T$179,6,FALSE)),"-")</f>
        <v>-</v>
      </c>
      <c r="AE59" s="26"/>
      <c r="AF59" s="26"/>
      <c r="AG59" s="26"/>
      <c r="AH59" s="25" t="str">
        <f>IFERROR(IF(VLOOKUP($B59,[1]R40!$O$4:$T$179,4,FALSE)=0,"-",VLOOKUP($B59,[1]R40!$O$4:$T$179,4,FALSE)),"-")</f>
        <v>-</v>
      </c>
      <c r="AI59" s="26" t="str">
        <f>IFERROR(IF(VLOOKUP($B59,[1]R40!$O$4:$T$179,3,FALSE)=0,"-",VLOOKUP($B59,[1]R40!$O$4:$T$179,3,FALSE)),"-")</f>
        <v>-</v>
      </c>
      <c r="AJ59" s="27" t="str">
        <f>IFERROR(IF(VLOOKUP($B59,[1]R40!$O$4:$T$179,6,FALSE)=0,"-",VLOOKUP($B59,[1]R40!$O$4:$T$179,6,FALSE)),"-")</f>
        <v>-</v>
      </c>
      <c r="AK59" s="26"/>
      <c r="AL59" s="26"/>
      <c r="AM59" s="27"/>
      <c r="AN59" s="25"/>
      <c r="AO59" s="26"/>
      <c r="AP59" s="27"/>
      <c r="AQ59" s="25"/>
      <c r="AR59" s="26"/>
      <c r="AS59" s="27"/>
    </row>
    <row r="60" spans="2:46" x14ac:dyDescent="0.25">
      <c r="B60" s="50">
        <v>35</v>
      </c>
      <c r="C60" s="51"/>
      <c r="D60" s="24"/>
      <c r="E60" s="24"/>
      <c r="F60" s="24"/>
      <c r="G60" s="25">
        <f>IFERROR(IF(VLOOKUP($B60,[1]R30!$A$4:$F$179,4,FALSE)=0,"-",VLOOKUP($B60,[1]R30!$A$4:$F$179,4,FALSE)),"-")</f>
        <v>7.1607056783862175</v>
      </c>
      <c r="H60" s="26">
        <f>IFERROR(IF(VLOOKUP($B60,[1]R30!$A$4:$F$179,3,FALSE)=0,"-",VLOOKUP($B60,[1]R30!$A$4:$F$179,3,FALSE)),"-")</f>
        <v>1.6454981282319383</v>
      </c>
      <c r="I60" s="27">
        <f>IFERROR(IF(VLOOKUP($B60,[1]R30!$A$4:$F$179,6,FALSE)=0,"-",VLOOKUP($B60,[1]R30!$A$4:$F$179,6,FALSE)),"-")</f>
        <v>4.3516948184439945</v>
      </c>
      <c r="J60" s="25">
        <f>IFERROR(IF(VLOOKUP($B60,[1]R35!$A$4:$F$179,4,FALSE)=0,"-",VLOOKUP($B60,[1]R35!$A$4:$F$179,4,FALSE)),"-")</f>
        <v>7.0339799913484198</v>
      </c>
      <c r="K60" s="26">
        <f>IFERROR(IF(VLOOKUP($B60,[1]R35!$A$4:$F$179,3,FALSE)=0,"-",VLOOKUP($B60,[1]R35!$A$4:$F$179,3,FALSE)),"-")</f>
        <v>1.8642427761676084</v>
      </c>
      <c r="L60" s="27">
        <f>IFERROR(IF(VLOOKUP($B60,[1]R35!$A$4:$F$179,6,FALSE)=0,"-",VLOOKUP($B60,[1]R35!$A$4:$F$179,6,FALSE)),"-")</f>
        <v>3.7731029891978061</v>
      </c>
      <c r="M60" s="25">
        <f>IFERROR(IF(VLOOKUP($B60,[1]R40!$A$4:$F$179,4,FALSE)=0,"-",VLOOKUP($B60,[1]R40!$A$4:$F$179,4,FALSE)),"-")</f>
        <v>6.8982436100608826</v>
      </c>
      <c r="N60" s="26">
        <f>IFERROR(IF(VLOOKUP($B60,[1]R40!$A$4:$F$179,3,FALSE)=0,"-",VLOOKUP($B60,[1]R40!$A$4:$F$179,3,FALSE)),"-")</f>
        <v>2.103212188573909</v>
      </c>
      <c r="O60" s="27">
        <f>IFERROR(IF(VLOOKUP($B60,[1]R40!$A$4:$F$179,6,FALSE)=0,"-",VLOOKUP($B60,[1]R40!$A$4:$F$179,6,FALSE)),"-")</f>
        <v>3.2798609895553441</v>
      </c>
      <c r="P60" s="25">
        <f>IFERROR(IF(VLOOKUP($B60,[1]R30!$H$4:$M$179,4,FALSE)=0,"-",VLOOKUP($B60,[1]R30!$H$4:$M$179,4,FALSE)),"-")</f>
        <v>8.1848915952728234</v>
      </c>
      <c r="Q60" s="26">
        <f>IFERROR(IF(VLOOKUP($B60,[1]R30!$H$4:$M$179,3,FALSE)=0,"-",VLOOKUP($B60,[1]R30!$H$4:$M$179,3,FALSE)),"-")</f>
        <v>1.6783822679148706</v>
      </c>
      <c r="R60" s="27">
        <f>IFERROR(IF(VLOOKUP($B60,[1]R30!$H$4:$M$179,6,FALSE)=0,"-",VLOOKUP($B60,[1]R30!$H$4:$M$179,6,FALSE)),"-")</f>
        <v>4.8766551885949561</v>
      </c>
      <c r="S60" s="25">
        <f>IFERROR(IF(VLOOKUP($B60,[1]R35!$H$4:$M$179,4,FALSE)=0,"-",VLOOKUP($B60,[1]R35!$H$4:$M$179,4,FALSE)),"-")</f>
        <v>8.0255704421617668</v>
      </c>
      <c r="T60" s="26">
        <f>IFERROR(IF(VLOOKUP($B60,[1]R35!$H$4:$M$179,3,FALSE)=0,"-",VLOOKUP($B60,[1]R35!$H$4:$M$179,3,FALSE)),"-")</f>
        <v>1.9280255496444856</v>
      </c>
      <c r="U60" s="27">
        <f>IFERROR(IF(VLOOKUP($B60,[1]R35!$H$4:$M$179,6,FALSE)=0,"-",VLOOKUP($B60,[1]R35!$H$4:$M$179,6,FALSE)),"-")</f>
        <v>4.1625851087095942</v>
      </c>
      <c r="V60" s="25">
        <f>IFERROR(IF(VLOOKUP($B60,[1]R40!$H$4:$M$179,4,FALSE)=0,"-",VLOOKUP($B60,[1]R40!$H$4:$M$179,4,FALSE)),"-")</f>
        <v>7.8497354257421668</v>
      </c>
      <c r="W60" s="26">
        <f>IFERROR(IF(VLOOKUP($B60,[1]R40!$H$4:$M$179,3,FALSE)=0,"-",VLOOKUP($B60,[1]R40!$H$4:$M$179,3,FALSE)),"-")</f>
        <v>2.2032220219112095</v>
      </c>
      <c r="X60" s="27">
        <f>IFERROR(IF(VLOOKUP($B60,[1]R40!$H$4:$M$179,6,FALSE)=0,"-",VLOOKUP($B60,[1]R40!$H$4:$M$179,6,FALSE)),"-")</f>
        <v>3.5628435753074155</v>
      </c>
      <c r="Y60" s="25" t="str">
        <f>IFERROR(IF(VLOOKUP($B60,[1]R30!$O$4:$T$179,4,FALSE)=0,"-",VLOOKUP($B60,[1]R30!$O$4:$T$179,4,FALSE)),"-")</f>
        <v>-</v>
      </c>
      <c r="Z60" s="26" t="str">
        <f>IFERROR(IF(VLOOKUP($B60,[1]R30!$O$4:$T$179,3,FALSE)=0,"-",VLOOKUP($B60,[1]R30!$O$4:$T$179,3,FALSE)),"-")</f>
        <v>-</v>
      </c>
      <c r="AA60" s="27" t="str">
        <f>IFERROR(IF(VLOOKUP($B60,[1]R30!$O$4:$T$179,6,FALSE)=0,"-",VLOOKUP($B60,[1]R30!$O$4:$T$179,6,FALSE)),"-")</f>
        <v>-</v>
      </c>
      <c r="AB60" s="25" t="str">
        <f>IFERROR(IF(VLOOKUP($B60,[1]R35!$O$4:$T$179,4,FALSE)=0,"-",VLOOKUP($B60,[1]R35!$O$4:$T$179,4,FALSE)),"-")</f>
        <v>-</v>
      </c>
      <c r="AC60" s="26" t="str">
        <f>IFERROR(IF(VLOOKUP($B60,[1]R35!$O$4:$T$179,3,FALSE)=0,"-",VLOOKUP($B60,[1]R35!$O$4:$T$179,3,FALSE)),"-")</f>
        <v>-</v>
      </c>
      <c r="AD60" s="27" t="str">
        <f>IFERROR(IF(VLOOKUP($B60,[1]R35!$O$4:$T$179,6,FALSE)=0,"-",VLOOKUP($B60,[1]R35!$O$4:$T$179,6,FALSE)),"-")</f>
        <v>-</v>
      </c>
      <c r="AE60" s="26"/>
      <c r="AF60" s="26"/>
      <c r="AG60" s="26"/>
      <c r="AH60" s="25" t="str">
        <f>IFERROR(IF(VLOOKUP($B60,[1]R40!$O$4:$T$179,4,FALSE)=0,"-",VLOOKUP($B60,[1]R40!$O$4:$T$179,4,FALSE)),"-")</f>
        <v>-</v>
      </c>
      <c r="AI60" s="26" t="str">
        <f>IFERROR(IF(VLOOKUP($B60,[1]R40!$O$4:$T$179,3,FALSE)=0,"-",VLOOKUP($B60,[1]R40!$O$4:$T$179,3,FALSE)),"-")</f>
        <v>-</v>
      </c>
      <c r="AJ60" s="27" t="str">
        <f>IFERROR(IF(VLOOKUP($B60,[1]R40!$O$4:$T$179,6,FALSE)=0,"-",VLOOKUP($B60,[1]R40!$O$4:$T$179,6,FALSE)),"-")</f>
        <v>-</v>
      </c>
      <c r="AK60" s="26"/>
      <c r="AL60" s="26"/>
      <c r="AM60" s="27"/>
      <c r="AN60" s="25"/>
      <c r="AO60" s="26"/>
      <c r="AP60" s="27"/>
      <c r="AQ60" s="25"/>
      <c r="AR60" s="26"/>
      <c r="AS60" s="27"/>
    </row>
    <row r="61" spans="2:46" x14ac:dyDescent="0.25">
      <c r="B61" s="50">
        <v>40</v>
      </c>
      <c r="C61" s="51"/>
      <c r="D61" s="24"/>
      <c r="E61" s="24"/>
      <c r="F61" s="24"/>
      <c r="G61" s="25">
        <f>IFERROR(IF(VLOOKUP($B61,[1]R30!$A$4:$F$179,4,FALSE)=0,"-",VLOOKUP($B61,[1]R30!$A$4:$F$179,4,FALSE)),"-")</f>
        <v>8.1610743874030831</v>
      </c>
      <c r="H61" s="26">
        <f>IFERROR(IF(VLOOKUP($B61,[1]R30!$A$4:$F$179,3,FALSE)=0,"-",VLOOKUP($B61,[1]R30!$A$4:$F$179,3,FALSE)),"-")</f>
        <v>1.9990155544545167</v>
      </c>
      <c r="I61" s="27">
        <f>IFERROR(IF(VLOOKUP($B61,[1]R30!$A$4:$F$179,6,FALSE)=0,"-",VLOOKUP($B61,[1]R30!$A$4:$F$179,6,FALSE)),"-")</f>
        <v>4.0825467161660196</v>
      </c>
      <c r="J61" s="25">
        <f>IFERROR(IF(VLOOKUP($B61,[1]R35!$A$4:$F$179,4,FALSE)=0,"-",VLOOKUP($B61,[1]R35!$A$4:$F$179,4,FALSE)),"-")</f>
        <v>8.011104806026804</v>
      </c>
      <c r="K61" s="26">
        <f>IFERROR(IF(VLOOKUP($B61,[1]R35!$A$4:$F$179,3,FALSE)=0,"-",VLOOKUP($B61,[1]R35!$A$4:$F$179,3,FALSE)),"-")</f>
        <v>2.2555097817644434</v>
      </c>
      <c r="L61" s="27">
        <f>IFERROR(IF(VLOOKUP($B61,[1]R35!$A$4:$F$179,6,FALSE)=0,"-",VLOOKUP($B61,[1]R35!$A$4:$F$179,6,FALSE)),"-")</f>
        <v>3.5517934219553089</v>
      </c>
      <c r="M61" s="25">
        <f>IFERROR(IF(VLOOKUP($B61,[1]R40!$A$4:$F$179,4,FALSE)=0,"-",VLOOKUP($B61,[1]R40!$A$4:$F$179,4,FALSE)),"-")</f>
        <v>7.8460097535417752</v>
      </c>
      <c r="N61" s="26">
        <f>IFERROR(IF(VLOOKUP($B61,[1]R40!$A$4:$F$179,3,FALSE)=0,"-",VLOOKUP($B61,[1]R40!$A$4:$F$179,3,FALSE)),"-")</f>
        <v>2.5404946970923521</v>
      </c>
      <c r="O61" s="27">
        <f>IFERROR(IF(VLOOKUP($B61,[1]R40!$A$4:$F$179,6,FALSE)=0,"-",VLOOKUP($B61,[1]R40!$A$4:$F$179,6,FALSE)),"-")</f>
        <v>3.0883787171536681</v>
      </c>
      <c r="P61" s="25">
        <f>IFERROR(IF(VLOOKUP($B61,[1]R30!$H$4:$M$179,4,FALSE)=0,"-",VLOOKUP($B61,[1]R30!$H$4:$M$179,4,FALSE)),"-")</f>
        <v>9.3559753568775061</v>
      </c>
      <c r="Q61" s="26">
        <f>IFERROR(IF(VLOOKUP($B61,[1]R30!$H$4:$M$179,3,FALSE)=0,"-",VLOOKUP($B61,[1]R30!$H$4:$M$179,3,FALSE)),"-")</f>
        <v>2.0118048202512417</v>
      </c>
      <c r="R61" s="27">
        <f>IFERROR(IF(VLOOKUP($B61,[1]R30!$H$4:$M$179,6,FALSE)=0,"-",VLOOKUP($B61,[1]R30!$H$4:$M$179,6,FALSE)),"-")</f>
        <v>4.6505382941219402</v>
      </c>
      <c r="S61" s="25">
        <f>IFERROR(IF(VLOOKUP($B61,[1]R35!$H$4:$M$179,4,FALSE)=0,"-",VLOOKUP($B61,[1]R35!$H$4:$M$179,4,FALSE)),"-")</f>
        <v>9.1696093254971132</v>
      </c>
      <c r="T61" s="26">
        <f>IFERROR(IF(VLOOKUP($B61,[1]R35!$H$4:$M$179,3,FALSE)=0,"-",VLOOKUP($B61,[1]R35!$H$4:$M$179,3,FALSE)),"-")</f>
        <v>2.2965858693341286</v>
      </c>
      <c r="U61" s="27">
        <f>IFERROR(IF(VLOOKUP($B61,[1]R35!$H$4:$M$179,6,FALSE)=0,"-",VLOOKUP($B61,[1]R35!$H$4:$M$179,6,FALSE)),"-")</f>
        <v>3.9927134656435674</v>
      </c>
      <c r="V61" s="25">
        <f>IFERROR(IF(VLOOKUP($B61,[1]R40!$H$4:$M$179,4,FALSE)=0,"-",VLOOKUP($B61,[1]R40!$H$4:$M$179,4,FALSE)),"-")</f>
        <v>8.9623351185106657</v>
      </c>
      <c r="W61" s="26">
        <f>IFERROR(IF(VLOOKUP($B61,[1]R40!$H$4:$M$179,3,FALSE)=0,"-",VLOOKUP($B61,[1]R40!$H$4:$M$179,3,FALSE)),"-")</f>
        <v>2.6117870894271857</v>
      </c>
      <c r="X61" s="27">
        <f>IFERROR(IF(VLOOKUP($B61,[1]R40!$H$4:$M$179,6,FALSE)=0,"-",VLOOKUP($B61,[1]R40!$H$4:$M$179,6,FALSE)),"-")</f>
        <v>3.4314952986754657</v>
      </c>
      <c r="Y61" s="25">
        <f>IFERROR(IF(VLOOKUP($B61,[1]R30!$O$4:$T$179,4,FALSE)=0,"-",VLOOKUP($B61,[1]R30!$O$4:$T$179,4,FALSE)),"-")</f>
        <v>10.920926066364268</v>
      </c>
      <c r="Z61" s="26">
        <f>IFERROR(IF(VLOOKUP($B61,[1]R30!$O$4:$T$179,3,FALSE)=0,"-",VLOOKUP($B61,[1]R30!$O$4:$T$179,3,FALSE)),"-")</f>
        <v>2.0074178192420806</v>
      </c>
      <c r="AA61" s="27">
        <f>IFERROR(IF(VLOOKUP($B61,[1]R30!$O$4:$T$179,6,FALSE)=0,"-",VLOOKUP($B61,[1]R30!$O$4:$T$179,6,FALSE)),"-")</f>
        <v>5.4402855059279913</v>
      </c>
      <c r="AB61" s="25">
        <f>IFERROR(IF(VLOOKUP($B61,[1]R35!$O$4:$T$179,4,FALSE)=0,"-",VLOOKUP($B61,[1]R35!$O$4:$T$179,4,FALSE)),"-")</f>
        <v>10.679767808140726</v>
      </c>
      <c r="AC61" s="26">
        <f>IFERROR(IF(VLOOKUP($B61,[1]R35!$O$4:$T$179,3,FALSE)=0,"-",VLOOKUP($B61,[1]R35!$O$4:$T$179,3,FALSE)),"-")</f>
        <v>2.3308754410097077</v>
      </c>
      <c r="AD61" s="27">
        <f>IFERROR(IF(VLOOKUP($B61,[1]R35!$O$4:$T$179,6,FALSE)=0,"-",VLOOKUP($B61,[1]R35!$O$4:$T$179,6,FALSE)),"-")</f>
        <v>4.581869807472156</v>
      </c>
      <c r="AE61" s="26"/>
      <c r="AF61" s="26"/>
      <c r="AG61" s="26"/>
      <c r="AH61" s="25">
        <f>IFERROR(IF(VLOOKUP($B61,[1]R40!$O$4:$T$179,4,FALSE)=0,"-",VLOOKUP($B61,[1]R40!$O$4:$T$179,4,FALSE)),"-")</f>
        <v>10.410845920797785</v>
      </c>
      <c r="AI61" s="26">
        <f>IFERROR(IF(VLOOKUP($B61,[1]R40!$O$4:$T$179,3,FALSE)=0,"-",VLOOKUP($B61,[1]R40!$O$4:$T$179,3,FALSE)),"-")</f>
        <v>2.6871764000378477</v>
      </c>
      <c r="AJ61" s="27">
        <f>IFERROR(IF(VLOOKUP($B61,[1]R40!$O$4:$T$179,6,FALSE)=0,"-",VLOOKUP($B61,[1]R40!$O$4:$T$179,6,FALSE)),"-")</f>
        <v>3.8742696313688794</v>
      </c>
      <c r="AK61" s="26"/>
      <c r="AL61" s="26"/>
      <c r="AM61" s="27"/>
      <c r="AN61" s="25"/>
      <c r="AO61" s="26"/>
      <c r="AP61" s="27"/>
      <c r="AQ61" s="25"/>
      <c r="AR61" s="26"/>
      <c r="AS61" s="27"/>
    </row>
    <row r="62" spans="2:46" x14ac:dyDescent="0.25">
      <c r="B62" s="50">
        <v>45</v>
      </c>
      <c r="C62" s="51"/>
      <c r="D62" s="24"/>
      <c r="E62" s="24"/>
      <c r="F62" s="24"/>
      <c r="G62" s="25">
        <f>IFERROR(IF(VLOOKUP($B62,[1]R30!$A$4:$F$179,4,FALSE)=0,"-",VLOOKUP($B62,[1]R30!$A$4:$F$179,4,FALSE)),"-")</f>
        <v>9.1793497239423214</v>
      </c>
      <c r="H62" s="26">
        <f>IFERROR(IF(VLOOKUP($B62,[1]R30!$A$4:$F$179,3,FALSE)=0,"-",VLOOKUP($B62,[1]R30!$A$4:$F$179,3,FALSE)),"-")</f>
        <v>2.3256261347065319</v>
      </c>
      <c r="I62" s="27">
        <f>IFERROR(IF(VLOOKUP($B62,[1]R30!$A$4:$F$179,6,FALSE)=0,"-",VLOOKUP($B62,[1]R30!$A$4:$F$179,6,FALSE)),"-")</f>
        <v>3.947044448354831</v>
      </c>
      <c r="J62" s="25">
        <f>IFERROR(IF(VLOOKUP($B62,[1]R35!$A$4:$F$179,4,FALSE)=0,"-",VLOOKUP($B62,[1]R35!$A$4:$F$179,4,FALSE)),"-")</f>
        <v>9.002562886702254</v>
      </c>
      <c r="K62" s="26">
        <f>IFERROR(IF(VLOOKUP($B62,[1]R35!$A$4:$F$179,3,FALSE)=0,"-",VLOOKUP($B62,[1]R35!$A$4:$F$179,3,FALSE)),"-")</f>
        <v>2.61912234914056</v>
      </c>
      <c r="L62" s="27">
        <f>IFERROR(IF(VLOOKUP($B62,[1]R35!$A$4:$F$179,6,FALSE)=0,"-",VLOOKUP($B62,[1]R35!$A$4:$F$179,6,FALSE)),"-")</f>
        <v>3.4372441171586958</v>
      </c>
      <c r="M62" s="25">
        <f>IFERROR(IF(VLOOKUP($B62,[1]R40!$A$4:$F$179,4,FALSE)=0,"-",VLOOKUP($B62,[1]R40!$A$4:$F$179,4,FALSE)),"-")</f>
        <v>8.8055870541348664</v>
      </c>
      <c r="N62" s="26">
        <f>IFERROR(IF(VLOOKUP($B62,[1]R40!$A$4:$F$179,3,FALSE)=0,"-",VLOOKUP($B62,[1]R40!$A$4:$F$179,3,FALSE)),"-")</f>
        <v>2.9466500766076895</v>
      </c>
      <c r="O62" s="27">
        <f>IFERROR(IF(VLOOKUP($B62,[1]R40!$A$4:$F$179,6,FALSE)=0,"-",VLOOKUP($B62,[1]R40!$A$4:$F$179,6,FALSE)),"-")</f>
        <v>2.9883382231365041</v>
      </c>
      <c r="P62" s="25">
        <f>IFERROR(IF(VLOOKUP($B62,[1]R30!$H$4:$M$179,4,FALSE)=0,"-",VLOOKUP($B62,[1]R30!$H$4:$M$179,4,FALSE)),"-")</f>
        <v>10.51234559301888</v>
      </c>
      <c r="Q62" s="26">
        <f>IFERROR(IF(VLOOKUP($B62,[1]R30!$H$4:$M$179,3,FALSE)=0,"-",VLOOKUP($B62,[1]R30!$H$4:$M$179,3,FALSE)),"-")</f>
        <v>2.3596972608994533</v>
      </c>
      <c r="R62" s="27">
        <f>IFERROR(IF(VLOOKUP($B62,[1]R30!$H$4:$M$179,6,FALSE)=0,"-",VLOOKUP($B62,[1]R30!$H$4:$M$179,6,FALSE)),"-")</f>
        <v>4.4549552043010197</v>
      </c>
      <c r="S62" s="25">
        <f>IFERROR(IF(VLOOKUP($B62,[1]R35!$H$4:$M$179,4,FALSE)=0,"-",VLOOKUP($B62,[1]R35!$H$4:$M$179,4,FALSE)),"-")</f>
        <v>10.292823982617387</v>
      </c>
      <c r="T62" s="26">
        <f>IFERROR(IF(VLOOKUP($B62,[1]R35!$H$4:$M$179,3,FALSE)=0,"-",VLOOKUP($B62,[1]R35!$H$4:$M$179,3,FALSE)),"-")</f>
        <v>2.6842779454096042</v>
      </c>
      <c r="U62" s="27">
        <f>IFERROR(IF(VLOOKUP($B62,[1]R35!$H$4:$M$179,6,FALSE)=0,"-",VLOOKUP($B62,[1]R35!$H$4:$M$179,6,FALSE)),"-")</f>
        <v>3.8344851732732042</v>
      </c>
      <c r="V62" s="25">
        <f>IFERROR(IF(VLOOKUP($B62,[1]R40!$H$4:$M$179,4,FALSE)=0,"-",VLOOKUP($B62,[1]R40!$H$4:$M$179,4,FALSE)),"-")</f>
        <v>10.047196186553847</v>
      </c>
      <c r="W62" s="26">
        <f>IFERROR(IF(VLOOKUP($B62,[1]R40!$H$4:$M$179,3,FALSE)=0,"-",VLOOKUP($B62,[1]R40!$H$4:$M$179,3,FALSE)),"-")</f>
        <v>3.0451320340096353</v>
      </c>
      <c r="X62" s="27">
        <f>IFERROR(IF(VLOOKUP($B62,[1]R40!$H$4:$M$179,6,FALSE)=0,"-",VLOOKUP($B62,[1]R40!$H$4:$M$179,6,FALSE)),"-")</f>
        <v>3.2994287519692018</v>
      </c>
      <c r="Y62" s="25">
        <f>IFERROR(IF(VLOOKUP($B62,[1]R30!$O$4:$T$179,4,FALSE)=0,"-",VLOOKUP($B62,[1]R30!$O$4:$T$179,4,FALSE)),"-")</f>
        <v>12.250288310469656</v>
      </c>
      <c r="Z62" s="26">
        <f>IFERROR(IF(VLOOKUP($B62,[1]R30!$O$4:$T$179,3,FALSE)=0,"-",VLOOKUP($B62,[1]R30!$O$4:$T$179,3,FALSE)),"-")</f>
        <v>2.3871755135427937</v>
      </c>
      <c r="AA62" s="27">
        <f>IFERROR(IF(VLOOKUP($B62,[1]R30!$O$4:$T$179,6,FALSE)=0,"-",VLOOKUP($B62,[1]R30!$O$4:$T$179,6,FALSE)),"-")</f>
        <v>5.1317082640015323</v>
      </c>
      <c r="AB62" s="25">
        <f>IFERROR(IF(VLOOKUP($B62,[1]R35!$O$4:$T$179,4,FALSE)=0,"-",VLOOKUP($B62,[1]R35!$O$4:$T$179,4,FALSE)),"-")</f>
        <v>11.967879263106452</v>
      </c>
      <c r="AC62" s="26">
        <f>IFERROR(IF(VLOOKUP($B62,[1]R35!$O$4:$T$179,3,FALSE)=0,"-",VLOOKUP($B62,[1]R35!$O$4:$T$179,3,FALSE)),"-")</f>
        <v>2.7538469264419225</v>
      </c>
      <c r="AD62" s="27">
        <f>IFERROR(IF(VLOOKUP($B62,[1]R35!$O$4:$T$179,6,FALSE)=0,"-",VLOOKUP($B62,[1]R35!$O$4:$T$179,6,FALSE)),"-")</f>
        <v>4.3458767254610695</v>
      </c>
      <c r="AE62" s="26"/>
      <c r="AF62" s="26"/>
      <c r="AG62" s="26"/>
      <c r="AH62" s="25">
        <f>IFERROR(IF(VLOOKUP($B62,[1]R40!$O$4:$T$179,4,FALSE)=0,"-",VLOOKUP($B62,[1]R40!$O$4:$T$179,4,FALSE)),"-")</f>
        <v>11.652377617374915</v>
      </c>
      <c r="AI62" s="26">
        <f>IFERROR(IF(VLOOKUP($B62,[1]R40!$O$4:$T$179,3,FALSE)=0,"-",VLOOKUP($B62,[1]R40!$O$4:$T$179,3,FALSE)),"-")</f>
        <v>3.1595673168320917</v>
      </c>
      <c r="AJ62" s="27">
        <f>IFERROR(IF(VLOOKUP($B62,[1]R40!$O$4:$T$179,6,FALSE)=0,"-",VLOOKUP($B62,[1]R40!$O$4:$T$179,6,FALSE)),"-")</f>
        <v>3.6879662462954119</v>
      </c>
      <c r="AK62" s="26"/>
      <c r="AL62" s="26"/>
      <c r="AM62" s="27"/>
      <c r="AN62" s="25"/>
      <c r="AO62" s="26"/>
      <c r="AP62" s="27"/>
      <c r="AQ62" s="25"/>
      <c r="AR62" s="26"/>
      <c r="AS62" s="27"/>
    </row>
    <row r="63" spans="2:46" x14ac:dyDescent="0.25">
      <c r="B63" s="50">
        <v>50</v>
      </c>
      <c r="C63" s="51"/>
      <c r="D63" s="24"/>
      <c r="E63" s="24"/>
      <c r="F63" s="24"/>
      <c r="G63" s="25">
        <f>IFERROR(IF(VLOOKUP($B63,[1]R30!$A$4:$F$179,4,FALSE)=0,"-",VLOOKUP($B63,[1]R30!$A$4:$F$179,4,FALSE)),"-")</f>
        <v>10.176877947933491</v>
      </c>
      <c r="H63" s="26">
        <f>IFERROR(IF(VLOOKUP($B63,[1]R30!$A$4:$F$179,3,FALSE)=0,"-",VLOOKUP($B63,[1]R30!$A$4:$F$179,3,FALSE)),"-")</f>
        <v>2.6765975384882492</v>
      </c>
      <c r="I63" s="27">
        <f>IFERROR(IF(VLOOKUP($B63,[1]R30!$A$4:$F$179,6,FALSE)=0,"-",VLOOKUP($B63,[1]R30!$A$4:$F$179,6,FALSE)),"-")</f>
        <v>3.8021696581554147</v>
      </c>
      <c r="J63" s="25">
        <f>IFERROR(IF(VLOOKUP($B63,[1]R35!$A$4:$F$179,4,FALSE)=0,"-",VLOOKUP($B63,[1]R35!$A$4:$F$179,4,FALSE)),"-")</f>
        <v>9.969889724749514</v>
      </c>
      <c r="K63" s="26">
        <f>IFERROR(IF(VLOOKUP($B63,[1]R35!$A$4:$F$179,3,FALSE)=0,"-",VLOOKUP($B63,[1]R35!$A$4:$F$179,3,FALSE)),"-")</f>
        <v>3.0082392728736203</v>
      </c>
      <c r="L63" s="27">
        <f>IFERROR(IF(VLOOKUP($B63,[1]R35!$A$4:$F$179,6,FALSE)=0,"-",VLOOKUP($B63,[1]R35!$A$4:$F$179,6,FALSE)),"-")</f>
        <v>3.3141943909354583</v>
      </c>
      <c r="M63" s="25">
        <f>IFERROR(IF(VLOOKUP($B63,[1]R40!$A$4:$F$179,4,FALSE)=0,"-",VLOOKUP($B63,[1]R40!$A$4:$F$179,4,FALSE)),"-")</f>
        <v>9.7376257363566268</v>
      </c>
      <c r="N63" s="26">
        <f>IFERROR(IF(VLOOKUP($B63,[1]R40!$A$4:$F$179,3,FALSE)=0,"-",VLOOKUP($B63,[1]R40!$A$4:$F$179,3,FALSE)),"-")</f>
        <v>3.3794574581371868</v>
      </c>
      <c r="O63" s="27">
        <f>IFERROR(IF(VLOOKUP($B63,[1]R40!$A$4:$F$179,6,FALSE)=0,"-",VLOOKUP($B63,[1]R40!$A$4:$F$179,6,FALSE)),"-")</f>
        <v>2.8814168714892383</v>
      </c>
      <c r="P63" s="25">
        <f>IFERROR(IF(VLOOKUP($B63,[1]R30!$H$4:$M$179,4,FALSE)=0,"-",VLOOKUP($B63,[1]R30!$H$4:$M$179,4,FALSE)),"-")</f>
        <v>11.642412498795892</v>
      </c>
      <c r="Q63" s="26">
        <f>IFERROR(IF(VLOOKUP($B63,[1]R30!$H$4:$M$179,3,FALSE)=0,"-",VLOOKUP($B63,[1]R30!$H$4:$M$179,3,FALSE)),"-")</f>
        <v>2.7377699447106689</v>
      </c>
      <c r="R63" s="27">
        <f>IFERROR(IF(VLOOKUP($B63,[1]R30!$H$4:$M$179,6,FALSE)=0,"-",VLOOKUP($B63,[1]R30!$H$4:$M$179,6,FALSE)),"-")</f>
        <v>4.252516732199819</v>
      </c>
      <c r="S63" s="25">
        <f>IFERROR(IF(VLOOKUP($B63,[1]R35!$H$4:$M$179,4,FALSE)=0,"-",VLOOKUP($B63,[1]R35!$H$4:$M$179,4,FALSE)),"-")</f>
        <v>11.38610515349572</v>
      </c>
      <c r="T63" s="26">
        <f>IFERROR(IF(VLOOKUP($B63,[1]R35!$H$4:$M$179,3,FALSE)=0,"-",VLOOKUP($B63,[1]R35!$H$4:$M$179,3,FALSE)),"-")</f>
        <v>3.1034703468384945</v>
      </c>
      <c r="U63" s="27">
        <f>IFERROR(IF(VLOOKUP($B63,[1]R35!$H$4:$M$179,6,FALSE)=0,"-",VLOOKUP($B63,[1]R35!$H$4:$M$179,6,FALSE)),"-")</f>
        <v>3.6688300131801634</v>
      </c>
      <c r="V63" s="25">
        <f>IFERROR(IF(VLOOKUP($B63,[1]R40!$H$4:$M$179,4,FALSE)=0,"-",VLOOKUP($B63,[1]R40!$H$4:$M$179,4,FALSE)),"-")</f>
        <v>11.098487703735024</v>
      </c>
      <c r="W63" s="26">
        <f>IFERROR(IF(VLOOKUP($B63,[1]R40!$H$4:$M$179,3,FALSE)=0,"-",VLOOKUP($B63,[1]R40!$H$4:$M$179,3,FALSE)),"-")</f>
        <v>3.5112743851305899</v>
      </c>
      <c r="X63" s="27">
        <f>IFERROR(IF(VLOOKUP($B63,[1]R40!$H$4:$M$179,6,FALSE)=0,"-",VLOOKUP($B63,[1]R40!$H$4:$M$179,6,FALSE)),"-")</f>
        <v>3.1608147032696947</v>
      </c>
      <c r="Y63" s="25">
        <f>IFERROR(IF(VLOOKUP($B63,[1]R30!$O$4:$T$179,4,FALSE)=0,"-",VLOOKUP($B63,[1]R30!$O$4:$T$179,4,FALSE)),"-")</f>
        <v>13.545420094660962</v>
      </c>
      <c r="Z63" s="26">
        <f>IFERROR(IF(VLOOKUP($B63,[1]R30!$O$4:$T$179,3,FALSE)=0,"-",VLOOKUP($B63,[1]R30!$O$4:$T$179,3,FALSE)),"-")</f>
        <v>2.8048733394155638</v>
      </c>
      <c r="AA63" s="27">
        <f>IFERROR(IF(VLOOKUP($B63,[1]R30!$O$4:$T$179,6,FALSE)=0,"-",VLOOKUP($B63,[1]R30!$O$4:$T$179,6,FALSE)),"-")</f>
        <v>4.8292448376593526</v>
      </c>
      <c r="AB63" s="25">
        <f>IFERROR(IF(VLOOKUP($B63,[1]R35!$O$4:$T$179,4,FALSE)=0,"-",VLOOKUP($B63,[1]R35!$O$4:$T$179,4,FALSE)),"-")</f>
        <v>13.217842883680806</v>
      </c>
      <c r="AC63" s="26">
        <f>IFERROR(IF(VLOOKUP($B63,[1]R35!$O$4:$T$179,3,FALSE)=0,"-",VLOOKUP($B63,[1]R35!$O$4:$T$179,3,FALSE)),"-")</f>
        <v>3.21632481217129</v>
      </c>
      <c r="AD63" s="27">
        <f>IFERROR(IF(VLOOKUP($B63,[1]R35!$O$4:$T$179,6,FALSE)=0,"-",VLOOKUP($B63,[1]R35!$O$4:$T$179,6,FALSE)),"-")</f>
        <v>4.109610706500022</v>
      </c>
      <c r="AE63" s="26"/>
      <c r="AF63" s="26"/>
      <c r="AG63" s="26"/>
      <c r="AH63" s="25">
        <f>IFERROR(IF(VLOOKUP($B63,[1]R40!$O$4:$T$179,4,FALSE)=0,"-",VLOOKUP($B63,[1]R40!$O$4:$T$179,4,FALSE)),"-")</f>
        <v>12.851859734392423</v>
      </c>
      <c r="AI63" s="26">
        <f>IFERROR(IF(VLOOKUP($B63,[1]R40!$O$4:$T$179,3,FALSE)=0,"-",VLOOKUP($B63,[1]R40!$O$4:$T$179,3,FALSE)),"-")</f>
        <v>3.6729860048711509</v>
      </c>
      <c r="AJ63" s="27">
        <f>IFERROR(IF(VLOOKUP($B63,[1]R40!$O$4:$T$179,6,FALSE)=0,"-",VLOOKUP($B63,[1]R40!$O$4:$T$179,6,FALSE)),"-")</f>
        <v>3.4990222443941139</v>
      </c>
      <c r="AK63" s="26"/>
      <c r="AL63" s="26"/>
      <c r="AM63" s="27"/>
      <c r="AN63" s="25"/>
      <c r="AO63" s="26"/>
      <c r="AP63" s="27"/>
      <c r="AQ63" s="25"/>
      <c r="AR63" s="26"/>
      <c r="AS63" s="27"/>
    </row>
    <row r="64" spans="2:46" x14ac:dyDescent="0.25">
      <c r="B64" s="50">
        <v>55</v>
      </c>
      <c r="C64" s="51"/>
      <c r="D64" s="24"/>
      <c r="E64" s="24"/>
      <c r="F64" s="24"/>
      <c r="G64" s="25">
        <f>IFERROR(IF(VLOOKUP($B64,[1]R30!$A$4:$F$179,4,FALSE)=0,"-",VLOOKUP($B64,[1]R30!$A$4:$F$179,4,FALSE)),"-")</f>
        <v>11.152896577022666</v>
      </c>
      <c r="H64" s="26">
        <f>IFERROR(IF(VLOOKUP($B64,[1]R30!$A$4:$F$179,3,FALSE)=0,"-",VLOOKUP($B64,[1]R30!$A$4:$F$179,3,FALSE)),"-")</f>
        <v>3.0530285455242563</v>
      </c>
      <c r="I64" s="27">
        <f>IFERROR(IF(VLOOKUP($B64,[1]R30!$A$4:$F$179,6,FALSE)=0,"-",VLOOKUP($B64,[1]R30!$A$4:$F$179,6,FALSE)),"-")</f>
        <v>3.6530600388171366</v>
      </c>
      <c r="J64" s="25">
        <f>IFERROR(IF(VLOOKUP($B64,[1]R35!$A$4:$F$179,4,FALSE)=0,"-",VLOOKUP($B64,[1]R35!$A$4:$F$179,4,FALSE)),"-")</f>
        <v>10.912347533860077</v>
      </c>
      <c r="K64" s="26">
        <f>IFERROR(IF(VLOOKUP($B64,[1]R35!$A$4:$F$179,3,FALSE)=0,"-",VLOOKUP($B64,[1]R35!$A$4:$F$179,3,FALSE)),"-")</f>
        <v>3.4238858769171578</v>
      </c>
      <c r="L64" s="27">
        <f>IFERROR(IF(VLOOKUP($B64,[1]R35!$A$4:$F$179,6,FALSE)=0,"-",VLOOKUP($B64,[1]R35!$A$4:$F$179,6,FALSE)),"-")</f>
        <v>3.1871236151379776</v>
      </c>
      <c r="M64" s="25">
        <f>IFERROR(IF(VLOOKUP($B64,[1]R40!$A$4:$F$179,4,FALSE)=0,"-",VLOOKUP($B64,[1]R40!$A$4:$F$179,4,FALSE)),"-")</f>
        <v>10.6414254787961</v>
      </c>
      <c r="N64" s="26">
        <f>IFERROR(IF(VLOOKUP($B64,[1]R40!$A$4:$F$179,3,FALSE)=0,"-",VLOOKUP($B64,[1]R40!$A$4:$F$179,3,FALSE)),"-")</f>
        <v>3.8398472600823363</v>
      </c>
      <c r="O64" s="27">
        <f>IFERROR(IF(VLOOKUP($B64,[1]R40!$A$4:$F$179,6,FALSE)=0,"-",VLOOKUP($B64,[1]R40!$A$4:$F$179,6,FALSE)),"-")</f>
        <v>2.7713147836427012</v>
      </c>
      <c r="P64" s="25">
        <f>IFERROR(IF(VLOOKUP($B64,[1]R30!$H$4:$M$179,4,FALSE)=0,"-",VLOOKUP($B64,[1]R30!$H$4:$M$179,4,FALSE)),"-")</f>
        <v>12.745117715308368</v>
      </c>
      <c r="Q64" s="26">
        <f>IFERROR(IF(VLOOKUP($B64,[1]R30!$H$4:$M$179,3,FALSE)=0,"-",VLOOKUP($B64,[1]R30!$H$4:$M$179,3,FALSE)),"-")</f>
        <v>3.1470869414859446</v>
      </c>
      <c r="R64" s="27">
        <f>IFERROR(IF(VLOOKUP($B64,[1]R30!$H$4:$M$179,6,FALSE)=0,"-",VLOOKUP($B64,[1]R30!$H$4:$M$179,6,FALSE)),"-")</f>
        <v>4.0498143051906181</v>
      </c>
      <c r="S64" s="25">
        <f>IFERROR(IF(VLOOKUP($B64,[1]R35!$H$4:$M$179,4,FALSE)=0,"-",VLOOKUP($B64,[1]R35!$H$4:$M$179,4,FALSE)),"-")</f>
        <v>12.448437905849833</v>
      </c>
      <c r="T64" s="26">
        <f>IFERROR(IF(VLOOKUP($B64,[1]R35!$H$4:$M$179,3,FALSE)=0,"-",VLOOKUP($B64,[1]R35!$H$4:$M$179,3,FALSE)),"-")</f>
        <v>3.5551603208899478</v>
      </c>
      <c r="U64" s="27">
        <f>IFERROR(IF(VLOOKUP($B64,[1]R35!$H$4:$M$179,6,FALSE)=0,"-",VLOOKUP($B64,[1]R35!$H$4:$M$179,6,FALSE)),"-")</f>
        <v>3.5015123882609234</v>
      </c>
      <c r="V64" s="25">
        <f>IFERROR(IF(VLOOKUP($B64,[1]R40!$H$4:$M$179,4,FALSE)=0,"-",VLOOKUP($B64,[1]R40!$H$4:$M$179,4,FALSE)),"-")</f>
        <v>12.115251049937923</v>
      </c>
      <c r="W64" s="26">
        <f>IFERROR(IF(VLOOKUP($B64,[1]R40!$H$4:$M$179,3,FALSE)=0,"-",VLOOKUP($B64,[1]R40!$H$4:$M$179,3,FALSE)),"-")</f>
        <v>4.0111309609640458</v>
      </c>
      <c r="X64" s="27">
        <f>IFERROR(IF(VLOOKUP($B64,[1]R40!$H$4:$M$179,6,FALSE)=0,"-",VLOOKUP($B64,[1]R40!$H$4:$M$179,6,FALSE)),"-")</f>
        <v>3.0204077522879262</v>
      </c>
      <c r="Y64" s="25">
        <f>IFERROR(IF(VLOOKUP($B64,[1]R30!$O$4:$T$179,4,FALSE)=0,"-",VLOOKUP($B64,[1]R30!$O$4:$T$179,4,FALSE)),"-")</f>
        <v>14.804879131245498</v>
      </c>
      <c r="Z64" s="26">
        <f>IFERROR(IF(VLOOKUP($B64,[1]R30!$O$4:$T$179,3,FALSE)=0,"-",VLOOKUP($B64,[1]R30!$O$4:$T$179,3,FALSE)),"-")</f>
        <v>3.2615301429273993</v>
      </c>
      <c r="AA64" s="27">
        <f>IFERROR(IF(VLOOKUP($B64,[1]R30!$O$4:$T$179,6,FALSE)=0,"-",VLOOKUP($B64,[1]R30!$O$4:$T$179,6,FALSE)),"-")</f>
        <v>4.5392433865281774</v>
      </c>
      <c r="AB64" s="25">
        <f>IFERROR(IF(VLOOKUP($B64,[1]R35!$O$4:$T$179,4,FALSE)=0,"-",VLOOKUP($B64,[1]R35!$O$4:$T$179,4,FALSE)),"-")</f>
        <v>14.428286686900773</v>
      </c>
      <c r="AC64" s="26">
        <f>IFERROR(IF(VLOOKUP($B64,[1]R35!$O$4:$T$179,3,FALSE)=0,"-",VLOOKUP($B64,[1]R35!$O$4:$T$179,3,FALSE)),"-")</f>
        <v>3.7192196914760522</v>
      </c>
      <c r="AD64" s="27">
        <f>IFERROR(IF(VLOOKUP($B64,[1]R35!$O$4:$T$179,6,FALSE)=0,"-",VLOOKUP($B64,[1]R35!$O$4:$T$179,6,FALSE)),"-")</f>
        <v>3.8793854312958311</v>
      </c>
      <c r="AE64" s="26"/>
      <c r="AF64" s="26"/>
      <c r="AG64" s="26"/>
      <c r="AH64" s="25">
        <f>IFERROR(IF(VLOOKUP($B64,[1]R40!$O$4:$T$179,4,FALSE)=0,"-",VLOOKUP($B64,[1]R40!$O$4:$T$179,4,FALSE)),"-")</f>
        <v>14.008003198751243</v>
      </c>
      <c r="AI64" s="26">
        <f>IFERROR(IF(VLOOKUP($B64,[1]R40!$O$4:$T$179,3,FALSE)=0,"-",VLOOKUP($B64,[1]R40!$O$4:$T$179,3,FALSE)),"-")</f>
        <v>4.2282290173466306</v>
      </c>
      <c r="AJ64" s="27">
        <f>IFERROR(IF(VLOOKUP($B64,[1]R40!$O$4:$T$179,6,FALSE)=0,"-",VLOOKUP($B64,[1]R40!$O$4:$T$179,6,FALSE)),"-")</f>
        <v>3.3129717291287548</v>
      </c>
      <c r="AK64" s="26"/>
      <c r="AL64" s="26"/>
      <c r="AM64" s="27"/>
      <c r="AN64" s="25"/>
      <c r="AO64" s="26"/>
      <c r="AP64" s="27"/>
      <c r="AQ64" s="25"/>
      <c r="AR64" s="26"/>
      <c r="AS64" s="27"/>
    </row>
    <row r="65" spans="2:45" x14ac:dyDescent="0.25">
      <c r="B65" s="50">
        <v>60</v>
      </c>
      <c r="C65" s="51"/>
      <c r="D65" s="24"/>
      <c r="E65" s="24"/>
      <c r="F65" s="24"/>
      <c r="G65" s="25">
        <f>IFERROR(IF(VLOOKUP($B65,[1]R30!$A$4:$F$179,4,FALSE)=0,"-",VLOOKUP($B65,[1]R30!$A$4:$F$179,4,FALSE)),"-")</f>
        <v>12.1066401651895</v>
      </c>
      <c r="H65" s="26">
        <f>IFERROR(IF(VLOOKUP($B65,[1]R30!$A$4:$F$179,3,FALSE)=0,"-",VLOOKUP($B65,[1]R30!$A$4:$F$179,3,FALSE)),"-")</f>
        <v>3.4558296890247755</v>
      </c>
      <c r="I65" s="27">
        <f>IFERROR(IF(VLOOKUP($B65,[1]R30!$A$4:$F$179,6,FALSE)=0,"-",VLOOKUP($B65,[1]R30!$A$4:$F$179,6,FALSE)),"-")</f>
        <v>3.5032513910157292</v>
      </c>
      <c r="J65" s="25">
        <f>IFERROR(IF(VLOOKUP($B65,[1]R35!$A$4:$F$179,4,FALSE)=0,"-",VLOOKUP($B65,[1]R35!$A$4:$F$179,4,FALSE)),"-")</f>
        <v>11.829204743266734</v>
      </c>
      <c r="K65" s="26">
        <f>IFERROR(IF(VLOOKUP($B65,[1]R35!$A$4:$F$179,3,FALSE)=0,"-",VLOOKUP($B65,[1]R35!$A$4:$F$179,3,FALSE)),"-")</f>
        <v>3.8669117380031377</v>
      </c>
      <c r="L65" s="27">
        <f>IFERROR(IF(VLOOKUP($B65,[1]R35!$A$4:$F$179,6,FALSE)=0,"-",VLOOKUP($B65,[1]R35!$A$4:$F$179,6,FALSE)),"-")</f>
        <v>3.0590832024977384</v>
      </c>
      <c r="M65" s="25">
        <f>IFERROR(IF(VLOOKUP($B65,[1]R40!$A$4:$F$179,4,FALSE)=0,"-",VLOOKUP($B65,[1]R40!$A$4:$F$179,4,FALSE)),"-")</f>
        <v>11.516301529788539</v>
      </c>
      <c r="N65" s="26">
        <f>IFERROR(IF(VLOOKUP($B65,[1]R40!$A$4:$F$179,3,FALSE)=0,"-",VLOOKUP($B65,[1]R40!$A$4:$F$179,3,FALSE)),"-")</f>
        <v>4.3285928659431052</v>
      </c>
      <c r="O65" s="27">
        <f>IFERROR(IF(VLOOKUP($B65,[1]R40!$A$4:$F$179,6,FALSE)=0,"-",VLOOKUP($B65,[1]R40!$A$4:$F$179,6,FALSE)),"-")</f>
        <v>2.6605185302589991</v>
      </c>
      <c r="P65" s="25">
        <f>IFERROR(IF(VLOOKUP($B65,[1]R30!$H$4:$M$179,4,FALSE)=0,"-",VLOOKUP($B65,[1]R30!$H$4:$M$179,4,FALSE)),"-")</f>
        <v>13.8194109250851</v>
      </c>
      <c r="Q65" s="26">
        <f>IFERROR(IF(VLOOKUP($B65,[1]R30!$H$4:$M$179,3,FALSE)=0,"-",VLOOKUP($B65,[1]R30!$H$4:$M$179,3,FALSE)),"-")</f>
        <v>3.5885040574967451</v>
      </c>
      <c r="R65" s="27">
        <f>IFERROR(IF(VLOOKUP($B65,[1]R30!$H$4:$M$179,6,FALSE)=0,"-",VLOOKUP($B65,[1]R30!$H$4:$M$179,6,FALSE)),"-")</f>
        <v>3.8510227949206199</v>
      </c>
      <c r="S65" s="25">
        <f>IFERROR(IF(VLOOKUP($B65,[1]R35!$H$4:$M$179,4,FALSE)=0,"-",VLOOKUP($B65,[1]R35!$H$4:$M$179,4,FALSE)),"-")</f>
        <v>13.478825770930062</v>
      </c>
      <c r="T65" s="26">
        <f>IFERROR(IF(VLOOKUP($B65,[1]R35!$H$4:$M$179,3,FALSE)=0,"-",VLOOKUP($B65,[1]R35!$H$4:$M$179,3,FALSE)),"-")</f>
        <v>4.0401229590787668</v>
      </c>
      <c r="U65" s="27">
        <f>IFERROR(IF(VLOOKUP($B65,[1]R35!$H$4:$M$179,6,FALSE)=0,"-",VLOOKUP($B65,[1]R35!$H$4:$M$179,6,FALSE)),"-")</f>
        <v>3.3362414727108995</v>
      </c>
      <c r="V65" s="25">
        <f>IFERROR(IF(VLOOKUP($B65,[1]R40!$H$4:$M$179,4,FALSE)=0,"-",VLOOKUP($B65,[1]R40!$H$4:$M$179,4,FALSE)),"-")</f>
        <v>13.09655657558193</v>
      </c>
      <c r="W65" s="26">
        <f>IFERROR(IF(VLOOKUP($B65,[1]R40!$H$4:$M$179,3,FALSE)=0,"-",VLOOKUP($B65,[1]R40!$H$4:$M$179,3,FALSE)),"-")</f>
        <v>4.5453876946798824</v>
      </c>
      <c r="X65" s="27">
        <f>IFERROR(IF(VLOOKUP($B65,[1]R40!$H$4:$M$179,6,FALSE)=0,"-",VLOOKUP($B65,[1]R40!$H$4:$M$179,6,FALSE)),"-")</f>
        <v>2.8812848221749499</v>
      </c>
      <c r="Y65" s="25">
        <f>IFERROR(IF(VLOOKUP($B65,[1]R30!$O$4:$T$179,4,FALSE)=0,"-",VLOOKUP($B65,[1]R30!$O$4:$T$179,4,FALSE)),"-")</f>
        <v>16.027251505943802</v>
      </c>
      <c r="Z65" s="26">
        <f>IFERROR(IF(VLOOKUP($B65,[1]R30!$O$4:$T$179,3,FALSE)=0,"-",VLOOKUP($B65,[1]R30!$O$4:$T$179,3,FALSE)),"-")</f>
        <v>3.7580317081419388</v>
      </c>
      <c r="AA65" s="27">
        <f>IFERROR(IF(VLOOKUP($B65,[1]R30!$O$4:$T$179,6,FALSE)=0,"-",VLOOKUP($B65,[1]R30!$O$4:$T$179,6,FALSE)),"-")</f>
        <v>4.2647994350925957</v>
      </c>
      <c r="AB65" s="25">
        <f>IFERROR(IF(VLOOKUP($B65,[1]R35!$O$4:$T$179,4,FALSE)=0,"-",VLOOKUP($B65,[1]R35!$O$4:$T$179,4,FALSE)),"-")</f>
        <v>15.597878722570123</v>
      </c>
      <c r="AC65" s="26">
        <f>IFERROR(IF(VLOOKUP($B65,[1]R35!$O$4:$T$179,3,FALSE)=0,"-",VLOOKUP($B65,[1]R35!$O$4:$T$179,3,FALSE)),"-")</f>
        <v>4.2632916842239155</v>
      </c>
      <c r="AD65" s="27">
        <f>IFERROR(IF(VLOOKUP($B65,[1]R35!$O$4:$T$179,6,FALSE)=0,"-",VLOOKUP($B65,[1]R35!$O$4:$T$179,6,FALSE)),"-")</f>
        <v>3.658646857377656</v>
      </c>
      <c r="AE65" s="26"/>
      <c r="AF65" s="26"/>
      <c r="AG65" s="26"/>
      <c r="AH65" s="25">
        <f>IFERROR(IF(VLOOKUP($B65,[1]R40!$O$4:$T$179,4,FALSE)=0,"-",VLOOKUP($B65,[1]R40!$O$4:$T$179,4,FALSE)),"-")</f>
        <v>15.119570624295758</v>
      </c>
      <c r="AI65" s="26">
        <f>IFERROR(IF(VLOOKUP($B65,[1]R40!$O$4:$T$179,3,FALSE)=0,"-",VLOOKUP($B65,[1]R40!$O$4:$T$179,3,FALSE)),"-")</f>
        <v>4.8259230051814734</v>
      </c>
      <c r="AJ65" s="27">
        <f>IFERROR(IF(VLOOKUP($B65,[1]R40!$O$4:$T$179,6,FALSE)=0,"-",VLOOKUP($B65,[1]R40!$O$4:$T$179,6,FALSE)),"-")</f>
        <v>3.1329904368681909</v>
      </c>
      <c r="AK65" s="26"/>
      <c r="AL65" s="26"/>
      <c r="AM65" s="27"/>
      <c r="AN65" s="25"/>
      <c r="AO65" s="26"/>
      <c r="AP65" s="27"/>
      <c r="AQ65" s="25"/>
      <c r="AR65" s="26"/>
      <c r="AS65" s="27"/>
    </row>
    <row r="66" spans="2:45" x14ac:dyDescent="0.25">
      <c r="B66" s="50">
        <v>65</v>
      </c>
      <c r="C66" s="51"/>
      <c r="D66" s="24"/>
      <c r="E66" s="24"/>
      <c r="F66" s="24"/>
      <c r="G66" s="25">
        <f>IFERROR(IF(VLOOKUP($B66,[1]R30!$A$4:$F$179,4,FALSE)=0,"-",VLOOKUP($B66,[1]R30!$A$4:$F$179,4,FALSE)),"-")</f>
        <v>13.037341162807401</v>
      </c>
      <c r="H66" s="26">
        <f>IFERROR(IF(VLOOKUP($B66,[1]R30!$A$4:$F$179,3,FALSE)=0,"-",VLOOKUP($B66,[1]R30!$A$4:$F$179,3,FALSE)),"-")</f>
        <v>3.8857651754868927</v>
      </c>
      <c r="I66" s="27">
        <f>IFERROR(IF(VLOOKUP($B66,[1]R30!$A$4:$F$179,6,FALSE)=0,"-",VLOOKUP($B66,[1]R30!$A$4:$F$179,6,FALSE)),"-")</f>
        <v>3.3551541521481161</v>
      </c>
      <c r="J66" s="25">
        <f>IFERROR(IF(VLOOKUP($B66,[1]R35!$A$4:$F$179,4,FALSE)=0,"-",VLOOKUP($B66,[1]R35!$A$4:$F$179,4,FALSE)),"-")</f>
        <v>12.719736758431086</v>
      </c>
      <c r="K66" s="26">
        <f>IFERROR(IF(VLOOKUP($B66,[1]R35!$A$4:$F$179,3,FALSE)=0,"-",VLOOKUP($B66,[1]R35!$A$4:$F$179,3,FALSE)),"-")</f>
        <v>4.3380160069324445</v>
      </c>
      <c r="L66" s="27">
        <f>IFERROR(IF(VLOOKUP($B66,[1]R35!$A$4:$F$179,6,FALSE)=0,"-",VLOOKUP($B66,[1]R35!$A$4:$F$179,6,FALSE)),"-")</f>
        <v>2.9321553304792056</v>
      </c>
      <c r="M66" s="25">
        <f>IFERROR(IF(VLOOKUP($B66,[1]R40!$A$4:$F$179,4,FALSE)=0,"-",VLOOKUP($B66,[1]R40!$A$4:$F$179,4,FALSE)),"-")</f>
        <v>12.361585288639061</v>
      </c>
      <c r="N66" s="26">
        <f>IFERROR(IF(VLOOKUP($B66,[1]R40!$A$4:$F$179,3,FALSE)=0,"-",VLOOKUP($B66,[1]R40!$A$4:$F$179,3,FALSE)),"-")</f>
        <v>4.846317933997577</v>
      </c>
      <c r="O66" s="27">
        <f>IFERROR(IF(VLOOKUP($B66,[1]R40!$A$4:$F$179,6,FALSE)=0,"-",VLOOKUP($B66,[1]R40!$A$4:$F$179,6,FALSE)),"-")</f>
        <v>2.5507169477926457</v>
      </c>
      <c r="P66" s="25">
        <f>IFERROR(IF(VLOOKUP($B66,[1]R30!$H$4:$M$179,4,FALSE)=0,"-",VLOOKUP($B66,[1]R30!$H$4:$M$179,4,FALSE)),"-")</f>
        <v>14.864252065109282</v>
      </c>
      <c r="Q66" s="26">
        <f>IFERROR(IF(VLOOKUP($B66,[1]R30!$H$4:$M$179,3,FALSE)=0,"-",VLOOKUP($B66,[1]R30!$H$4:$M$179,3,FALSE)),"-")</f>
        <v>4.0627745287830788</v>
      </c>
      <c r="R66" s="27">
        <f>IFERROR(IF(VLOOKUP($B66,[1]R30!$H$4:$M$179,6,FALSE)=0,"-",VLOOKUP($B66,[1]R30!$H$4:$M$179,6,FALSE)),"-")</f>
        <v>3.6586455782377776</v>
      </c>
      <c r="S66" s="25">
        <f>IFERROR(IF(VLOOKUP($B66,[1]R35!$H$4:$M$179,4,FALSE)=0,"-",VLOOKUP($B66,[1]R35!$H$4:$M$179,4,FALSE)),"-")</f>
        <v>14.47629272734015</v>
      </c>
      <c r="T66" s="26">
        <f>IFERROR(IF(VLOOKUP($B66,[1]R35!$H$4:$M$179,3,FALSE)=0,"-",VLOOKUP($B66,[1]R35!$H$4:$M$179,3,FALSE)),"-")</f>
        <v>4.5590166951992686</v>
      </c>
      <c r="U66" s="27">
        <f>IFERROR(IF(VLOOKUP($B66,[1]R35!$H$4:$M$179,6,FALSE)=0,"-",VLOOKUP($B66,[1]R35!$H$4:$M$179,6,FALSE)),"-")</f>
        <v>3.1753103125469933</v>
      </c>
      <c r="V66" s="25">
        <f>IFERROR(IF(VLOOKUP($B66,[1]R40!$H$4:$M$179,4,FALSE)=0,"-",VLOOKUP($B66,[1]R40!$H$4:$M$179,4,FALSE)),"-")</f>
        <v>14.041505279490694</v>
      </c>
      <c r="W66" s="26">
        <f>IFERROR(IF(VLOOKUP($B66,[1]R40!$H$4:$M$179,3,FALSE)=0,"-",VLOOKUP($B66,[1]R40!$H$4:$M$179,3,FALSE)),"-")</f>
        <v>5.1145999553308039</v>
      </c>
      <c r="X66" s="27">
        <f>IFERROR(IF(VLOOKUP($B66,[1]R40!$H$4:$M$179,6,FALSE)=0,"-",VLOOKUP($B66,[1]R40!$H$4:$M$179,6,FALSE)),"-")</f>
        <v>2.745377038697939</v>
      </c>
      <c r="Y66" s="25">
        <f>IFERROR(IF(VLOOKUP($B66,[1]R30!$O$4:$T$179,4,FALSE)=0,"-",VLOOKUP($B66,[1]R30!$O$4:$T$179,4,FALSE)),"-")</f>
        <v>17.211155590037524</v>
      </c>
      <c r="Z66" s="26">
        <f>IFERROR(IF(VLOOKUP($B66,[1]R30!$O$4:$T$179,3,FALSE)=0,"-",VLOOKUP($B66,[1]R30!$O$4:$T$179,3,FALSE)),"-")</f>
        <v>4.2951664904060154</v>
      </c>
      <c r="AA66" s="27">
        <f>IFERROR(IF(VLOOKUP($B66,[1]R30!$O$4:$T$179,6,FALSE)=0,"-",VLOOKUP($B66,[1]R30!$O$4:$T$179,6,FALSE)),"-")</f>
        <v>4.0070985905858523</v>
      </c>
      <c r="AB66" s="25">
        <f>IFERROR(IF(VLOOKUP($B66,[1]R35!$O$4:$T$179,4,FALSE)=0,"-",VLOOKUP($B66,[1]R35!$O$4:$T$179,4,FALSE)),"-")</f>
        <v>16.725330565275645</v>
      </c>
      <c r="AC66" s="26">
        <f>IFERROR(IF(VLOOKUP($B66,[1]R35!$O$4:$T$179,3,FALSE)=0,"-",VLOOKUP($B66,[1]R35!$O$4:$T$179,3,FALSE)),"-")</f>
        <v>4.8491977570289944</v>
      </c>
      <c r="AD66" s="27">
        <f>IFERROR(IF(VLOOKUP($B66,[1]R35!$O$4:$T$179,6,FALSE)=0,"-",VLOOKUP($B66,[1]R35!$O$4:$T$179,6,FALSE)),"-")</f>
        <v>3.4490922835704101</v>
      </c>
      <c r="AE66" s="26"/>
      <c r="AF66" s="26"/>
      <c r="AG66" s="26"/>
      <c r="AH66" s="25">
        <f>IFERROR(IF(VLOOKUP($B66,[1]R40!$O$4:$T$179,4,FALSE)=0,"-",VLOOKUP($B66,[1]R40!$O$4:$T$179,4,FALSE)),"-")</f>
        <v>16.185379316088383</v>
      </c>
      <c r="AI66" s="26">
        <f>IFERROR(IF(VLOOKUP($B66,[1]R40!$O$4:$T$179,3,FALSE)=0,"-",VLOOKUP($B66,[1]R40!$O$4:$T$179,3,FALSE)),"-")</f>
        <v>5.4665855188633632</v>
      </c>
      <c r="AJ66" s="27">
        <f>IFERROR(IF(VLOOKUP($B66,[1]R40!$O$4:$T$179,6,FALSE)=0,"-",VLOOKUP($B66,[1]R40!$O$4:$T$179,6,FALSE)),"-")</f>
        <v>2.9607840690021292</v>
      </c>
      <c r="AK66" s="26"/>
      <c r="AL66" s="26"/>
      <c r="AM66" s="27"/>
      <c r="AN66" s="25"/>
      <c r="AO66" s="26"/>
      <c r="AP66" s="27"/>
      <c r="AQ66" s="25"/>
      <c r="AR66" s="26"/>
      <c r="AS66" s="27"/>
    </row>
    <row r="67" spans="2:45" x14ac:dyDescent="0.25">
      <c r="B67" s="50">
        <v>70</v>
      </c>
      <c r="C67" s="51"/>
      <c r="D67" s="24"/>
      <c r="E67" s="24"/>
      <c r="F67" s="24"/>
      <c r="G67" s="25">
        <f>IFERROR(IF(VLOOKUP($B67,[1]R30!$A$4:$F$179,4,FALSE)=0,"-",VLOOKUP($B67,[1]R30!$A$4:$F$179,4,FALSE)),"-")</f>
        <v>13.944230795131435</v>
      </c>
      <c r="H67" s="26">
        <f>IFERROR(IF(VLOOKUP($B67,[1]R30!$A$4:$F$179,3,FALSE)=0,"-",VLOOKUP($B67,[1]R30!$A$4:$F$179,3,FALSE)),"-")</f>
        <v>4.3435181056880721</v>
      </c>
      <c r="I67" s="27">
        <f>IFERROR(IF(VLOOKUP($B67,[1]R30!$A$4:$F$179,6,FALSE)=0,"-",VLOOKUP($B67,[1]R30!$A$4:$F$179,6,FALSE)),"-")</f>
        <v>3.2103540162226354</v>
      </c>
      <c r="J67" s="25">
        <f>IFERROR(IF(VLOOKUP($B67,[1]R35!$A$4:$F$179,4,FALSE)=0,"-",VLOOKUP($B67,[1]R35!$A$4:$F$179,4,FALSE)),"-")</f>
        <v>13.58322667874403</v>
      </c>
      <c r="K67" s="26">
        <f>IFERROR(IF(VLOOKUP($B67,[1]R35!$A$4:$F$179,3,FALSE)=0,"-",VLOOKUP($B67,[1]R35!$A$4:$F$179,3,FALSE)),"-")</f>
        <v>4.837807656942684</v>
      </c>
      <c r="L67" s="27">
        <f>IFERROR(IF(VLOOKUP($B67,[1]R35!$A$4:$F$179,6,FALSE)=0,"-",VLOOKUP($B67,[1]R35!$A$4:$F$179,6,FALSE)),"-")</f>
        <v>2.8077235892689725</v>
      </c>
      <c r="M67" s="25">
        <f>IFERROR(IF(VLOOKUP($B67,[1]R40!$A$4:$F$179,4,FALSE)=0,"-",VLOOKUP($B67,[1]R40!$A$4:$F$179,4,FALSE)),"-")</f>
        <v>13.176624780640044</v>
      </c>
      <c r="N67" s="26">
        <f>IFERROR(IF(VLOOKUP($B67,[1]R40!$A$4:$F$179,3,FALSE)=0,"-",VLOOKUP($B67,[1]R40!$A$4:$F$179,3,FALSE)),"-")</f>
        <v>5.3935485608169573</v>
      </c>
      <c r="O67" s="27">
        <f>IFERROR(IF(VLOOKUP($B67,[1]R40!$A$4:$F$179,6,FALSE)=0,"-",VLOOKUP($B67,[1]R40!$A$4:$F$179,6,FALSE)),"-")</f>
        <v>2.4430344201154628</v>
      </c>
      <c r="P67" s="25">
        <f>IFERROR(IF(VLOOKUP($B67,[1]R30!$H$4:$M$179,4,FALSE)=0,"-",VLOOKUP($B67,[1]R30!$H$4:$M$179,4,FALSE)),"-")</f>
        <v>15.878613473055275</v>
      </c>
      <c r="Q67" s="26">
        <f>IFERROR(IF(VLOOKUP($B67,[1]R30!$H$4:$M$179,3,FALSE)=0,"-",VLOOKUP($B67,[1]R30!$H$4:$M$179,3,FALSE)),"-")</f>
        <v>4.5705902078540053</v>
      </c>
      <c r="R67" s="27">
        <f>IFERROR(IF(VLOOKUP($B67,[1]R30!$H$4:$M$179,6,FALSE)=0,"-",VLOOKUP($B67,[1]R30!$H$4:$M$179,6,FALSE)),"-")</f>
        <v>3.4740838165210701</v>
      </c>
      <c r="S67" s="25">
        <f>IFERROR(IF(VLOOKUP($B67,[1]R35!$H$4:$M$179,4,FALSE)=0,"-",VLOOKUP($B67,[1]R35!$H$4:$M$179,4,FALSE)),"-")</f>
        <v>15.439885046219464</v>
      </c>
      <c r="T67" s="26">
        <f>IFERROR(IF(VLOOKUP($B67,[1]R35!$H$4:$M$179,3,FALSE)=0,"-",VLOOKUP($B67,[1]R35!$H$4:$M$179,3,FALSE)),"-")</f>
        <v>5.112431657769001</v>
      </c>
      <c r="U67" s="27">
        <f>IFERROR(IF(VLOOKUP($B67,[1]R35!$H$4:$M$179,6,FALSE)=0,"-",VLOOKUP($B67,[1]R35!$H$4:$M$179,6,FALSE)),"-")</f>
        <v>3.0200667861753345</v>
      </c>
      <c r="V67" s="25">
        <f>IFERROR(IF(VLOOKUP($B67,[1]R40!$H$4:$M$179,4,FALSE)=0,"-",VLOOKUP($B67,[1]R40!$H$4:$M$179,4,FALSE)),"-")</f>
        <v>14.949230275095802</v>
      </c>
      <c r="W67" s="26">
        <f>IFERROR(IF(VLOOKUP($B67,[1]R40!$H$4:$M$179,3,FALSE)=0,"-",VLOOKUP($B67,[1]R40!$H$4:$M$179,3,FALSE)),"-")</f>
        <v>5.7192475129804654</v>
      </c>
      <c r="X67" s="27">
        <f>IFERROR(IF(VLOOKUP($B67,[1]R40!$H$4:$M$179,6,FALSE)=0,"-",VLOOKUP($B67,[1]R40!$H$4:$M$179,6,FALSE)),"-")</f>
        <v>2.6138456573468569</v>
      </c>
      <c r="Y67" s="25" t="str">
        <f>IFERROR(IF(VLOOKUP($B67,[1]R30!$O$4:$T$179,4,FALSE)=0,"-",VLOOKUP($B67,[1]R30!$O$4:$T$179,4,FALSE)),"-")</f>
        <v>-</v>
      </c>
      <c r="Z67" s="26" t="str">
        <f>IFERROR(IF(VLOOKUP($B67,[1]R30!$O$4:$T$179,3,FALSE)=0,"-",VLOOKUP($B67,[1]R30!$O$4:$T$179,3,FALSE)),"-")</f>
        <v>-</v>
      </c>
      <c r="AA67" s="27" t="str">
        <f>IFERROR(IF(VLOOKUP($B67,[1]R30!$O$4:$T$179,6,FALSE)=0,"-",VLOOKUP($B67,[1]R30!$O$4:$T$179,6,FALSE)),"-")</f>
        <v>-</v>
      </c>
      <c r="AB67" s="25" t="str">
        <f>IFERROR(IF(VLOOKUP($B67,[1]R35!$O$4:$T$179,4,FALSE)=0,"-",VLOOKUP($B67,[1]R35!$O$4:$T$179,4,FALSE)),"-")</f>
        <v>-</v>
      </c>
      <c r="AC67" s="26" t="str">
        <f>IFERROR(IF(VLOOKUP($B67,[1]R35!$O$4:$T$179,3,FALSE)=0,"-",VLOOKUP($B67,[1]R35!$O$4:$T$179,3,FALSE)),"-")</f>
        <v>-</v>
      </c>
      <c r="AD67" s="27" t="str">
        <f>IFERROR(IF(VLOOKUP($B67,[1]R35!$O$4:$T$179,6,FALSE)=0,"-",VLOOKUP($B67,[1]R35!$O$4:$T$179,6,FALSE)),"-")</f>
        <v>-</v>
      </c>
      <c r="AE67" s="26"/>
      <c r="AF67" s="26"/>
      <c r="AG67" s="26"/>
      <c r="AH67" s="25" t="str">
        <f>IFERROR(IF(VLOOKUP($B67,[1]R40!$O$4:$T$179,4,FALSE)=0,"-",VLOOKUP($B67,[1]R40!$O$4:$T$179,4,FALSE)),"-")</f>
        <v>-</v>
      </c>
      <c r="AI67" s="26" t="str">
        <f>IFERROR(IF(VLOOKUP($B67,[1]R40!$O$4:$T$179,3,FALSE)=0,"-",VLOOKUP($B67,[1]R40!$O$4:$T$179,3,FALSE)),"-")</f>
        <v>-</v>
      </c>
      <c r="AJ67" s="27" t="str">
        <f>IFERROR(IF(VLOOKUP($B67,[1]R40!$O$4:$T$179,6,FALSE)=0,"-",VLOOKUP($B67,[1]R40!$O$4:$T$179,6,FALSE)),"-")</f>
        <v>-</v>
      </c>
      <c r="AK67" s="26"/>
      <c r="AL67" s="26"/>
      <c r="AM67" s="27"/>
      <c r="AN67" s="25"/>
      <c r="AO67" s="26"/>
      <c r="AP67" s="27"/>
      <c r="AQ67" s="25"/>
      <c r="AR67" s="26"/>
      <c r="AS67" s="27"/>
    </row>
    <row r="68" spans="2:45" x14ac:dyDescent="0.25">
      <c r="B68" s="50">
        <v>75</v>
      </c>
      <c r="C68" s="51"/>
      <c r="D68" s="24"/>
      <c r="E68" s="24"/>
      <c r="F68" s="24"/>
      <c r="G68" s="25">
        <f>IFERROR(IF(VLOOKUP($B68,[1]R30!$A$4:$F$179,4,FALSE)=0,"-",VLOOKUP($B68,[1]R30!$A$4:$F$179,4,FALSE)),"-")</f>
        <v>14.826539951261019</v>
      </c>
      <c r="H68" s="26">
        <f>IFERROR(IF(VLOOKUP($B68,[1]R30!$A$4:$F$179,3,FALSE)=0,"-",VLOOKUP($B68,[1]R30!$A$4:$F$179,3,FALSE)),"-")</f>
        <v>4.8297278809357724</v>
      </c>
      <c r="I68" s="27">
        <f>IFERROR(IF(VLOOKUP($B68,[1]R30!$A$4:$F$179,6,FALSE)=0,"-",VLOOKUP($B68,[1]R30!$A$4:$F$179,6,FALSE)),"-")</f>
        <v>3.0698499618964741</v>
      </c>
      <c r="J68" s="25">
        <f>IFERROR(IF(VLOOKUP($B68,[1]R35!$A$4:$F$179,4,FALSE)=0,"-",VLOOKUP($B68,[1]R35!$A$4:$F$179,4,FALSE)),"-")</f>
        <v>14.418965965485985</v>
      </c>
      <c r="K68" s="26">
        <f>IFERROR(IF(VLOOKUP($B68,[1]R35!$A$4:$F$179,3,FALSE)=0,"-",VLOOKUP($B68,[1]R35!$A$4:$F$179,3,FALSE)),"-")</f>
        <v>5.3668455050634929</v>
      </c>
      <c r="L68" s="27">
        <f>IFERROR(IF(VLOOKUP($B68,[1]R35!$A$4:$F$179,6,FALSE)=0,"-",VLOOKUP($B68,[1]R35!$A$4:$F$179,6,FALSE)),"-")</f>
        <v>2.6866743139674933</v>
      </c>
      <c r="M68" s="25">
        <f>IFERROR(IF(VLOOKUP($B68,[1]R40!$A$4:$F$179,4,FALSE)=0,"-",VLOOKUP($B68,[1]R40!$A$4:$F$179,4,FALSE)),"-")</f>
        <v>13.960785021267712</v>
      </c>
      <c r="N68" s="26">
        <f>IFERROR(IF(VLOOKUP($B68,[1]R40!$A$4:$F$179,3,FALSE)=0,"-",VLOOKUP($B68,[1]R40!$A$4:$F$179,3,FALSE)),"-")</f>
        <v>5.9707544158312054</v>
      </c>
      <c r="O68" s="27">
        <f>IFERROR(IF(VLOOKUP($B68,[1]R40!$A$4:$F$179,6,FALSE)=0,"-",VLOOKUP($B68,[1]R40!$A$4:$F$179,6,FALSE)),"-")</f>
        <v>2.3381944807931263</v>
      </c>
      <c r="P68" s="25">
        <f>IFERROR(IF(VLOOKUP($B68,[1]R30!$H$4:$M$179,4,FALSE)=0,"-",VLOOKUP($B68,[1]R30!$H$4:$M$179,4,FALSE)),"-")</f>
        <v>16.861481946579278</v>
      </c>
      <c r="Q68" s="26">
        <f>IFERROR(IF(VLOOKUP($B68,[1]R30!$H$4:$M$179,3,FALSE)=0,"-",VLOOKUP($B68,[1]R30!$H$4:$M$179,3,FALSE)),"-")</f>
        <v>5.1125917150175555</v>
      </c>
      <c r="R68" s="27">
        <f>IFERROR(IF(VLOOKUP($B68,[1]R30!$H$4:$M$179,6,FALSE)=0,"-",VLOOKUP($B68,[1]R30!$H$4:$M$179,6,FALSE)),"-")</f>
        <v>3.2980302137272033</v>
      </c>
      <c r="S68" s="25">
        <f>IFERROR(IF(VLOOKUP($B68,[1]R35!$H$4:$M$179,4,FALSE)=0,"-",VLOOKUP($B68,[1]R35!$H$4:$M$179,4,FALSE)),"-")</f>
        <v>16.368672980478049</v>
      </c>
      <c r="T68" s="26">
        <f>IFERROR(IF(VLOOKUP($B68,[1]R35!$H$4:$M$179,3,FALSE)=0,"-",VLOOKUP($B68,[1]R35!$H$4:$M$179,3,FALSE)),"-")</f>
        <v>5.7009042637836336</v>
      </c>
      <c r="U68" s="27">
        <f>IFERROR(IF(VLOOKUP($B68,[1]R35!$H$4:$M$179,6,FALSE)=0,"-",VLOOKUP($B68,[1]R35!$H$4:$M$179,6,FALSE)),"-")</f>
        <v>2.8712415124147905</v>
      </c>
      <c r="V68" s="25">
        <f>IFERROR(IF(VLOOKUP($B68,[1]R40!$H$4:$M$179,4,FALSE)=0,"-",VLOOKUP($B68,[1]R40!$H$4:$M$179,4,FALSE)),"-")</f>
        <v>15.818898031339996</v>
      </c>
      <c r="W68" s="26">
        <f>IFERROR(IF(VLOOKUP($B68,[1]R40!$H$4:$M$179,3,FALSE)=0,"-",VLOOKUP($B68,[1]R40!$H$4:$M$179,3,FALSE)),"-")</f>
        <v>6.3597544816239076</v>
      </c>
      <c r="X68" s="27">
        <f>IFERROR(IF(VLOOKUP($B68,[1]R40!$H$4:$M$179,6,FALSE)=0,"-",VLOOKUP($B68,[1]R40!$H$4:$M$179,6,FALSE)),"-")</f>
        <v>2.4873441383700681</v>
      </c>
      <c r="Y68" s="25" t="str">
        <f>IFERROR(IF(VLOOKUP($B68,[1]R30!$O$4:$T$179,4,FALSE)=0,"-",VLOOKUP($B68,[1]R30!$O$4:$T$179,4,FALSE)),"-")</f>
        <v>-</v>
      </c>
      <c r="Z68" s="26" t="str">
        <f>IFERROR(IF(VLOOKUP($B68,[1]R30!$O$4:$T$179,3,FALSE)=0,"-",VLOOKUP($B68,[1]R30!$O$4:$T$179,3,FALSE)),"-")</f>
        <v>-</v>
      </c>
      <c r="AA68" s="27" t="str">
        <f>IFERROR(IF(VLOOKUP($B68,[1]R30!$O$4:$T$179,6,FALSE)=0,"-",VLOOKUP($B68,[1]R30!$O$4:$T$179,6,FALSE)),"-")</f>
        <v>-</v>
      </c>
      <c r="AB68" s="25" t="str">
        <f>IFERROR(IF(VLOOKUP($B68,[1]R35!$O$4:$T$179,4,FALSE)=0,"-",VLOOKUP($B68,[1]R35!$O$4:$T$179,4,FALSE)),"-")</f>
        <v>-</v>
      </c>
      <c r="AC68" s="26" t="str">
        <f>IFERROR(IF(VLOOKUP($B68,[1]R35!$O$4:$T$179,3,FALSE)=0,"-",VLOOKUP($B68,[1]R35!$O$4:$T$179,3,FALSE)),"-")</f>
        <v>-</v>
      </c>
      <c r="AD68" s="27" t="str">
        <f>IFERROR(IF(VLOOKUP($B68,[1]R35!$O$4:$T$179,6,FALSE)=0,"-",VLOOKUP($B68,[1]R35!$O$4:$T$179,6,FALSE)),"-")</f>
        <v>-</v>
      </c>
      <c r="AE68" s="26"/>
      <c r="AF68" s="26"/>
      <c r="AG68" s="26"/>
      <c r="AH68" s="25" t="str">
        <f>IFERROR(IF(VLOOKUP($B68,[1]R40!$O$4:$T$179,4,FALSE)=0,"-",VLOOKUP($B68,[1]R40!$O$4:$T$179,4,FALSE)),"-")</f>
        <v>-</v>
      </c>
      <c r="AI68" s="26" t="str">
        <f>IFERROR(IF(VLOOKUP($B68,[1]R40!$O$4:$T$179,3,FALSE)=0,"-",VLOOKUP($B68,[1]R40!$O$4:$T$179,3,FALSE)),"-")</f>
        <v>-</v>
      </c>
      <c r="AJ68" s="27" t="str">
        <f>IFERROR(IF(VLOOKUP($B68,[1]R40!$O$4:$T$179,6,FALSE)=0,"-",VLOOKUP($B68,[1]R40!$O$4:$T$179,6,FALSE)),"-")</f>
        <v>-</v>
      </c>
      <c r="AK68" s="26"/>
      <c r="AL68" s="26"/>
      <c r="AM68" s="27"/>
      <c r="AN68" s="25"/>
      <c r="AO68" s="26"/>
      <c r="AP68" s="27"/>
      <c r="AQ68" s="25"/>
      <c r="AR68" s="26"/>
      <c r="AS68" s="27"/>
    </row>
    <row r="69" spans="2:45" x14ac:dyDescent="0.25">
      <c r="B69" s="50">
        <v>80</v>
      </c>
      <c r="C69" s="51"/>
      <c r="D69" s="24"/>
      <c r="E69" s="24"/>
      <c r="F69" s="24"/>
      <c r="G69" s="25">
        <f>IFERROR(IF(VLOOKUP($B69,[1]R30!$A$4:$F$179,4,FALSE)=0,"-",VLOOKUP($B69,[1]R30!$A$4:$F$179,4,FALSE)),"-")</f>
        <v>15.683500075467634</v>
      </c>
      <c r="H69" s="26">
        <f>IFERROR(IF(VLOOKUP($B69,[1]R30!$A$4:$F$179,3,FALSE)=0,"-",VLOOKUP($B69,[1]R30!$A$4:$F$179,3,FALSE)),"-")</f>
        <v>5.3450039284940933</v>
      </c>
      <c r="I69" s="27">
        <f>IFERROR(IF(VLOOKUP($B69,[1]R30!$A$4:$F$179,6,FALSE)=0,"-",VLOOKUP($B69,[1]R30!$A$4:$F$179,6,FALSE)),"-")</f>
        <v>2.9342354627391862</v>
      </c>
      <c r="J69" s="25">
        <f>IFERROR(IF(VLOOKUP($B69,[1]R35!$A$4:$F$179,4,FALSE)=0,"-",VLOOKUP($B69,[1]R35!$A$4:$F$179,4,FALSE)),"-")</f>
        <v>15.226255053890288</v>
      </c>
      <c r="K69" s="26">
        <f>IFERROR(IF(VLOOKUP($B69,[1]R35!$A$4:$F$179,3,FALSE)=0,"-",VLOOKUP($B69,[1]R35!$A$4:$F$179,3,FALSE)),"-")</f>
        <v>5.9256554045309411</v>
      </c>
      <c r="L69" s="27">
        <f>IFERROR(IF(VLOOKUP($B69,[1]R35!$A$4:$F$179,6,FALSE)=0,"-",VLOOKUP($B69,[1]R35!$A$4:$F$179,6,FALSE)),"-")</f>
        <v>2.5695478414502162</v>
      </c>
      <c r="M69" s="25">
        <f>IFERROR(IF(VLOOKUP($B69,[1]R40!$A$4:$F$179,4,FALSE)=0,"-",VLOOKUP($B69,[1]R40!$A$4:$F$179,4,FALSE)),"-")</f>
        <v>14.713448266319411</v>
      </c>
      <c r="N69" s="26">
        <f>IFERROR(IF(VLOOKUP($B69,[1]R40!$A$4:$F$179,3,FALSE)=0,"-",VLOOKUP($B69,[1]R40!$A$4:$F$179,3,FALSE)),"-")</f>
        <v>6.5783694465420828</v>
      </c>
      <c r="O69" s="27">
        <f>IFERROR(IF(VLOOKUP($B69,[1]R40!$A$4:$F$179,6,FALSE)=0,"-",VLOOKUP($B69,[1]R40!$A$4:$F$179,6,FALSE)),"-")</f>
        <v>2.23664061221942</v>
      </c>
      <c r="P69" s="25">
        <f>IFERROR(IF(VLOOKUP($B69,[1]R30!$H$4:$M$179,4,FALSE)=0,"-",VLOOKUP($B69,[1]R30!$H$4:$M$179,4,FALSE)),"-")</f>
        <v>17.811860696629374</v>
      </c>
      <c r="Q69" s="26">
        <f>IFERROR(IF(VLOOKUP($B69,[1]R30!$H$4:$M$179,3,FALSE)=0,"-",VLOOKUP($B69,[1]R30!$H$4:$M$179,3,FALSE)),"-")</f>
        <v>5.6893710120374479</v>
      </c>
      <c r="R69" s="27">
        <f>IFERROR(IF(VLOOKUP($B69,[1]R30!$H$4:$M$179,6,FALSE)=0,"-",VLOOKUP($B69,[1]R30!$H$4:$M$179,6,FALSE)),"-")</f>
        <v>3.1307258146715031</v>
      </c>
      <c r="S69" s="25">
        <f>IFERROR(IF(VLOOKUP($B69,[1]R35!$H$4:$M$179,4,FALSE)=0,"-",VLOOKUP($B69,[1]R35!$H$4:$M$179,4,FALSE)),"-")</f>
        <v>17.261752282777113</v>
      </c>
      <c r="T69" s="26">
        <f>IFERROR(IF(VLOOKUP($B69,[1]R35!$H$4:$M$179,3,FALSE)=0,"-",VLOOKUP($B69,[1]R35!$H$4:$M$179,3,FALSE)),"-")</f>
        <v>6.3249218746529365</v>
      </c>
      <c r="U69" s="27">
        <f>IFERROR(IF(VLOOKUP($B69,[1]R35!$H$4:$M$179,6,FALSE)=0,"-",VLOOKUP($B69,[1]R35!$H$4:$M$179,6,FALSE)),"-")</f>
        <v>2.729164505881633</v>
      </c>
      <c r="V69" s="25">
        <f>IFERROR(IF(VLOOKUP($B69,[1]R40!$H$4:$M$179,4,FALSE)=0,"-",VLOOKUP($B69,[1]R40!$H$4:$M$179,4,FALSE)),"-")</f>
        <v>16.649709377551403</v>
      </c>
      <c r="W69" s="26">
        <f>IFERROR(IF(VLOOKUP($B69,[1]R40!$H$4:$M$179,3,FALSE)=0,"-",VLOOKUP($B69,[1]R40!$H$4:$M$179,3,FALSE)),"-")</f>
        <v>7.0364965965762281</v>
      </c>
      <c r="X69" s="27">
        <f>IFERROR(IF(VLOOKUP($B69,[1]R40!$H$4:$M$179,6,FALSE)=0,"-",VLOOKUP($B69,[1]R40!$H$4:$M$179,6,FALSE)),"-")</f>
        <v>2.366193054886534</v>
      </c>
      <c r="Y69" s="25" t="str">
        <f>IFERROR(IF(VLOOKUP($B69,[1]R30!$O$4:$T$179,4,FALSE)=0,"-",VLOOKUP($B69,[1]R30!$O$4:$T$179,4,FALSE)),"-")</f>
        <v>-</v>
      </c>
      <c r="Z69" s="26" t="str">
        <f>IFERROR(IF(VLOOKUP($B69,[1]R30!$O$4:$T$179,3,FALSE)=0,"-",VLOOKUP($B69,[1]R30!$O$4:$T$179,3,FALSE)),"-")</f>
        <v>-</v>
      </c>
      <c r="AA69" s="27" t="str">
        <f>IFERROR(IF(VLOOKUP($B69,[1]R30!$O$4:$T$179,6,FALSE)=0,"-",VLOOKUP($B69,[1]R30!$O$4:$T$179,6,FALSE)),"-")</f>
        <v>-</v>
      </c>
      <c r="AB69" s="25" t="str">
        <f>IFERROR(IF(VLOOKUP($B69,[1]R35!$O$4:$T$179,4,FALSE)=0,"-",VLOOKUP($B69,[1]R35!$O$4:$T$179,4,FALSE)),"-")</f>
        <v>-</v>
      </c>
      <c r="AC69" s="26" t="str">
        <f>IFERROR(IF(VLOOKUP($B69,[1]R35!$O$4:$T$179,3,FALSE)=0,"-",VLOOKUP($B69,[1]R35!$O$4:$T$179,3,FALSE)),"-")</f>
        <v>-</v>
      </c>
      <c r="AD69" s="27" t="str">
        <f>IFERROR(IF(VLOOKUP($B69,[1]R35!$O$4:$T$179,6,FALSE)=0,"-",VLOOKUP($B69,[1]R35!$O$4:$T$179,6,FALSE)),"-")</f>
        <v>-</v>
      </c>
      <c r="AE69" s="26"/>
      <c r="AF69" s="26"/>
      <c r="AG69" s="26"/>
      <c r="AH69" s="25" t="str">
        <f>IFERROR(IF(VLOOKUP($B69,[1]R40!$O$4:$T$179,4,FALSE)=0,"-",VLOOKUP($B69,[1]R40!$O$4:$T$179,4,FALSE)),"-")</f>
        <v>-</v>
      </c>
      <c r="AI69" s="26" t="str">
        <f>IFERROR(IF(VLOOKUP($B69,[1]R40!$O$4:$T$179,3,FALSE)=0,"-",VLOOKUP($B69,[1]R40!$O$4:$T$179,3,FALSE)),"-")</f>
        <v>-</v>
      </c>
      <c r="AJ69" s="27" t="str">
        <f>IFERROR(IF(VLOOKUP($B69,[1]R40!$O$4:$T$179,6,FALSE)=0,"-",VLOOKUP($B69,[1]R40!$O$4:$T$179,6,FALSE)),"-")</f>
        <v>-</v>
      </c>
      <c r="AK69" s="26"/>
      <c r="AL69" s="26"/>
      <c r="AM69" s="27"/>
      <c r="AN69" s="25"/>
      <c r="AO69" s="26"/>
      <c r="AP69" s="27"/>
      <c r="AQ69" s="25"/>
      <c r="AR69" s="26"/>
      <c r="AS69" s="27"/>
    </row>
    <row r="70" spans="2:45" x14ac:dyDescent="0.25">
      <c r="B70" s="50">
        <v>85</v>
      </c>
      <c r="C70" s="51"/>
      <c r="D70" s="24"/>
      <c r="E70" s="24"/>
      <c r="F70" s="24"/>
      <c r="G70" s="25">
        <f>IFERROR(IF(VLOOKUP($B70,[1]R30!$A$4:$F$179,4,FALSE)=0,"-",VLOOKUP($B70,[1]R30!$A$4:$F$179,4,FALSE)),"-")</f>
        <v>16.514344052747219</v>
      </c>
      <c r="H70" s="26">
        <f>IFERROR(IF(VLOOKUP($B70,[1]R30!$A$4:$F$179,3,FALSE)=0,"-",VLOOKUP($B70,[1]R30!$A$4:$F$179,3,FALSE)),"-")</f>
        <v>5.8899296347885066</v>
      </c>
      <c r="I70" s="27">
        <f>IFERROR(IF(VLOOKUP($B70,[1]R30!$A$4:$F$179,6,FALSE)=0,"-",VLOOKUP($B70,[1]R30!$A$4:$F$179,6,FALSE)),"-")</f>
        <v>2.8038270534177969</v>
      </c>
      <c r="J70" s="25">
        <f>IFERROR(IF(VLOOKUP($B70,[1]R35!$A$4:$F$179,4,FALSE)=0,"-",VLOOKUP($B70,[1]R35!$A$4:$F$179,4,FALSE)),"-")</f>
        <v>16.004403903846896</v>
      </c>
      <c r="K70" s="26">
        <f>IFERROR(IF(VLOOKUP($B70,[1]R35!$A$4:$F$179,3,FALSE)=0,"-",VLOOKUP($B70,[1]R35!$A$4:$F$179,3,FALSE)),"-")</f>
        <v>6.5147363363655666</v>
      </c>
      <c r="L70" s="27">
        <f>IFERROR(IF(VLOOKUP($B70,[1]R35!$A$4:$F$179,6,FALSE)=0,"-",VLOOKUP($B70,[1]R35!$A$4:$F$179,6,FALSE)),"-")</f>
        <v>2.4566464516007431</v>
      </c>
      <c r="M70" s="25">
        <f>IFERROR(IF(VLOOKUP($B70,[1]R40!$A$4:$F$179,4,FALSE)=0,"-",VLOOKUP($B70,[1]R40!$A$4:$F$179,4,FALSE)),"-")</f>
        <v>15.434014146179484</v>
      </c>
      <c r="N70" s="26">
        <f>IFERROR(IF(VLOOKUP($B70,[1]R40!$A$4:$F$179,3,FALSE)=0,"-",VLOOKUP($B70,[1]R40!$A$4:$F$179,3,FALSE)),"-")</f>
        <v>7.2168005623407172</v>
      </c>
      <c r="O70" s="27">
        <f>IFERROR(IF(VLOOKUP($B70,[1]R40!$A$4:$F$179,6,FALSE)=0,"-",VLOOKUP($B70,[1]R40!$A$4:$F$179,6,FALSE)),"-")</f>
        <v>2.138622788984704</v>
      </c>
      <c r="P70" s="25" t="str">
        <f>IFERROR(IF(VLOOKUP($B70,[1]R30!$H$4:$M$179,4,FALSE)=0,"-",VLOOKUP($B70,[1]R30!$H$4:$M$179,4,FALSE)),"-")</f>
        <v>-</v>
      </c>
      <c r="Q70" s="26" t="str">
        <f>IFERROR(IF(VLOOKUP($B70,[1]R30!$H$4:$M$179,3,FALSE)=0,"-",VLOOKUP($B70,[1]R30!$H$4:$M$179,3,FALSE)),"-")</f>
        <v>-</v>
      </c>
      <c r="R70" s="27" t="str">
        <f>IFERROR(IF(VLOOKUP($B70,[1]R30!$H$4:$M$179,6,FALSE)=0,"-",VLOOKUP($B70,[1]R30!$H$4:$M$179,6,FALSE)),"-")</f>
        <v>-</v>
      </c>
      <c r="S70" s="25" t="str">
        <f>IFERROR(IF(VLOOKUP($B70,[1]R35!$H$4:$M$179,4,FALSE)=0,"-",VLOOKUP($B70,[1]R35!$H$4:$M$179,4,FALSE)),"-")</f>
        <v>-</v>
      </c>
      <c r="T70" s="26" t="str">
        <f>IFERROR(IF(VLOOKUP($B70,[1]R35!$H$4:$M$179,3,FALSE)=0,"-",VLOOKUP($B70,[1]R35!$H$4:$M$179,3,FALSE)),"-")</f>
        <v>-</v>
      </c>
      <c r="U70" s="27" t="str">
        <f>IFERROR(IF(VLOOKUP($B70,[1]R35!$H$4:$M$179,6,FALSE)=0,"-",VLOOKUP($B70,[1]R35!$H$4:$M$179,6,FALSE)),"-")</f>
        <v>-</v>
      </c>
      <c r="V70" s="25" t="str">
        <f>IFERROR(IF(VLOOKUP($B70,[1]R40!$H$4:$M$179,4,FALSE)=0,"-",VLOOKUP($B70,[1]R40!$H$4:$M$179,4,FALSE)),"-")</f>
        <v>-</v>
      </c>
      <c r="W70" s="26" t="str">
        <f>IFERROR(IF(VLOOKUP($B70,[1]R40!$H$4:$M$179,3,FALSE)=0,"-",VLOOKUP($B70,[1]R40!$H$4:$M$179,3,FALSE)),"-")</f>
        <v>-</v>
      </c>
      <c r="X70" s="27" t="str">
        <f>IFERROR(IF(VLOOKUP($B70,[1]R40!$H$4:$M$179,6,FALSE)=0,"-",VLOOKUP($B70,[1]R40!$H$4:$M$179,6,FALSE)),"-")</f>
        <v>-</v>
      </c>
      <c r="Y70" s="25" t="str">
        <f>IFERROR(IF(VLOOKUP($B70,[1]R30!$O$4:$T$179,4,FALSE)=0,"-",VLOOKUP($B70,[1]R30!$O$4:$T$179,4,FALSE)),"-")</f>
        <v>-</v>
      </c>
      <c r="Z70" s="26" t="str">
        <f>IFERROR(IF(VLOOKUP($B70,[1]R30!$O$4:$T$179,3,FALSE)=0,"-",VLOOKUP($B70,[1]R30!$O$4:$T$179,3,FALSE)),"-")</f>
        <v>-</v>
      </c>
      <c r="AA70" s="27" t="str">
        <f>IFERROR(IF(VLOOKUP($B70,[1]R30!$O$4:$T$179,6,FALSE)=0,"-",VLOOKUP($B70,[1]R30!$O$4:$T$179,6,FALSE)),"-")</f>
        <v>-</v>
      </c>
      <c r="AB70" s="25" t="str">
        <f>IFERROR(IF(VLOOKUP($B70,[1]R35!$O$4:$T$179,4,FALSE)=0,"-",VLOOKUP($B70,[1]R35!$O$4:$T$179,4,FALSE)),"-")</f>
        <v>-</v>
      </c>
      <c r="AC70" s="26" t="str">
        <f>IFERROR(IF(VLOOKUP($B70,[1]R35!$O$4:$T$179,3,FALSE)=0,"-",VLOOKUP($B70,[1]R35!$O$4:$T$179,3,FALSE)),"-")</f>
        <v>-</v>
      </c>
      <c r="AD70" s="27" t="str">
        <f>IFERROR(IF(VLOOKUP($B70,[1]R35!$O$4:$T$179,6,FALSE)=0,"-",VLOOKUP($B70,[1]R35!$O$4:$T$179,6,FALSE)),"-")</f>
        <v>-</v>
      </c>
      <c r="AE70" s="26"/>
      <c r="AF70" s="26"/>
      <c r="AG70" s="26"/>
      <c r="AH70" s="25" t="str">
        <f>IFERROR(IF(VLOOKUP($B70,[1]R40!$O$4:$T$179,4,FALSE)=0,"-",VLOOKUP($B70,[1]R40!$O$4:$T$179,4,FALSE)),"-")</f>
        <v>-</v>
      </c>
      <c r="AI70" s="26" t="str">
        <f>IFERROR(IF(VLOOKUP($B70,[1]R40!$O$4:$T$179,3,FALSE)=0,"-",VLOOKUP($B70,[1]R40!$O$4:$T$179,3,FALSE)),"-")</f>
        <v>-</v>
      </c>
      <c r="AJ70" s="27" t="str">
        <f>IFERROR(IF(VLOOKUP($B70,[1]R40!$O$4:$T$179,6,FALSE)=0,"-",VLOOKUP($B70,[1]R40!$O$4:$T$179,6,FALSE)),"-")</f>
        <v>-</v>
      </c>
      <c r="AK70" s="26"/>
      <c r="AL70" s="26"/>
      <c r="AM70" s="27"/>
      <c r="AN70" s="25"/>
      <c r="AO70" s="26"/>
      <c r="AP70" s="27"/>
      <c r="AQ70" s="25"/>
      <c r="AR70" s="26"/>
      <c r="AS70" s="27"/>
    </row>
    <row r="71" spans="2:45" x14ac:dyDescent="0.25">
      <c r="B71" s="50">
        <v>90</v>
      </c>
      <c r="C71" s="51"/>
      <c r="D71" s="24"/>
      <c r="E71" s="24"/>
      <c r="F71" s="24"/>
      <c r="G71" s="25" t="str">
        <f>IFERROR(IF(VLOOKUP($B71,[1]R30!$A$4:$F$179,4,FALSE)=0,"-",VLOOKUP($B71,[1]R30!$A$4:$F$179,4,FALSE)),"-")</f>
        <v>-</v>
      </c>
      <c r="H71" s="26" t="str">
        <f>IFERROR(IF(VLOOKUP($B71,[1]R30!$A$4:$F$179,3,FALSE)=0,"-",VLOOKUP($B71,[1]R30!$A$4:$F$179,3,FALSE)),"-")</f>
        <v>-</v>
      </c>
      <c r="I71" s="27" t="str">
        <f>IFERROR(IF(VLOOKUP($B71,[1]R30!$A$4:$F$179,6,FALSE)=0,"-",VLOOKUP($B71,[1]R30!$A$4:$F$179,6,FALSE)),"-")</f>
        <v>-</v>
      </c>
      <c r="J71" s="25" t="str">
        <f>IFERROR(IF(VLOOKUP($B71,[1]R35!$A$4:$F$179,4,FALSE)=0,"-",VLOOKUP($B71,[1]R35!$A$4:$F$179,4,FALSE)),"-")</f>
        <v>-</v>
      </c>
      <c r="K71" s="26" t="str">
        <f>IFERROR(IF(VLOOKUP($B71,[1]R35!$A$4:$F$179,3,FALSE)=0,"-",VLOOKUP($B71,[1]R35!$A$4:$F$179,3,FALSE)),"-")</f>
        <v>-</v>
      </c>
      <c r="L71" s="27" t="str">
        <f>IFERROR(IF(VLOOKUP($B71,[1]R35!$A$4:$F$179,6,FALSE)=0,"-",VLOOKUP($B71,[1]R35!$A$4:$F$179,6,FALSE)),"-")</f>
        <v>-</v>
      </c>
      <c r="M71" s="25" t="str">
        <f>IFERROR(IF(VLOOKUP($B71,[1]R40!$A$4:$F$179,4,FALSE)=0,"-",VLOOKUP($B71,[1]R40!$A$4:$F$179,4,FALSE)),"-")</f>
        <v>-</v>
      </c>
      <c r="N71" s="26" t="str">
        <f>IFERROR(IF(VLOOKUP($B71,[1]R40!$A$4:$F$179,3,FALSE)=0,"-",VLOOKUP($B71,[1]R40!$A$4:$F$179,3,FALSE)),"-")</f>
        <v>-</v>
      </c>
      <c r="O71" s="27" t="str">
        <f>IFERROR(IF(VLOOKUP($B71,[1]R40!$A$4:$F$179,6,FALSE)=0,"-",VLOOKUP($B71,[1]R40!$A$4:$F$179,6,FALSE)),"-")</f>
        <v>-</v>
      </c>
      <c r="P71" s="25" t="str">
        <f>IFERROR(IF(VLOOKUP($B71,[1]R30!$H$4:$M$179,4,FALSE)=0,"-",VLOOKUP($B71,[1]R30!$H$4:$M$179,4,FALSE)),"-")</f>
        <v>-</v>
      </c>
      <c r="Q71" s="26" t="str">
        <f>IFERROR(IF(VLOOKUP($B71,[1]R30!$H$4:$M$179,3,FALSE)=0,"-",VLOOKUP($B71,[1]R30!$H$4:$M$179,3,FALSE)),"-")</f>
        <v>-</v>
      </c>
      <c r="R71" s="27" t="str">
        <f>IFERROR(IF(VLOOKUP($B71,[1]R30!$H$4:$M$179,6,FALSE)=0,"-",VLOOKUP($B71,[1]R30!$H$4:$M$179,6,FALSE)),"-")</f>
        <v>-</v>
      </c>
      <c r="S71" s="25" t="str">
        <f>IFERROR(IF(VLOOKUP($B71,[1]R35!$H$4:$M$179,4,FALSE)=0,"-",VLOOKUP($B71,[1]R35!$H$4:$M$179,4,FALSE)),"-")</f>
        <v>-</v>
      </c>
      <c r="T71" s="26" t="str">
        <f>IFERROR(IF(VLOOKUP($B71,[1]R35!$H$4:$M$179,3,FALSE)=0,"-",VLOOKUP($B71,[1]R35!$H$4:$M$179,3,FALSE)),"-")</f>
        <v>-</v>
      </c>
      <c r="U71" s="27" t="str">
        <f>IFERROR(IF(VLOOKUP($B71,[1]R35!$H$4:$M$179,6,FALSE)=0,"-",VLOOKUP($B71,[1]R35!$H$4:$M$179,6,FALSE)),"-")</f>
        <v>-</v>
      </c>
      <c r="V71" s="25" t="str">
        <f>IFERROR(IF(VLOOKUP($B71,[1]R40!$H$4:$M$179,4,FALSE)=0,"-",VLOOKUP($B71,[1]R40!$H$4:$M$179,4,FALSE)),"-")</f>
        <v>-</v>
      </c>
      <c r="W71" s="26" t="str">
        <f>IFERROR(IF(VLOOKUP($B71,[1]R40!$H$4:$M$179,3,FALSE)=0,"-",VLOOKUP($B71,[1]R40!$H$4:$M$179,3,FALSE)),"-")</f>
        <v>-</v>
      </c>
      <c r="X71" s="27" t="str">
        <f>IFERROR(IF(VLOOKUP($B71,[1]R40!$H$4:$M$179,6,FALSE)=0,"-",VLOOKUP($B71,[1]R40!$H$4:$M$179,6,FALSE)),"-")</f>
        <v>-</v>
      </c>
      <c r="Y71" s="25" t="str">
        <f>IFERROR(IF(VLOOKUP($B71,[1]R30!$O$4:$T$179,4,FALSE)=0,"-",VLOOKUP($B71,[1]R30!$O$4:$T$179,4,FALSE)),"-")</f>
        <v>-</v>
      </c>
      <c r="Z71" s="26" t="str">
        <f>IFERROR(IF(VLOOKUP($B71,[1]R30!$O$4:$T$179,3,FALSE)=0,"-",VLOOKUP($B71,[1]R30!$O$4:$T$179,3,FALSE)),"-")</f>
        <v>-</v>
      </c>
      <c r="AA71" s="27" t="str">
        <f>IFERROR(IF(VLOOKUP($B71,[1]R30!$O$4:$T$179,6,FALSE)=0,"-",VLOOKUP($B71,[1]R30!$O$4:$T$179,6,FALSE)),"-")</f>
        <v>-</v>
      </c>
      <c r="AB71" s="25" t="str">
        <f>IFERROR(IF(VLOOKUP($B71,[1]R35!$O$4:$T$179,4,FALSE)=0,"-",VLOOKUP($B71,[1]R35!$O$4:$T$179,4,FALSE)),"-")</f>
        <v>-</v>
      </c>
      <c r="AC71" s="26" t="str">
        <f>IFERROR(IF(VLOOKUP($B71,[1]R35!$O$4:$T$179,3,FALSE)=0,"-",VLOOKUP($B71,[1]R35!$O$4:$T$179,3,FALSE)),"-")</f>
        <v>-</v>
      </c>
      <c r="AD71" s="27" t="str">
        <f>IFERROR(IF(VLOOKUP($B71,[1]R35!$O$4:$T$179,6,FALSE)=0,"-",VLOOKUP($B71,[1]R35!$O$4:$T$179,6,FALSE)),"-")</f>
        <v>-</v>
      </c>
      <c r="AE71" s="26"/>
      <c r="AF71" s="26"/>
      <c r="AG71" s="26"/>
      <c r="AH71" s="25" t="str">
        <f>IFERROR(IF(VLOOKUP($B71,[1]R40!$O$4:$T$179,4,FALSE)=0,"-",VLOOKUP($B71,[1]R40!$O$4:$T$179,4,FALSE)),"-")</f>
        <v>-</v>
      </c>
      <c r="AI71" s="26" t="str">
        <f>IFERROR(IF(VLOOKUP($B71,[1]R40!$O$4:$T$179,3,FALSE)=0,"-",VLOOKUP($B71,[1]R40!$O$4:$T$179,3,FALSE)),"-")</f>
        <v>-</v>
      </c>
      <c r="AJ71" s="27" t="str">
        <f>IFERROR(IF(VLOOKUP($B71,[1]R40!$O$4:$T$179,6,FALSE)=0,"-",VLOOKUP($B71,[1]R40!$O$4:$T$179,6,FALSE)),"-")</f>
        <v>-</v>
      </c>
      <c r="AK71" s="26"/>
      <c r="AL71" s="26"/>
      <c r="AM71" s="27"/>
      <c r="AN71" s="25"/>
      <c r="AO71" s="26"/>
      <c r="AP71" s="27"/>
      <c r="AQ71" s="25"/>
      <c r="AR71" s="26"/>
      <c r="AS71" s="27"/>
    </row>
    <row r="72" spans="2:45" x14ac:dyDescent="0.25">
      <c r="B72" s="50">
        <v>95</v>
      </c>
      <c r="C72" s="51"/>
      <c r="D72" s="24"/>
      <c r="E72" s="24"/>
      <c r="F72" s="24"/>
      <c r="G72" s="25" t="str">
        <f>IFERROR(IF(VLOOKUP($B72,[1]R30!$A$4:$F$179,4,FALSE)=0,"-",VLOOKUP($B72,[1]R30!$A$4:$F$179,4,FALSE)),"-")</f>
        <v>-</v>
      </c>
      <c r="H72" s="26" t="str">
        <f>IFERROR(IF(VLOOKUP($B72,[1]R30!$A$4:$F$179,3,FALSE)=0,"-",VLOOKUP($B72,[1]R30!$A$4:$F$179,3,FALSE)),"-")</f>
        <v>-</v>
      </c>
      <c r="I72" s="27" t="str">
        <f>IFERROR(IF(VLOOKUP($B72,[1]R30!$A$4:$F$179,6,FALSE)=0,"-",VLOOKUP($B72,[1]R30!$A$4:$F$179,6,FALSE)),"-")</f>
        <v>-</v>
      </c>
      <c r="J72" s="25" t="str">
        <f>IFERROR(IF(VLOOKUP($B72,[1]R35!$A$4:$F$179,4,FALSE)=0,"-",VLOOKUP($B72,[1]R35!$A$4:$F$179,4,FALSE)),"-")</f>
        <v>-</v>
      </c>
      <c r="K72" s="26" t="str">
        <f>IFERROR(IF(VLOOKUP($B72,[1]R35!$A$4:$F$179,3,FALSE)=0,"-",VLOOKUP($B72,[1]R35!$A$4:$F$179,3,FALSE)),"-")</f>
        <v>-</v>
      </c>
      <c r="L72" s="27" t="str">
        <f>IFERROR(IF(VLOOKUP($B72,[1]R35!$A$4:$F$179,6,FALSE)=0,"-",VLOOKUP($B72,[1]R35!$A$4:$F$179,6,FALSE)),"-")</f>
        <v>-</v>
      </c>
      <c r="M72" s="25" t="str">
        <f>IFERROR(IF(VLOOKUP($B72,[1]R40!$A$4:$F$179,4,FALSE)=0,"-",VLOOKUP($B72,[1]R40!$A$4:$F$179,4,FALSE)),"-")</f>
        <v>-</v>
      </c>
      <c r="N72" s="26" t="str">
        <f>IFERROR(IF(VLOOKUP($B72,[1]R40!$A$4:$F$179,3,FALSE)=0,"-",VLOOKUP($B72,[1]R40!$A$4:$F$179,3,FALSE)),"-")</f>
        <v>-</v>
      </c>
      <c r="O72" s="27" t="str">
        <f>IFERROR(IF(VLOOKUP($B72,[1]R40!$A$4:$F$179,6,FALSE)=0,"-",VLOOKUP($B72,[1]R40!$A$4:$F$179,6,FALSE)),"-")</f>
        <v>-</v>
      </c>
      <c r="P72" s="25" t="str">
        <f>IFERROR(IF(VLOOKUP($B72,[1]R30!$H$4:$M$179,4,FALSE)=0,"-",VLOOKUP($B72,[1]R30!$H$4:$M$179,4,FALSE)),"-")</f>
        <v>-</v>
      </c>
      <c r="Q72" s="26" t="str">
        <f>IFERROR(IF(VLOOKUP($B72,[1]R30!$H$4:$M$179,3,FALSE)=0,"-",VLOOKUP($B72,[1]R30!$H$4:$M$179,3,FALSE)),"-")</f>
        <v>-</v>
      </c>
      <c r="R72" s="27" t="str">
        <f>IFERROR(IF(VLOOKUP($B72,[1]R30!$H$4:$M$179,6,FALSE)=0,"-",VLOOKUP($B72,[1]R30!$H$4:$M$179,6,FALSE)),"-")</f>
        <v>-</v>
      </c>
      <c r="S72" s="25" t="str">
        <f>IFERROR(IF(VLOOKUP($B72,[1]R35!$H$4:$M$179,4,FALSE)=0,"-",VLOOKUP($B72,[1]R35!$H$4:$M$179,4,FALSE)),"-")</f>
        <v>-</v>
      </c>
      <c r="T72" s="26" t="str">
        <f>IFERROR(IF(VLOOKUP($B72,[1]R35!$H$4:$M$179,3,FALSE)=0,"-",VLOOKUP($B72,[1]R35!$H$4:$M$179,3,FALSE)),"-")</f>
        <v>-</v>
      </c>
      <c r="U72" s="27" t="str">
        <f>IFERROR(IF(VLOOKUP($B72,[1]R35!$H$4:$M$179,6,FALSE)=0,"-",VLOOKUP($B72,[1]R35!$H$4:$M$179,6,FALSE)),"-")</f>
        <v>-</v>
      </c>
      <c r="V72" s="25" t="str">
        <f>IFERROR(IF(VLOOKUP($B72,[1]R40!$H$4:$M$179,4,FALSE)=0,"-",VLOOKUP($B72,[1]R40!$H$4:$M$179,4,FALSE)),"-")</f>
        <v>-</v>
      </c>
      <c r="W72" s="26" t="str">
        <f>IFERROR(IF(VLOOKUP($B72,[1]R40!$H$4:$M$179,3,FALSE)=0,"-",VLOOKUP($B72,[1]R40!$H$4:$M$179,3,FALSE)),"-")</f>
        <v>-</v>
      </c>
      <c r="X72" s="27" t="str">
        <f>IFERROR(IF(VLOOKUP($B72,[1]R40!$H$4:$M$179,6,FALSE)=0,"-",VLOOKUP($B72,[1]R40!$H$4:$M$179,6,FALSE)),"-")</f>
        <v>-</v>
      </c>
      <c r="Y72" s="25" t="str">
        <f>IFERROR(IF(VLOOKUP($B72,[1]R30!$O$4:$T$179,4,FALSE)=0,"-",VLOOKUP($B72,[1]R30!$O$4:$T$179,4,FALSE)),"-")</f>
        <v>-</v>
      </c>
      <c r="Z72" s="26" t="str">
        <f>IFERROR(IF(VLOOKUP($B72,[1]R30!$O$4:$T$179,3,FALSE)=0,"-",VLOOKUP($B72,[1]R30!$O$4:$T$179,3,FALSE)),"-")</f>
        <v>-</v>
      </c>
      <c r="AA72" s="27" t="str">
        <f>IFERROR(IF(VLOOKUP($B72,[1]R30!$O$4:$T$179,6,FALSE)=0,"-",VLOOKUP($B72,[1]R30!$O$4:$T$179,6,FALSE)),"-")</f>
        <v>-</v>
      </c>
      <c r="AB72" s="25" t="str">
        <f>IFERROR(IF(VLOOKUP($B72,[1]R35!$O$4:$T$179,4,FALSE)=0,"-",VLOOKUP($B72,[1]R35!$O$4:$T$179,4,FALSE)),"-")</f>
        <v>-</v>
      </c>
      <c r="AC72" s="26" t="str">
        <f>IFERROR(IF(VLOOKUP($B72,[1]R35!$O$4:$T$179,3,FALSE)=0,"-",VLOOKUP($B72,[1]R35!$O$4:$T$179,3,FALSE)),"-")</f>
        <v>-</v>
      </c>
      <c r="AD72" s="27" t="str">
        <f>IFERROR(IF(VLOOKUP($B72,[1]R35!$O$4:$T$179,6,FALSE)=0,"-",VLOOKUP($B72,[1]R35!$O$4:$T$179,6,FALSE)),"-")</f>
        <v>-</v>
      </c>
      <c r="AE72" s="26"/>
      <c r="AF72" s="26"/>
      <c r="AG72" s="26"/>
      <c r="AH72" s="25" t="str">
        <f>IFERROR(IF(VLOOKUP($B72,[1]R40!$O$4:$T$179,4,FALSE)=0,"-",VLOOKUP($B72,[1]R40!$O$4:$T$179,4,FALSE)),"-")</f>
        <v>-</v>
      </c>
      <c r="AI72" s="26" t="str">
        <f>IFERROR(IF(VLOOKUP($B72,[1]R40!$O$4:$T$179,3,FALSE)=0,"-",VLOOKUP($B72,[1]R40!$O$4:$T$179,3,FALSE)),"-")</f>
        <v>-</v>
      </c>
      <c r="AJ72" s="27" t="str">
        <f>IFERROR(IF(VLOOKUP($B72,[1]R40!$O$4:$T$179,6,FALSE)=0,"-",VLOOKUP($B72,[1]R40!$O$4:$T$179,6,FALSE)),"-")</f>
        <v>-</v>
      </c>
      <c r="AK72" s="26"/>
      <c r="AL72" s="26"/>
      <c r="AM72" s="27"/>
      <c r="AN72" s="25"/>
      <c r="AO72" s="26"/>
      <c r="AP72" s="27"/>
      <c r="AQ72" s="25"/>
      <c r="AR72" s="26"/>
      <c r="AS72" s="27"/>
    </row>
    <row r="73" spans="2:45" x14ac:dyDescent="0.25">
      <c r="B73" s="52">
        <v>100</v>
      </c>
      <c r="C73" s="53"/>
      <c r="D73" s="28"/>
      <c r="E73" s="28"/>
      <c r="F73" s="28"/>
      <c r="G73" s="29" t="str">
        <f>IFERROR(IF(VLOOKUP($B73,[1]R30!$A$4:$F$179,4,FALSE)=0,"-",VLOOKUP($B73,[1]R30!$A$4:$F$179,4,FALSE)),"-")</f>
        <v>-</v>
      </c>
      <c r="H73" s="30" t="str">
        <f>IFERROR(IF(VLOOKUP($B73,[1]R30!$A$4:$F$179,3,FALSE)=0,"-",VLOOKUP($B73,[1]R30!$A$4:$F$179,3,FALSE)),"-")</f>
        <v>-</v>
      </c>
      <c r="I73" s="31" t="str">
        <f>IFERROR(IF(VLOOKUP($B73,[1]R30!$A$4:$F$179,6,FALSE)=0,"-",VLOOKUP($B73,[1]R30!$A$4:$F$179,6,FALSE)),"-")</f>
        <v>-</v>
      </c>
      <c r="J73" s="29" t="str">
        <f>IFERROR(IF(VLOOKUP($B73,[1]R35!$A$4:$F$179,4,FALSE)=0,"-",VLOOKUP($B73,[1]R35!$A$4:$F$179,4,FALSE)),"-")</f>
        <v>-</v>
      </c>
      <c r="K73" s="30" t="str">
        <f>IFERROR(IF(VLOOKUP($B73,[1]R35!$A$4:$F$179,3,FALSE)=0,"-",VLOOKUP($B73,[1]R35!$A$4:$F$179,3,FALSE)),"-")</f>
        <v>-</v>
      </c>
      <c r="L73" s="31" t="str">
        <f>IFERROR(IF(VLOOKUP($B73,[1]R35!$A$4:$F$179,6,FALSE)=0,"-",VLOOKUP($B73,[1]R35!$A$4:$F$179,6,FALSE)),"-")</f>
        <v>-</v>
      </c>
      <c r="M73" s="29" t="str">
        <f>IFERROR(IF(VLOOKUP($B73,[1]R40!$A$4:$F$179,4,FALSE)=0,"-",VLOOKUP($B73,[1]R40!$A$4:$F$179,4,FALSE)),"-")</f>
        <v>-</v>
      </c>
      <c r="N73" s="30" t="str">
        <f>IFERROR(IF(VLOOKUP($B73,[1]R40!$A$4:$F$179,3,FALSE)=0,"-",VLOOKUP($B73,[1]R40!$A$4:$F$179,3,FALSE)),"-")</f>
        <v>-</v>
      </c>
      <c r="O73" s="31" t="str">
        <f>IFERROR(IF(VLOOKUP($B73,[1]R40!$A$4:$F$179,6,FALSE)=0,"-",VLOOKUP($B73,[1]R40!$A$4:$F$179,6,FALSE)),"-")</f>
        <v>-</v>
      </c>
      <c r="P73" s="29" t="str">
        <f>IFERROR(IF(VLOOKUP($B73,[1]R30!$H$4:$M$179,4,FALSE)=0,"-",VLOOKUP($B73,[1]R30!$H$4:$M$179,4,FALSE)),"-")</f>
        <v>-</v>
      </c>
      <c r="Q73" s="30" t="str">
        <f>IFERROR(IF(VLOOKUP($B73,[1]R30!$H$4:$M$179,3,FALSE)=0,"-",VLOOKUP($B73,[1]R30!$H$4:$M$179,3,FALSE)),"-")</f>
        <v>-</v>
      </c>
      <c r="R73" s="31" t="str">
        <f>IFERROR(IF(VLOOKUP($B73,[1]R30!$H$4:$M$179,6,FALSE)=0,"-",VLOOKUP($B73,[1]R30!$H$4:$M$179,6,FALSE)),"-")</f>
        <v>-</v>
      </c>
      <c r="S73" s="29" t="str">
        <f>IFERROR(IF(VLOOKUP($B73,[1]R35!$H$4:$M$179,4,FALSE)=0,"-",VLOOKUP($B73,[1]R35!$H$4:$M$179,4,FALSE)),"-")</f>
        <v>-</v>
      </c>
      <c r="T73" s="30" t="str">
        <f>IFERROR(IF(VLOOKUP($B73,[1]R35!$H$4:$M$179,3,FALSE)=0,"-",VLOOKUP($B73,[1]R35!$H$4:$M$179,3,FALSE)),"-")</f>
        <v>-</v>
      </c>
      <c r="U73" s="31" t="str">
        <f>IFERROR(IF(VLOOKUP($B73,[1]R35!$H$4:$M$179,6,FALSE)=0,"-",VLOOKUP($B73,[1]R35!$H$4:$M$179,6,FALSE)),"-")</f>
        <v>-</v>
      </c>
      <c r="V73" s="29" t="str">
        <f>IFERROR(IF(VLOOKUP($B73,[1]R40!$H$4:$M$179,4,FALSE)=0,"-",VLOOKUP($B73,[1]R40!$H$4:$M$179,4,FALSE)),"-")</f>
        <v>-</v>
      </c>
      <c r="W73" s="30" t="str">
        <f>IFERROR(IF(VLOOKUP($B73,[1]R40!$H$4:$M$179,3,FALSE)=0,"-",VLOOKUP($B73,[1]R40!$H$4:$M$179,3,FALSE)),"-")</f>
        <v>-</v>
      </c>
      <c r="X73" s="31" t="str">
        <f>IFERROR(IF(VLOOKUP($B73,[1]R40!$H$4:$M$179,6,FALSE)=0,"-",VLOOKUP($B73,[1]R40!$H$4:$M$179,6,FALSE)),"-")</f>
        <v>-</v>
      </c>
      <c r="Y73" s="29" t="str">
        <f>IFERROR(IF(VLOOKUP($B73,[1]R30!$O$4:$T$179,4,FALSE)=0,"-",VLOOKUP($B73,[1]R30!$O$4:$T$179,4,FALSE)),"-")</f>
        <v>-</v>
      </c>
      <c r="Z73" s="30" t="str">
        <f>IFERROR(IF(VLOOKUP($B73,[1]R30!$O$4:$T$179,3,FALSE)=0,"-",VLOOKUP($B73,[1]R30!$O$4:$T$179,3,FALSE)),"-")</f>
        <v>-</v>
      </c>
      <c r="AA73" s="31" t="str">
        <f>IFERROR(IF(VLOOKUP($B73,[1]R30!$O$4:$T$179,6,FALSE)=0,"-",VLOOKUP($B73,[1]R30!$O$4:$T$179,6,FALSE)),"-")</f>
        <v>-</v>
      </c>
      <c r="AB73" s="29" t="str">
        <f>IFERROR(IF(VLOOKUP($B73,[1]R35!$O$4:$T$179,4,FALSE)=0,"-",VLOOKUP($B73,[1]R35!$O$4:$T$179,4,FALSE)),"-")</f>
        <v>-</v>
      </c>
      <c r="AC73" s="30" t="str">
        <f>IFERROR(IF(VLOOKUP($B73,[1]R35!$O$4:$T$179,3,FALSE)=0,"-",VLOOKUP($B73,[1]R35!$O$4:$T$179,3,FALSE)),"-")</f>
        <v>-</v>
      </c>
      <c r="AD73" s="31" t="str">
        <f>IFERROR(IF(VLOOKUP($B73,[1]R35!$O$4:$T$179,6,FALSE)=0,"-",VLOOKUP($B73,[1]R35!$O$4:$T$179,6,FALSE)),"-")</f>
        <v>-</v>
      </c>
      <c r="AE73" s="30"/>
      <c r="AF73" s="30"/>
      <c r="AG73" s="30"/>
      <c r="AH73" s="29" t="str">
        <f>IFERROR(IF(VLOOKUP($B73,[1]R40!$O$4:$T$179,4,FALSE)=0,"-",VLOOKUP($B73,[1]R40!$O$4:$T$179,4,FALSE)),"-")</f>
        <v>-</v>
      </c>
      <c r="AI73" s="30" t="str">
        <f>IFERROR(IF(VLOOKUP($B73,[1]R40!$O$4:$T$179,3,FALSE)=0,"-",VLOOKUP($B73,[1]R40!$O$4:$T$179,3,FALSE)),"-")</f>
        <v>-</v>
      </c>
      <c r="AJ73" s="31" t="str">
        <f>IFERROR(IF(VLOOKUP($B73,[1]R40!$O$4:$T$179,6,FALSE)=0,"-",VLOOKUP($B73,[1]R40!$O$4:$T$179,6,FALSE)),"-")</f>
        <v>-</v>
      </c>
      <c r="AK73" s="30"/>
      <c r="AL73" s="30"/>
      <c r="AM73" s="31"/>
      <c r="AN73" s="29"/>
      <c r="AO73" s="30"/>
      <c r="AP73" s="31"/>
      <c r="AQ73" s="29"/>
      <c r="AR73" s="30"/>
      <c r="AS73" s="31"/>
    </row>
    <row r="76" spans="2:45" ht="2.25" customHeight="1" x14ac:dyDescent="0.25"/>
  </sheetData>
  <mergeCells count="119">
    <mergeCell ref="B2:AS3"/>
    <mergeCell ref="T5:X5"/>
    <mergeCell ref="Y5:Z5"/>
    <mergeCell ref="AA5:AB5"/>
    <mergeCell ref="AC5:AD5"/>
    <mergeCell ref="AH5:AJ5"/>
    <mergeCell ref="AL5:AS5"/>
    <mergeCell ref="I5:R5"/>
    <mergeCell ref="AH7:AJ7"/>
    <mergeCell ref="AL7:AQ7"/>
    <mergeCell ref="AR7:AS7"/>
    <mergeCell ref="B9:K9"/>
    <mergeCell ref="L9:R9"/>
    <mergeCell ref="T9:X9"/>
    <mergeCell ref="Y9:Z9"/>
    <mergeCell ref="AA9:AB9"/>
    <mergeCell ref="AC9:AD9"/>
    <mergeCell ref="AH9:AJ9"/>
    <mergeCell ref="B7:K7"/>
    <mergeCell ref="L7:R7"/>
    <mergeCell ref="T7:X7"/>
    <mergeCell ref="Y7:Z7"/>
    <mergeCell ref="AA7:AB7"/>
    <mergeCell ref="AC7:AD7"/>
    <mergeCell ref="AN15:AP15"/>
    <mergeCell ref="AQ15:AS15"/>
    <mergeCell ref="B17:C17"/>
    <mergeCell ref="B11:AS12"/>
    <mergeCell ref="B14:C16"/>
    <mergeCell ref="G15:I15"/>
    <mergeCell ref="J15:L15"/>
    <mergeCell ref="M15:O15"/>
    <mergeCell ref="P15:R15"/>
    <mergeCell ref="S15:U15"/>
    <mergeCell ref="V15:X15"/>
    <mergeCell ref="Y15:AA15"/>
    <mergeCell ref="D15:F15"/>
    <mergeCell ref="D14:AS14"/>
    <mergeCell ref="AE15:AG15"/>
    <mergeCell ref="B18:C18"/>
    <mergeCell ref="B19:C19"/>
    <mergeCell ref="B20:C20"/>
    <mergeCell ref="B21:C21"/>
    <mergeCell ref="B22:C22"/>
    <mergeCell ref="B23:C23"/>
    <mergeCell ref="AB15:AD15"/>
    <mergeCell ref="AH15:AJ15"/>
    <mergeCell ref="AK15:AM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S41"/>
    <mergeCell ref="B43:K43"/>
    <mergeCell ref="L43:R43"/>
    <mergeCell ref="T43:X43"/>
    <mergeCell ref="Y43:Z43"/>
    <mergeCell ref="AA43:AB43"/>
    <mergeCell ref="AC43:AD43"/>
    <mergeCell ref="AH43:AJ43"/>
    <mergeCell ref="AL43:AS43"/>
    <mergeCell ref="AH45:AJ45"/>
    <mergeCell ref="AL45:AQ45"/>
    <mergeCell ref="AR45:AS45"/>
    <mergeCell ref="B47:K47"/>
    <mergeCell ref="L47:R47"/>
    <mergeCell ref="T47:X47"/>
    <mergeCell ref="Y47:Z47"/>
    <mergeCell ref="AA47:AB47"/>
    <mergeCell ref="AC47:AD47"/>
    <mergeCell ref="AH47:AJ47"/>
    <mergeCell ref="B45:K45"/>
    <mergeCell ref="L45:R45"/>
    <mergeCell ref="T45:X45"/>
    <mergeCell ref="Y45:Z45"/>
    <mergeCell ref="AA45:AB45"/>
    <mergeCell ref="AC45:AD45"/>
    <mergeCell ref="AN53:AP53"/>
    <mergeCell ref="AQ53:AS53"/>
    <mergeCell ref="B55:C55"/>
    <mergeCell ref="B49:AS50"/>
    <mergeCell ref="B52:C54"/>
    <mergeCell ref="G52:AS52"/>
    <mergeCell ref="G53:I53"/>
    <mergeCell ref="J53:L53"/>
    <mergeCell ref="M53:O53"/>
    <mergeCell ref="P53:R53"/>
    <mergeCell ref="S53:U53"/>
    <mergeCell ref="V53:X53"/>
    <mergeCell ref="Y53:AA53"/>
    <mergeCell ref="B56:C56"/>
    <mergeCell ref="B57:C57"/>
    <mergeCell ref="B58:C58"/>
    <mergeCell ref="B59:C59"/>
    <mergeCell ref="B60:C60"/>
    <mergeCell ref="B61:C61"/>
    <mergeCell ref="AB53:AD53"/>
    <mergeCell ref="AH53:AJ53"/>
    <mergeCell ref="AK53:AM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scale="81" fitToHeight="0" orientation="landscape" verticalDpi="1200" r:id="rId1"/>
  <headerFooter>
    <oddHeader>&amp;C&amp;G</oddHead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454E-9037-40DA-BA65-777C07728172}">
  <sheetPr>
    <pageSetUpPr fitToPage="1"/>
  </sheetPr>
  <dimension ref="B1:AT76"/>
  <sheetViews>
    <sheetView view="pageLayout" zoomScale="145" zoomScaleNormal="100" zoomScalePageLayoutView="145" workbookViewId="0">
      <selection activeCell="I5" sqref="I5:R5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6" width="5" style="1" bestFit="1" customWidth="1"/>
    <col min="7" max="30" width="3.7109375" style="1" customWidth="1"/>
    <col min="31" max="33" width="5" style="1" bestFit="1" customWidth="1"/>
    <col min="34" max="34" width="4" style="1" bestFit="1" customWidth="1"/>
    <col min="35" max="45" width="3.7109375" style="1" customWidth="1"/>
    <col min="46" max="46" width="1" style="1" customWidth="1"/>
    <col min="47" max="48" width="3.7109375" style="1" customWidth="1"/>
    <col min="49" max="88" width="2.85546875" style="1" customWidth="1"/>
    <col min="89" max="16384" width="6.140625" style="1"/>
  </cols>
  <sheetData>
    <row r="1" spans="2:46" ht="5.85" customHeight="1" x14ac:dyDescent="0.25"/>
    <row r="2" spans="2:46" x14ac:dyDescent="0.25">
      <c r="B2" s="73" t="str">
        <f>VLOOKUP([3]Lenguage!$B$3,[3]Lenguage!$E$3:$V$10,2,FALSE)</f>
        <v>Ficha de datos técnicos - EN14511 / EN12102 / EN14825 / EN16144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</row>
    <row r="3" spans="2:46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</row>
    <row r="4" spans="2:46" ht="8.4499999999999993" customHeight="1" x14ac:dyDescent="0.25"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46" x14ac:dyDescent="0.25">
      <c r="B5" s="90" t="str">
        <f>VLOOKUP([3]Lenguage!$B$3,[3]Lenguage!$E$3:$V$10,3,FALSE)</f>
        <v>Modelo de bomba de calor:</v>
      </c>
      <c r="C5" s="90"/>
      <c r="D5" s="90"/>
      <c r="E5" s="90"/>
      <c r="F5" s="90"/>
      <c r="G5" s="90"/>
      <c r="H5" s="90"/>
      <c r="I5" s="91" t="s">
        <v>49</v>
      </c>
      <c r="J5" s="91"/>
      <c r="K5" s="91"/>
      <c r="L5" s="91"/>
      <c r="M5" s="91"/>
      <c r="N5" s="91"/>
      <c r="O5" s="91"/>
      <c r="P5" s="91"/>
      <c r="Q5" s="91"/>
      <c r="R5" s="91"/>
      <c r="S5" s="3"/>
      <c r="T5" s="75" t="str">
        <f>VLOOKUP([3]Lenguage!$B$3,[3]Lenguage!$E$3:$V$10,7,FALSE)</f>
        <v>Prestac. Estacionales</v>
      </c>
      <c r="U5" s="75"/>
      <c r="V5" s="75"/>
      <c r="W5" s="75"/>
      <c r="X5" s="75"/>
      <c r="Y5" s="76" t="s">
        <v>1</v>
      </c>
      <c r="Z5" s="76"/>
      <c r="AA5" s="76" t="s">
        <v>2</v>
      </c>
      <c r="AB5" s="76"/>
      <c r="AC5" s="77" t="s">
        <v>3</v>
      </c>
      <c r="AD5" s="77"/>
      <c r="AE5" s="4"/>
      <c r="AF5" s="4"/>
      <c r="AG5" s="4"/>
      <c r="AH5" s="76" t="str">
        <f>VLOOKUP([3]Lenguage!$B$3,[3]Lenguage!$E$3:$V$10,10,FALSE)</f>
        <v>Etiq. energ.</v>
      </c>
      <c r="AI5" s="76"/>
      <c r="AJ5" s="76"/>
      <c r="AK5" s="5"/>
      <c r="AL5" s="75" t="str">
        <f>VLOOKUP([3]Lenguage!$B$3,[3]Lenguage!$E$3:$V$10,11,FALSE)</f>
        <v>Potencia acústica máxima</v>
      </c>
      <c r="AM5" s="75"/>
      <c r="AN5" s="75"/>
      <c r="AO5" s="75"/>
      <c r="AP5" s="75"/>
      <c r="AQ5" s="75"/>
      <c r="AR5" s="75"/>
      <c r="AS5" s="75"/>
    </row>
    <row r="6" spans="2:46" ht="2.85" customHeight="1" x14ac:dyDescent="0.25"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  <c r="T6" s="8"/>
      <c r="V6" s="8"/>
      <c r="W6" s="5"/>
      <c r="X6" s="8"/>
      <c r="Y6" s="8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2:46" x14ac:dyDescent="0.25">
      <c r="B7" s="71" t="str">
        <f>VLOOKUP([3]Lenguage!$B$3,[3]Lenguage!$E$3:$V$10,4,FALSE)</f>
        <v>Tipo de bomba de calor:</v>
      </c>
      <c r="C7" s="71"/>
      <c r="D7" s="71"/>
      <c r="E7" s="71"/>
      <c r="F7" s="71"/>
      <c r="G7" s="71"/>
      <c r="H7" s="71"/>
      <c r="I7" s="71"/>
      <c r="J7" s="71"/>
      <c r="K7" s="71"/>
      <c r="L7" s="72" t="str">
        <f>VLOOKUP([3]Lenguage!$B$3,[3]Lenguage!$E$3:$V$10,6,FALSE)</f>
        <v>aire - agua</v>
      </c>
      <c r="M7" s="72"/>
      <c r="N7" s="72"/>
      <c r="O7" s="72"/>
      <c r="P7" s="72"/>
      <c r="Q7" s="72"/>
      <c r="R7" s="72"/>
      <c r="S7" s="9"/>
      <c r="T7" s="66" t="str">
        <f>VLOOKUP([3]Lenguage!$B$3,[3]Lenguage!$E$3:$V$10,8,FALSE)</f>
        <v>Clima medio W35</v>
      </c>
      <c r="U7" s="66"/>
      <c r="V7" s="66"/>
      <c r="W7" s="66"/>
      <c r="X7" s="66"/>
      <c r="Y7" s="83" t="s">
        <v>50</v>
      </c>
      <c r="Z7" s="83"/>
      <c r="AA7" s="83">
        <v>4.46</v>
      </c>
      <c r="AB7" s="83"/>
      <c r="AC7" s="85">
        <v>1.79</v>
      </c>
      <c r="AD7" s="85"/>
      <c r="AE7" s="10"/>
      <c r="AF7" s="10"/>
      <c r="AG7" s="10"/>
      <c r="AH7" s="83" t="s">
        <v>5</v>
      </c>
      <c r="AI7" s="83"/>
      <c r="AJ7" s="83"/>
      <c r="AK7" s="5"/>
      <c r="AL7" s="66" t="str">
        <f>VLOOKUP([3]Lenguage!$B$3,[3]Lenguage!$E$3:$V$10,12,FALSE)</f>
        <v>Interno / Esterno [dB(A)]</v>
      </c>
      <c r="AM7" s="66"/>
      <c r="AN7" s="66"/>
      <c r="AO7" s="66"/>
      <c r="AP7" s="66"/>
      <c r="AQ7" s="66"/>
      <c r="AR7" s="84" t="s">
        <v>46</v>
      </c>
      <c r="AS7" s="84"/>
    </row>
    <row r="8" spans="2:46" ht="2.85" customHeight="1" x14ac:dyDescent="0.25">
      <c r="C8" s="6"/>
      <c r="D8" s="6"/>
      <c r="E8" s="6"/>
      <c r="F8" s="6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8"/>
      <c r="V8" s="8"/>
      <c r="W8" s="5"/>
      <c r="X8" s="8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5"/>
      <c r="AL8" s="5"/>
      <c r="AM8" s="5"/>
    </row>
    <row r="9" spans="2:46" x14ac:dyDescent="0.25">
      <c r="B9" s="68" t="str">
        <f>VLOOKUP([3]Lenguage!$B$3,[3]Lenguage!$E$3:$V$10,5,FALSE)</f>
        <v>Tecnología:</v>
      </c>
      <c r="C9" s="68"/>
      <c r="D9" s="68"/>
      <c r="E9" s="68"/>
      <c r="F9" s="68"/>
      <c r="G9" s="68"/>
      <c r="H9" s="68"/>
      <c r="I9" s="68"/>
      <c r="J9" s="68"/>
      <c r="K9" s="68"/>
      <c r="L9" s="69" t="s">
        <v>7</v>
      </c>
      <c r="M9" s="69"/>
      <c r="N9" s="69"/>
      <c r="O9" s="69"/>
      <c r="P9" s="69"/>
      <c r="Q9" s="69"/>
      <c r="R9" s="69"/>
      <c r="S9" s="9"/>
      <c r="T9" s="66" t="str">
        <f>VLOOKUP([3]Lenguage!$B$3,[3]Lenguage!$E$3:$V$10,9,FALSE)</f>
        <v>Clima medio W55</v>
      </c>
      <c r="U9" s="66"/>
      <c r="V9" s="66"/>
      <c r="W9" s="66"/>
      <c r="X9" s="66"/>
      <c r="Y9" s="83" t="s">
        <v>50</v>
      </c>
      <c r="Z9" s="83"/>
      <c r="AA9" s="83">
        <v>3.53</v>
      </c>
      <c r="AB9" s="83"/>
      <c r="AC9" s="85">
        <v>1.42</v>
      </c>
      <c r="AD9" s="85"/>
      <c r="AE9" s="10"/>
      <c r="AF9" s="10"/>
      <c r="AG9" s="10"/>
      <c r="AH9" s="83" t="s">
        <v>8</v>
      </c>
      <c r="AI9" s="83"/>
      <c r="AJ9" s="83"/>
      <c r="AK9" s="5"/>
      <c r="AL9" s="5"/>
      <c r="AM9" s="5"/>
    </row>
    <row r="10" spans="2:46" ht="8.4499999999999993" customHeight="1" x14ac:dyDescent="0.25"/>
    <row r="11" spans="2:46" x14ac:dyDescent="0.25">
      <c r="B11" s="57" t="str">
        <f>VLOOKUP([3]Lenguage!$B$3,[3]Lenguage!$E$3:$V$10,13,FALSE)</f>
        <v>Prestaciones en aplicación de calefacción EN14511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</row>
    <row r="12" spans="2:46" x14ac:dyDescent="0.2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</row>
    <row r="13" spans="2:46" ht="2.85" customHeight="1" x14ac:dyDescent="0.25"/>
    <row r="14" spans="2:46" ht="15" customHeight="1" x14ac:dyDescent="0.25">
      <c r="B14" s="79" t="str">
        <f>VLOOKUP([3]Lenguage!$B$3,[3]Lenguage!$E$3:$V$10,14,FALSE)</f>
        <v>Velocidad (%)</v>
      </c>
      <c r="C14" s="80"/>
      <c r="D14" s="86" t="str">
        <f>VLOOKUP([3]Lenguage!$B$3,[3]Lenguage!$E$3:$V$10,15,FALSE)</f>
        <v>Condiciones di funcionamiento</v>
      </c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8"/>
    </row>
    <row r="15" spans="2:46" ht="15" customHeight="1" x14ac:dyDescent="0.25">
      <c r="B15" s="81"/>
      <c r="C15" s="82"/>
      <c r="D15" s="54" t="s">
        <v>57</v>
      </c>
      <c r="E15" s="54"/>
      <c r="F15" s="54"/>
      <c r="G15" s="54" t="s">
        <v>9</v>
      </c>
      <c r="H15" s="54"/>
      <c r="I15" s="54"/>
      <c r="J15" s="54" t="s">
        <v>10</v>
      </c>
      <c r="K15" s="54"/>
      <c r="L15" s="54"/>
      <c r="M15" s="54" t="s">
        <v>11</v>
      </c>
      <c r="N15" s="54"/>
      <c r="O15" s="54"/>
      <c r="P15" s="54" t="s">
        <v>12</v>
      </c>
      <c r="Q15" s="54"/>
      <c r="R15" s="54"/>
      <c r="S15" s="54" t="s">
        <v>13</v>
      </c>
      <c r="T15" s="54"/>
      <c r="U15" s="54"/>
      <c r="V15" s="54" t="s">
        <v>14</v>
      </c>
      <c r="W15" s="54"/>
      <c r="X15" s="54"/>
      <c r="Y15" s="54" t="s">
        <v>15</v>
      </c>
      <c r="Z15" s="54"/>
      <c r="AA15" s="54"/>
      <c r="AB15" s="54" t="s">
        <v>16</v>
      </c>
      <c r="AC15" s="54"/>
      <c r="AD15" s="54"/>
      <c r="AE15" s="89" t="s">
        <v>58</v>
      </c>
      <c r="AF15" s="89"/>
      <c r="AG15" s="89"/>
      <c r="AH15" s="54" t="s">
        <v>17</v>
      </c>
      <c r="AI15" s="54"/>
      <c r="AJ15" s="54"/>
      <c r="AK15" s="54" t="s">
        <v>18</v>
      </c>
      <c r="AL15" s="54"/>
      <c r="AM15" s="54"/>
      <c r="AN15" s="54" t="s">
        <v>19</v>
      </c>
      <c r="AO15" s="54"/>
      <c r="AP15" s="54"/>
      <c r="AQ15" s="54" t="s">
        <v>20</v>
      </c>
      <c r="AR15" s="54"/>
      <c r="AS15" s="54"/>
      <c r="AT15" s="14"/>
    </row>
    <row r="16" spans="2:46" ht="15" customHeight="1" x14ac:dyDescent="0.25">
      <c r="B16" s="81"/>
      <c r="C16" s="82"/>
      <c r="D16" s="15" t="s">
        <v>21</v>
      </c>
      <c r="E16" s="16" t="s">
        <v>22</v>
      </c>
      <c r="F16" s="16" t="s">
        <v>23</v>
      </c>
      <c r="G16" s="15" t="s">
        <v>21</v>
      </c>
      <c r="H16" s="16" t="s">
        <v>22</v>
      </c>
      <c r="I16" s="16" t="s">
        <v>23</v>
      </c>
      <c r="J16" s="17" t="s">
        <v>21</v>
      </c>
      <c r="K16" s="18" t="s">
        <v>22</v>
      </c>
      <c r="L16" s="18" t="s">
        <v>23</v>
      </c>
      <c r="M16" s="17" t="s">
        <v>21</v>
      </c>
      <c r="N16" s="18" t="s">
        <v>22</v>
      </c>
      <c r="O16" s="18" t="s">
        <v>23</v>
      </c>
      <c r="P16" s="17" t="s">
        <v>21</v>
      </c>
      <c r="Q16" s="18" t="s">
        <v>22</v>
      </c>
      <c r="R16" s="18" t="s">
        <v>23</v>
      </c>
      <c r="S16" s="17" t="s">
        <v>21</v>
      </c>
      <c r="T16" s="18" t="s">
        <v>22</v>
      </c>
      <c r="U16" s="19" t="s">
        <v>23</v>
      </c>
      <c r="V16" s="17" t="s">
        <v>21</v>
      </c>
      <c r="W16" s="18" t="s">
        <v>22</v>
      </c>
      <c r="X16" s="18" t="s">
        <v>23</v>
      </c>
      <c r="Y16" s="17" t="s">
        <v>21</v>
      </c>
      <c r="Z16" s="18" t="s">
        <v>22</v>
      </c>
      <c r="AA16" s="18" t="s">
        <v>23</v>
      </c>
      <c r="AB16" s="17" t="s">
        <v>21</v>
      </c>
      <c r="AC16" s="18" t="s">
        <v>22</v>
      </c>
      <c r="AD16" s="18" t="s">
        <v>23</v>
      </c>
      <c r="AE16" s="43" t="s">
        <v>21</v>
      </c>
      <c r="AF16" s="44" t="s">
        <v>22</v>
      </c>
      <c r="AG16" s="44" t="s">
        <v>23</v>
      </c>
      <c r="AH16" s="17" t="s">
        <v>21</v>
      </c>
      <c r="AI16" s="18" t="s">
        <v>22</v>
      </c>
      <c r="AJ16" s="18" t="s">
        <v>23</v>
      </c>
      <c r="AK16" s="17" t="s">
        <v>21</v>
      </c>
      <c r="AL16" s="18" t="s">
        <v>22</v>
      </c>
      <c r="AM16" s="18" t="s">
        <v>23</v>
      </c>
      <c r="AN16" s="17" t="s">
        <v>21</v>
      </c>
      <c r="AO16" s="18" t="s">
        <v>22</v>
      </c>
      <c r="AP16" s="18" t="s">
        <v>23</v>
      </c>
      <c r="AQ16" s="17" t="s">
        <v>21</v>
      </c>
      <c r="AR16" s="18" t="s">
        <v>22</v>
      </c>
      <c r="AS16" s="19" t="s">
        <v>23</v>
      </c>
    </row>
    <row r="17" spans="2:45" ht="15" customHeight="1" x14ac:dyDescent="0.25">
      <c r="B17" s="55">
        <v>10</v>
      </c>
      <c r="C17" s="56"/>
      <c r="D17" s="42" t="s">
        <v>48</v>
      </c>
      <c r="E17" s="42" t="s">
        <v>48</v>
      </c>
      <c r="F17" s="42" t="s">
        <v>48</v>
      </c>
      <c r="G17" s="21" t="str">
        <f>IFERROR(IF(VLOOKUP($B17,'[3]-15'!$H$4:$M$179,5,FALSE)=0,"-",VLOOKUP($B17,'[3]-15'!$H$4:$M$179,5,FALSE)),"-")</f>
        <v>-</v>
      </c>
      <c r="H17" s="22" t="str">
        <f>IFERROR(IF(VLOOKUP($B17,'[3]-15'!$H$4:$M$179,3,FALSE)=0,"-",VLOOKUP($B17,'[3]-15'!$H$4:$M$179,3,FALSE)),"-")</f>
        <v>-</v>
      </c>
      <c r="I17" s="22" t="str">
        <f>IFERROR(IF(VLOOKUP($B17,'[3]-15'!$H$4:$M$179,6,FALSE)=0,"-",VLOOKUP($B17,'[3]-15'!$H$4:$M$179,6,FALSE)),"-")</f>
        <v>-</v>
      </c>
      <c r="J17" s="21" t="str">
        <f>IFERROR(IF(VLOOKUP($B17,'[3]-7'!$H$4:$M$179,5,FALSE)=0,"-",VLOOKUP($B17,'[3]-7'!$H$4:$M$179,5,FALSE)),"-")</f>
        <v>-</v>
      </c>
      <c r="K17" s="22" t="str">
        <f>IFERROR(IF(VLOOKUP($B17,'[3]-7'!$H$4:$M$179,3,FALSE)=0,"-",VLOOKUP($B17,'[3]-7'!$H$4:$M$179,3,FALSE)),"-")</f>
        <v>-</v>
      </c>
      <c r="L17" s="23" t="str">
        <f>IFERROR(IF(VLOOKUP($B17,'[3]-7'!$H$4:$M$179,6,FALSE)=0,"-",VLOOKUP($B17,'[3]-7'!$H$4:$M$179,6,FALSE)),"-")</f>
        <v>-</v>
      </c>
      <c r="M17" s="21" t="str">
        <f>IFERROR(IF(VLOOKUP($B17,'[3]2'!$H$4:$M$179,5,FALSE)=0,"-",VLOOKUP($B17,'[3]2'!$H$4:$M$179,5,FALSE)),"-")</f>
        <v>-</v>
      </c>
      <c r="N17" s="22" t="str">
        <f>IFERROR(IF(VLOOKUP($B17,'[3]2'!$H$4:$M$179,3,FALSE)=0,"-",VLOOKUP($B17,'[3]2'!$H$4:$M$179,3,FALSE)),"-")</f>
        <v>-</v>
      </c>
      <c r="O17" s="23" t="str">
        <f>IFERROR(IF(VLOOKUP($B17,'[3]2'!$H$4:$M$179,6,FALSE)=0,"-",VLOOKUP($B17,'[3]2'!$H$4:$M$179,6,FALSE)),"-")</f>
        <v>-</v>
      </c>
      <c r="P17" s="21" t="str">
        <f>IFERROR(IF(VLOOKUP($B17,'[3]7'!$H$4:$M$179,5,FALSE)=0,"-",VLOOKUP($B17,'[3]7'!$H$4:$M$179,5,FALSE)),"-")</f>
        <v>-</v>
      </c>
      <c r="Q17" s="22" t="str">
        <f>IFERROR(IF(VLOOKUP($B17,'[3]7'!$H$4:$M$179,3,FALSE)=0,"-",VLOOKUP($B17,'[3]7'!$H$4:$M$179,3,FALSE)),"-")</f>
        <v>-</v>
      </c>
      <c r="R17" s="23" t="str">
        <f>IFERROR(IF(VLOOKUP($B17,'[3]7'!$H$4:$M$179,6,FALSE)=0,"-",VLOOKUP($B17,'[3]7'!$H$4:$M$179,6,FALSE)),"-")</f>
        <v>-</v>
      </c>
      <c r="S17" s="21" t="str">
        <f>IFERROR(IF(VLOOKUP($B17,'[3]-15'!$V$4:$AA$179,5,FALSE)=0,"-",VLOOKUP($B17,'[3]-15'!$V$4:$AA$179,5,FALSE)),"-")</f>
        <v>-</v>
      </c>
      <c r="T17" s="22" t="str">
        <f>IFERROR(IF(VLOOKUP($B17,'[3]-15'!$V$4:$AA$179,3,FALSE)=0,"-",VLOOKUP($B17,'[3]-15'!$V$4:$AA$179,3,FALSE)),"-")</f>
        <v>-</v>
      </c>
      <c r="U17" s="23" t="str">
        <f>IFERROR(IF(VLOOKUP($B17,'[3]-15'!$V$4:$AA$179,6,FALSE)=0,"-",VLOOKUP($B17,'[3]-15'!$V$4:$AA$179,6,FALSE)),"-")</f>
        <v>-</v>
      </c>
      <c r="V17" s="21" t="str">
        <f>IFERROR(IF(VLOOKUP($B17,'[3]-7'!$V$4:$AA$179,5,FALSE)=0,"-",VLOOKUP($B17,'[3]-7'!$V$4:$AA$179,5,FALSE)),"-")</f>
        <v>-</v>
      </c>
      <c r="W17" s="22" t="str">
        <f>IFERROR(IF(VLOOKUP($B17,'[3]-7'!$V$4:$AA$179,3,FALSE)=0,"-",VLOOKUP($B17,'[3]-7'!$V$4:$AA$179,3,FALSE)),"-")</f>
        <v>-</v>
      </c>
      <c r="X17" s="23" t="str">
        <f>IFERROR(IF(VLOOKUP($B17,'[3]-7'!$V$4:$AA$179,6,FALSE)=0,"-",VLOOKUP($B17,'[3]-7'!$V$4:$AA$179,6,FALSE)),"-")</f>
        <v>-</v>
      </c>
      <c r="Y17" s="21" t="str">
        <f>IFERROR(IF(VLOOKUP($B17,'[3]2'!$V$4:$AA$179,5,FALSE)=0,"-",VLOOKUP($B17,'[3]2'!$V$4:$AA$179,5,FALSE)),"-")</f>
        <v>-</v>
      </c>
      <c r="Z17" s="22" t="str">
        <f>IFERROR(IF(VLOOKUP($B17,'[3]2'!$V$4:$AA$179,3,FALSE)=0,"-",VLOOKUP($B17,'[3]2'!$V$4:$AA$179,3,FALSE)),"-")</f>
        <v>-</v>
      </c>
      <c r="AA17" s="23" t="str">
        <f>IFERROR(IF(VLOOKUP($B17,'[3]2'!$V$4:$AA$179,6,FALSE)=0,"-",VLOOKUP($B17,'[3]2'!$V$4:$AA$179,6,FALSE)),"-")</f>
        <v>-</v>
      </c>
      <c r="AB17" s="21" t="str">
        <f>IFERROR(IF(VLOOKUP($B17,'[3]7'!$V$4:$AA$179,5,FALSE)=0,"-",VLOOKUP($B17,'[3]7'!$V$4:$AA$179,5,FALSE)),"-")</f>
        <v>-</v>
      </c>
      <c r="AC17" s="22" t="str">
        <f>IFERROR(IF(VLOOKUP($B17,'[3]7'!$V$4:$AA$179,3,FALSE)=0,"-",VLOOKUP($B17,'[3]7'!$V$4:$AA$179,3,FALSE)),"-")</f>
        <v>-</v>
      </c>
      <c r="AD17" s="23" t="str">
        <f>IFERROR(IF(VLOOKUP($B17,'[3]7'!$V$4:$AA$179,6,FALSE)=0,"-",VLOOKUP($B17,'[3]7'!$V$4:$AA$179,6,FALSE)),"-")</f>
        <v>-</v>
      </c>
      <c r="AE17" s="45" t="s">
        <v>48</v>
      </c>
      <c r="AF17" s="45" t="s">
        <v>48</v>
      </c>
      <c r="AG17" s="45" t="s">
        <v>48</v>
      </c>
      <c r="AH17" s="21" t="str">
        <f>IFERROR(IF(VLOOKUP($B17,'[3]-15'!$AJ$4:$AO$179,5,FALSE)=0,"-",VLOOKUP($B17,'[3]-15'!$AJ$4:$AO$179,5,FALSE)),"-")</f>
        <v>-</v>
      </c>
      <c r="AI17" s="22" t="str">
        <f>IFERROR(IF(VLOOKUP($B17,'[3]-15'!$AJ$4:$AO$179,3,FALSE)=0,"-",VLOOKUP($B17,'[3]-15'!$AJ$4:$AO$179,3,FALSE)),"-")</f>
        <v>-</v>
      </c>
      <c r="AJ17" s="23" t="str">
        <f>IFERROR(IF(VLOOKUP($B17,'[3]-15'!$AJ$4:$AO$179,6,FALSE)=0,"-",VLOOKUP($B17,'[3]-15'!$AJ$4:$AO$179,6,FALSE)),"-")</f>
        <v>-</v>
      </c>
      <c r="AK17" s="21" t="str">
        <f>IFERROR(IF(VLOOKUP($B17,'[3]-7'!$AJ$4:$AO$179,5,FALSE)=0,"-",VLOOKUP($B17,'[3]-7'!$AJ$4:$AO$179,5,FALSE)),"-")</f>
        <v>-</v>
      </c>
      <c r="AL17" s="22" t="str">
        <f>IFERROR(IF(VLOOKUP($B17,'[3]-7'!$AJ$4:$AO$179,3,FALSE)=0,"-",VLOOKUP($B17,'[3]-7'!$AJ$4:$AO$179,3,FALSE)),"-")</f>
        <v>-</v>
      </c>
      <c r="AM17" s="23" t="str">
        <f>IFERROR(IF(VLOOKUP($B17,'[3]-7'!$AJ$4:$AO$179,6,FALSE)=0,"-",VLOOKUP($B17,'[3]-7'!$AJ$4:$AO$179,6,FALSE)),"-")</f>
        <v>-</v>
      </c>
      <c r="AN17" s="21" t="str">
        <f>IFERROR(IF(VLOOKUP($B17,'[3]2'!$AJ$4:$AO$179,5,FALSE)=0,"-",VLOOKUP($B17,'[3]2'!$AJ$4:$AO$179,5,FALSE)),"-")</f>
        <v>-</v>
      </c>
      <c r="AO17" s="22" t="str">
        <f>IFERROR(IF(VLOOKUP($B17,'[3]2'!$AJ$4:$AO$179,3,FALSE)=0,"-",VLOOKUP($B17,'[3]2'!$AJ$4:$AO$179,3,FALSE)),"-")</f>
        <v>-</v>
      </c>
      <c r="AP17" s="23" t="str">
        <f>IFERROR(IF(VLOOKUP($B17,'[3]2'!$AJ$4:$AO$179,6,FALSE)=0,"-",VLOOKUP($B17,'[3]2'!$AJ$4:$AO$179,6,FALSE)),"-")</f>
        <v>-</v>
      </c>
      <c r="AQ17" s="21" t="str">
        <f>IFERROR(IF(VLOOKUP($B17,'[3]7'!$AJ$4:$AO$179,5,FALSE)=0,"-",VLOOKUP($B17,'[3]7'!$AJ$4:$AO$179,5,FALSE)),"-")</f>
        <v>-</v>
      </c>
      <c r="AR17" s="22" t="str">
        <f>IFERROR(IF(VLOOKUP($B17,'[3]7'!$AJ$4:$AO$179,3,FALSE)=0,"-",VLOOKUP($B17,'[3]7'!$AJ$4:$AO$179,3,FALSE)),"-")</f>
        <v>-</v>
      </c>
      <c r="AS17" s="23" t="str">
        <f>IFERROR(IF(VLOOKUP($B17,'[3]7'!$AJ$4:$AO$179,6,FALSE)=0,"-",VLOOKUP($B17,'[3]7'!$AJ$4:$AO$179,6,FALSE)),"-")</f>
        <v>-</v>
      </c>
    </row>
    <row r="18" spans="2:45" ht="15" customHeight="1" x14ac:dyDescent="0.25">
      <c r="B18" s="50">
        <v>15</v>
      </c>
      <c r="C18" s="51"/>
      <c r="D18" s="42" t="s">
        <v>48</v>
      </c>
      <c r="E18" s="42" t="s">
        <v>48</v>
      </c>
      <c r="F18" s="42" t="s">
        <v>48</v>
      </c>
      <c r="G18" s="25" t="str">
        <f>IFERROR(IF(VLOOKUP($B18,'[3]-15'!$H$4:$M$179,5,FALSE)=0,"-",VLOOKUP($B18,'[3]-15'!$H$4:$M$179,5,FALSE)),"-")</f>
        <v>-</v>
      </c>
      <c r="H18" s="26" t="str">
        <f>IFERROR(IF(VLOOKUP($B18,'[3]-15'!$H$4:$M$179,3,FALSE)=0,"-",VLOOKUP($B18,'[3]-15'!$H$4:$M$179,3,FALSE)),"-")</f>
        <v>-</v>
      </c>
      <c r="I18" s="26" t="str">
        <f>IFERROR(IF(VLOOKUP($B18,'[3]-15'!$H$4:$M$179,6,FALSE)=0,"-",VLOOKUP($B18,'[3]-15'!$H$4:$M$179,6,FALSE)),"-")</f>
        <v>-</v>
      </c>
      <c r="J18" s="25" t="str">
        <f>IFERROR(IF(VLOOKUP($B18,'[3]-7'!$H$4:$M$179,5,FALSE)=0,"-",VLOOKUP($B18,'[3]-7'!$H$4:$M$179,5,FALSE)),"-")</f>
        <v>-</v>
      </c>
      <c r="K18" s="26" t="str">
        <f>IFERROR(IF(VLOOKUP($B18,'[3]-7'!$H$4:$M$179,3,FALSE)=0,"-",VLOOKUP($B18,'[3]-7'!$H$4:$M$179,3,FALSE)),"-")</f>
        <v>-</v>
      </c>
      <c r="L18" s="27" t="str">
        <f>IFERROR(IF(VLOOKUP($B18,'[3]-7'!$H$4:$M$179,6,FALSE)=0,"-",VLOOKUP($B18,'[3]-7'!$H$4:$M$179,6,FALSE)),"-")</f>
        <v>-</v>
      </c>
      <c r="M18" s="25" t="str">
        <f>IFERROR(IF(VLOOKUP($B18,'[3]2'!$H$4:$M$179,5,FALSE)=0,"-",VLOOKUP($B18,'[3]2'!$H$4:$M$179,5,FALSE)),"-")</f>
        <v>-</v>
      </c>
      <c r="N18" s="26" t="str">
        <f>IFERROR(IF(VLOOKUP($B18,'[3]2'!$H$4:$M$179,3,FALSE)=0,"-",VLOOKUP($B18,'[3]2'!$H$4:$M$179,3,FALSE)),"-")</f>
        <v>-</v>
      </c>
      <c r="O18" s="27" t="str">
        <f>IFERROR(IF(VLOOKUP($B18,'[3]2'!$H$4:$M$179,6,FALSE)=0,"-",VLOOKUP($B18,'[3]2'!$H$4:$M$179,6,FALSE)),"-")</f>
        <v>-</v>
      </c>
      <c r="P18" s="25" t="str">
        <f>IFERROR(IF(VLOOKUP($B18,'[3]7'!$H$4:$M$179,5,FALSE)=0,"-",VLOOKUP($B18,'[3]7'!$H$4:$M$179,5,FALSE)),"-")</f>
        <v>-</v>
      </c>
      <c r="Q18" s="26" t="str">
        <f>IFERROR(IF(VLOOKUP($B18,'[3]7'!$H$4:$M$179,3,FALSE)=0,"-",VLOOKUP($B18,'[3]7'!$H$4:$M$179,3,FALSE)),"-")</f>
        <v>-</v>
      </c>
      <c r="R18" s="27" t="str">
        <f>IFERROR(IF(VLOOKUP($B18,'[3]7'!$H$4:$M$179,6,FALSE)=0,"-",VLOOKUP($B18,'[3]7'!$H$4:$M$179,6,FALSE)),"-")</f>
        <v>-</v>
      </c>
      <c r="S18" s="25" t="str">
        <f>IFERROR(IF(VLOOKUP($B18,'[3]-15'!$V$4:$AA$179,5,FALSE)=0,"-",VLOOKUP($B18,'[3]-15'!$V$4:$AA$179,5,FALSE)),"-")</f>
        <v>-</v>
      </c>
      <c r="T18" s="26" t="str">
        <f>IFERROR(IF(VLOOKUP($B18,'[3]-15'!$V$4:$AA$179,3,FALSE)=0,"-",VLOOKUP($B18,'[3]-15'!$V$4:$AA$179,3,FALSE)),"-")</f>
        <v>-</v>
      </c>
      <c r="U18" s="27" t="str">
        <f>IFERROR(IF(VLOOKUP($B18,'[3]-15'!$V$4:$AA$179,6,FALSE)=0,"-",VLOOKUP($B18,'[3]-15'!$V$4:$AA$179,6,FALSE)),"-")</f>
        <v>-</v>
      </c>
      <c r="V18" s="25" t="str">
        <f>IFERROR(IF(VLOOKUP($B18,'[3]-7'!$V$4:$AA$179,5,FALSE)=0,"-",VLOOKUP($B18,'[3]-7'!$V$4:$AA$179,5,FALSE)),"-")</f>
        <v>-</v>
      </c>
      <c r="W18" s="26" t="str">
        <f>IFERROR(IF(VLOOKUP($B18,'[3]-7'!$V$4:$AA$179,3,FALSE)=0,"-",VLOOKUP($B18,'[3]-7'!$V$4:$AA$179,3,FALSE)),"-")</f>
        <v>-</v>
      </c>
      <c r="X18" s="27" t="str">
        <f>IFERROR(IF(VLOOKUP($B18,'[3]-7'!$V$4:$AA$179,6,FALSE)=0,"-",VLOOKUP($B18,'[3]-7'!$V$4:$AA$179,6,FALSE)),"-")</f>
        <v>-</v>
      </c>
      <c r="Y18" s="25" t="str">
        <f>IFERROR(IF(VLOOKUP($B18,'[3]2'!$V$4:$AA$179,5,FALSE)=0,"-",VLOOKUP($B18,'[3]2'!$V$4:$AA$179,5,FALSE)),"-")</f>
        <v>-</v>
      </c>
      <c r="Z18" s="26" t="str">
        <f>IFERROR(IF(VLOOKUP($B18,'[3]2'!$V$4:$AA$179,3,FALSE)=0,"-",VLOOKUP($B18,'[3]2'!$V$4:$AA$179,3,FALSE)),"-")</f>
        <v>-</v>
      </c>
      <c r="AA18" s="27" t="str">
        <f>IFERROR(IF(VLOOKUP($B18,'[3]2'!$V$4:$AA$179,6,FALSE)=0,"-",VLOOKUP($B18,'[3]2'!$V$4:$AA$179,6,FALSE)),"-")</f>
        <v>-</v>
      </c>
      <c r="AB18" s="25" t="str">
        <f>IFERROR(IF(VLOOKUP($B18,'[3]7'!$V$4:$AA$179,5,FALSE)=0,"-",VLOOKUP($B18,'[3]7'!$V$4:$AA$179,5,FALSE)),"-")</f>
        <v>-</v>
      </c>
      <c r="AC18" s="26" t="str">
        <f>IFERROR(IF(VLOOKUP($B18,'[3]7'!$V$4:$AA$179,3,FALSE)=0,"-",VLOOKUP($B18,'[3]7'!$V$4:$AA$179,3,FALSE)),"-")</f>
        <v>-</v>
      </c>
      <c r="AD18" s="27" t="str">
        <f>IFERROR(IF(VLOOKUP($B18,'[3]7'!$V$4:$AA$179,6,FALSE)=0,"-",VLOOKUP($B18,'[3]7'!$V$4:$AA$179,6,FALSE)),"-")</f>
        <v>-</v>
      </c>
      <c r="AE18" s="45" t="s">
        <v>48</v>
      </c>
      <c r="AF18" s="45" t="s">
        <v>48</v>
      </c>
      <c r="AG18" s="45" t="s">
        <v>48</v>
      </c>
      <c r="AH18" s="25" t="str">
        <f>IFERROR(IF(VLOOKUP($B18,'[3]-15'!$AJ$4:$AO$179,5,FALSE)=0,"-",VLOOKUP($B18,'[3]-15'!$AJ$4:$AO$179,5,FALSE)),"-")</f>
        <v>-</v>
      </c>
      <c r="AI18" s="26" t="str">
        <f>IFERROR(IF(VLOOKUP($B18,'[3]-15'!$AJ$4:$AO$179,3,FALSE)=0,"-",VLOOKUP($B18,'[3]-15'!$AJ$4:$AO$179,3,FALSE)),"-")</f>
        <v>-</v>
      </c>
      <c r="AJ18" s="27" t="str">
        <f>IFERROR(IF(VLOOKUP($B18,'[3]-15'!$AJ$4:$AO$179,6,FALSE)=0,"-",VLOOKUP($B18,'[3]-15'!$AJ$4:$AO$179,6,FALSE)),"-")</f>
        <v>-</v>
      </c>
      <c r="AK18" s="25" t="str">
        <f>IFERROR(IF(VLOOKUP($B18,'[3]-7'!$AJ$4:$AO$179,5,FALSE)=0,"-",VLOOKUP($B18,'[3]-7'!$AJ$4:$AO$179,5,FALSE)),"-")</f>
        <v>-</v>
      </c>
      <c r="AL18" s="26" t="str">
        <f>IFERROR(IF(VLOOKUP($B18,'[3]-7'!$AJ$4:$AO$179,3,FALSE)=0,"-",VLOOKUP($B18,'[3]-7'!$AJ$4:$AO$179,3,FALSE)),"-")</f>
        <v>-</v>
      </c>
      <c r="AM18" s="27" t="str">
        <f>IFERROR(IF(VLOOKUP($B18,'[3]-7'!$AJ$4:$AO$179,6,FALSE)=0,"-",VLOOKUP($B18,'[3]-7'!$AJ$4:$AO$179,6,FALSE)),"-")</f>
        <v>-</v>
      </c>
      <c r="AN18" s="25" t="str">
        <f>IFERROR(IF(VLOOKUP($B18,'[3]2'!$AJ$4:$AO$179,5,FALSE)=0,"-",VLOOKUP($B18,'[3]2'!$AJ$4:$AO$179,5,FALSE)),"-")</f>
        <v>-</v>
      </c>
      <c r="AO18" s="26" t="str">
        <f>IFERROR(IF(VLOOKUP($B18,'[3]2'!$AJ$4:$AO$179,3,FALSE)=0,"-",VLOOKUP($B18,'[3]2'!$AJ$4:$AO$179,3,FALSE)),"-")</f>
        <v>-</v>
      </c>
      <c r="AP18" s="27" t="str">
        <f>IFERROR(IF(VLOOKUP($B18,'[3]2'!$AJ$4:$AO$179,6,FALSE)=0,"-",VLOOKUP($B18,'[3]2'!$AJ$4:$AO$179,6,FALSE)),"-")</f>
        <v>-</v>
      </c>
      <c r="AQ18" s="25" t="str">
        <f>IFERROR(IF(VLOOKUP($B18,'[3]7'!$AJ$4:$AO$179,5,FALSE)=0,"-",VLOOKUP($B18,'[3]7'!$AJ$4:$AO$179,5,FALSE)),"-")</f>
        <v>-</v>
      </c>
      <c r="AR18" s="26" t="str">
        <f>IFERROR(IF(VLOOKUP($B18,'[3]7'!$AJ$4:$AO$179,3,FALSE)=0,"-",VLOOKUP($B18,'[3]7'!$AJ$4:$AO$179,3,FALSE)),"-")</f>
        <v>-</v>
      </c>
      <c r="AS18" s="27" t="str">
        <f>IFERROR(IF(VLOOKUP($B18,'[3]7'!$AJ$4:$AO$179,6,FALSE)=0,"-",VLOOKUP($B18,'[3]7'!$AJ$4:$AO$179,6,FALSE)),"-")</f>
        <v>-</v>
      </c>
    </row>
    <row r="19" spans="2:45" ht="15" customHeight="1" x14ac:dyDescent="0.25">
      <c r="B19" s="50">
        <v>20</v>
      </c>
      <c r="C19" s="51"/>
      <c r="D19" s="42" t="s">
        <v>48</v>
      </c>
      <c r="E19" s="42" t="s">
        <v>48</v>
      </c>
      <c r="F19" s="42" t="s">
        <v>48</v>
      </c>
      <c r="G19" s="25" t="str">
        <f>IFERROR(IF(VLOOKUP($B19,'[3]-15'!$H$4:$M$179,5,FALSE)=0,"-",VLOOKUP($B19,'[3]-15'!$H$4:$M$179,5,FALSE)),"-")</f>
        <v>-</v>
      </c>
      <c r="H19" s="26" t="str">
        <f>IFERROR(IF(VLOOKUP($B19,'[3]-15'!$H$4:$M$179,3,FALSE)=0,"-",VLOOKUP($B19,'[3]-15'!$H$4:$M$179,3,FALSE)),"-")</f>
        <v>-</v>
      </c>
      <c r="I19" s="26" t="str">
        <f>IFERROR(IF(VLOOKUP($B19,'[3]-15'!$H$4:$M$179,6,FALSE)=0,"-",VLOOKUP($B19,'[3]-15'!$H$4:$M$179,6,FALSE)),"-")</f>
        <v>-</v>
      </c>
      <c r="J19" s="25" t="str">
        <f>IFERROR(IF(VLOOKUP($B19,'[3]-7'!$H$4:$M$179,5,FALSE)=0,"-",VLOOKUP($B19,'[3]-7'!$H$4:$M$179,5,FALSE)),"-")</f>
        <v>-</v>
      </c>
      <c r="K19" s="26" t="str">
        <f>IFERROR(IF(VLOOKUP($B19,'[3]-7'!$H$4:$M$179,3,FALSE)=0,"-",VLOOKUP($B19,'[3]-7'!$H$4:$M$179,3,FALSE)),"-")</f>
        <v>-</v>
      </c>
      <c r="L19" s="27" t="str">
        <f>IFERROR(IF(VLOOKUP($B19,'[3]-7'!$H$4:$M$179,6,FALSE)=0,"-",VLOOKUP($B19,'[3]-7'!$H$4:$M$179,6,FALSE)),"-")</f>
        <v>-</v>
      </c>
      <c r="M19" s="25">
        <f>IFERROR(IF(VLOOKUP($B19,'[3]2'!$H$4:$M$179,5,FALSE)=0,"-",VLOOKUP($B19,'[3]2'!$H$4:$M$179,5,FALSE)),"-")</f>
        <v>3.7409151365133804</v>
      </c>
      <c r="N19" s="26">
        <f>IFERROR(IF(VLOOKUP($B19,'[3]2'!$H$4:$M$179,3,FALSE)=0,"-",VLOOKUP($B19,'[3]2'!$H$4:$M$179,3,FALSE)),"-")</f>
        <v>0.91080218746245156</v>
      </c>
      <c r="O19" s="27">
        <f>IFERROR(IF(VLOOKUP($B19,'[3]2'!$H$4:$M$179,6,FALSE)=0,"-",VLOOKUP($B19,'[3]2'!$H$4:$M$179,6,FALSE)),"-")</f>
        <v>4.1072750900344124</v>
      </c>
      <c r="P19" s="25">
        <f>IFERROR(IF(VLOOKUP($B19,'[3]7'!$H$4:$M$179,5,FALSE)=0,"-",VLOOKUP($B19,'[3]7'!$H$4:$M$179,5,FALSE)),"-")</f>
        <v>4.2413418695851171</v>
      </c>
      <c r="Q19" s="26">
        <f>IFERROR(IF(VLOOKUP($B19,'[3]7'!$H$4:$M$179,3,FALSE)=0,"-",VLOOKUP($B19,'[3]7'!$H$4:$M$179,3,FALSE)),"-")</f>
        <v>0.91343327209354608</v>
      </c>
      <c r="R19" s="27">
        <f>IFERROR(IF(VLOOKUP($B19,'[3]7'!$H$4:$M$179,6,FALSE)=0,"-",VLOOKUP($B19,'[3]7'!$H$4:$M$179,6,FALSE)),"-")</f>
        <v>4.6432968878658878</v>
      </c>
      <c r="S19" s="25" t="str">
        <f>IFERROR(IF(VLOOKUP($B19,'[3]-15'!$V$4:$AA$179,5,FALSE)=0,"-",VLOOKUP($B19,'[3]-15'!$V$4:$AA$179,5,FALSE)),"-")</f>
        <v>-</v>
      </c>
      <c r="T19" s="26" t="str">
        <f>IFERROR(IF(VLOOKUP($B19,'[3]-15'!$V$4:$AA$179,3,FALSE)=0,"-",VLOOKUP($B19,'[3]-15'!$V$4:$AA$179,3,FALSE)),"-")</f>
        <v>-</v>
      </c>
      <c r="U19" s="27" t="str">
        <f>IFERROR(IF(VLOOKUP($B19,'[3]-15'!$V$4:$AA$179,6,FALSE)=0,"-",VLOOKUP($B19,'[3]-15'!$V$4:$AA$179,6,FALSE)),"-")</f>
        <v>-</v>
      </c>
      <c r="V19" s="25" t="str">
        <f>IFERROR(IF(VLOOKUP($B19,'[3]-7'!$V$4:$AA$179,5,FALSE)=0,"-",VLOOKUP($B19,'[3]-7'!$V$4:$AA$179,5,FALSE)),"-")</f>
        <v>-</v>
      </c>
      <c r="W19" s="26" t="str">
        <f>IFERROR(IF(VLOOKUP($B19,'[3]-7'!$V$4:$AA$179,3,FALSE)=0,"-",VLOOKUP($B19,'[3]-7'!$V$4:$AA$179,3,FALSE)),"-")</f>
        <v>-</v>
      </c>
      <c r="X19" s="27" t="str">
        <f>IFERROR(IF(VLOOKUP($B19,'[3]-7'!$V$4:$AA$179,6,FALSE)=0,"-",VLOOKUP($B19,'[3]-7'!$V$4:$AA$179,6,FALSE)),"-")</f>
        <v>-</v>
      </c>
      <c r="Y19" s="25">
        <f>IFERROR(IF(VLOOKUP($B19,'[3]2'!$V$4:$AA$179,5,FALSE)=0,"-",VLOOKUP($B19,'[3]2'!$V$4:$AA$179,5,FALSE)),"-")</f>
        <v>3.5315894828348151</v>
      </c>
      <c r="Z19" s="26">
        <f>IFERROR(IF(VLOOKUP($B19,'[3]2'!$V$4:$AA$179,3,FALSE)=0,"-",VLOOKUP($B19,'[3]2'!$V$4:$AA$179,3,FALSE)),"-")</f>
        <v>1.0061423198888164</v>
      </c>
      <c r="AA19" s="27">
        <f>IFERROR(IF(VLOOKUP($B19,'[3]2'!$V$4:$AA$179,6,FALSE)=0,"-",VLOOKUP($B19,'[3]2'!$V$4:$AA$179,6,FALSE)),"-")</f>
        <v>3.5100297572465422</v>
      </c>
      <c r="AB19" s="25">
        <f>IFERROR(IF(VLOOKUP($B19,'[3]7'!$V$4:$AA$179,5,FALSE)=0,"-",VLOOKUP($B19,'[3]7'!$V$4:$AA$179,5,FALSE)),"-")</f>
        <v>3.7909085600869177</v>
      </c>
      <c r="AC19" s="26">
        <f>IFERROR(IF(VLOOKUP($B19,'[3]7'!$V$4:$AA$179,3,FALSE)=0,"-",VLOOKUP($B19,'[3]7'!$V$4:$AA$179,3,FALSE)),"-")</f>
        <v>0.97900525405051098</v>
      </c>
      <c r="AD19" s="27">
        <f>IFERROR(IF(VLOOKUP($B19,'[3]7'!$V$4:$AA$179,6,FALSE)=0,"-",VLOOKUP($B19,'[3]7'!$V$4:$AA$179,6,FALSE)),"-")</f>
        <v>3.872204510039666</v>
      </c>
      <c r="AE19" s="45" t="s">
        <v>48</v>
      </c>
      <c r="AF19" s="45" t="s">
        <v>48</v>
      </c>
      <c r="AG19" s="45" t="s">
        <v>48</v>
      </c>
      <c r="AH19" s="25" t="str">
        <f>IFERROR(IF(VLOOKUP($B19,'[3]-15'!$AJ$4:$AO$179,5,FALSE)=0,"-",VLOOKUP($B19,'[3]-15'!$AJ$4:$AO$179,5,FALSE)),"-")</f>
        <v>-</v>
      </c>
      <c r="AI19" s="26" t="str">
        <f>IFERROR(IF(VLOOKUP($B19,'[3]-15'!$AJ$4:$AO$179,3,FALSE)=0,"-",VLOOKUP($B19,'[3]-15'!$AJ$4:$AO$179,3,FALSE)),"-")</f>
        <v>-</v>
      </c>
      <c r="AJ19" s="27" t="str">
        <f>IFERROR(IF(VLOOKUP($B19,'[3]-15'!$AJ$4:$AO$179,6,FALSE)=0,"-",VLOOKUP($B19,'[3]-15'!$AJ$4:$AO$179,6,FALSE)),"-")</f>
        <v>-</v>
      </c>
      <c r="AK19" s="25" t="str">
        <f>IFERROR(IF(VLOOKUP($B19,'[3]-7'!$AJ$4:$AO$179,5,FALSE)=0,"-",VLOOKUP($B19,'[3]-7'!$AJ$4:$AO$179,5,FALSE)),"-")</f>
        <v>-</v>
      </c>
      <c r="AL19" s="26" t="str">
        <f>IFERROR(IF(VLOOKUP($B19,'[3]-7'!$AJ$4:$AO$179,3,FALSE)=0,"-",VLOOKUP($B19,'[3]-7'!$AJ$4:$AO$179,3,FALSE)),"-")</f>
        <v>-</v>
      </c>
      <c r="AM19" s="27" t="str">
        <f>IFERROR(IF(VLOOKUP($B19,'[3]-7'!$AJ$4:$AO$179,6,FALSE)=0,"-",VLOOKUP($B19,'[3]-7'!$AJ$4:$AO$179,6,FALSE)),"-")</f>
        <v>-</v>
      </c>
      <c r="AN19" s="25" t="str">
        <f>IFERROR(IF(VLOOKUP($B19,'[3]2'!$AJ$4:$AO$179,5,FALSE)=0,"-",VLOOKUP($B19,'[3]2'!$AJ$4:$AO$179,5,FALSE)),"-")</f>
        <v>-</v>
      </c>
      <c r="AO19" s="26" t="str">
        <f>IFERROR(IF(VLOOKUP($B19,'[3]2'!$AJ$4:$AO$179,3,FALSE)=0,"-",VLOOKUP($B19,'[3]2'!$AJ$4:$AO$179,3,FALSE)),"-")</f>
        <v>-</v>
      </c>
      <c r="AP19" s="27" t="str">
        <f>IFERROR(IF(VLOOKUP($B19,'[3]2'!$AJ$4:$AO$179,6,FALSE)=0,"-",VLOOKUP($B19,'[3]2'!$AJ$4:$AO$179,6,FALSE)),"-")</f>
        <v>-</v>
      </c>
      <c r="AQ19" s="25" t="str">
        <f>IFERROR(IF(VLOOKUP($B19,'[3]7'!$AJ$4:$AO$179,5,FALSE)=0,"-",VLOOKUP($B19,'[3]7'!$AJ$4:$AO$179,5,FALSE)),"-")</f>
        <v>-</v>
      </c>
      <c r="AR19" s="26" t="str">
        <f>IFERROR(IF(VLOOKUP($B19,'[3]7'!$AJ$4:$AO$179,3,FALSE)=0,"-",VLOOKUP($B19,'[3]7'!$AJ$4:$AO$179,3,FALSE)),"-")</f>
        <v>-</v>
      </c>
      <c r="AS19" s="27" t="str">
        <f>IFERROR(IF(VLOOKUP($B19,'[3]7'!$AJ$4:$AO$179,6,FALSE)=0,"-",VLOOKUP($B19,'[3]7'!$AJ$4:$AO$179,6,FALSE)),"-")</f>
        <v>-</v>
      </c>
    </row>
    <row r="20" spans="2:45" ht="15" customHeight="1" x14ac:dyDescent="0.25">
      <c r="B20" s="50">
        <v>25</v>
      </c>
      <c r="C20" s="51"/>
      <c r="D20" s="42" t="s">
        <v>48</v>
      </c>
      <c r="E20" s="42" t="s">
        <v>48</v>
      </c>
      <c r="F20" s="42" t="s">
        <v>48</v>
      </c>
      <c r="G20" s="25" t="str">
        <f>IFERROR(IF(VLOOKUP($B20,'[3]-15'!$H$4:$M$179,5,FALSE)=0,"-",VLOOKUP($B20,'[3]-15'!$H$4:$M$179,5,FALSE)),"-")</f>
        <v>-</v>
      </c>
      <c r="H20" s="26" t="str">
        <f>IFERROR(IF(VLOOKUP($B20,'[3]-15'!$H$4:$M$179,3,FALSE)=0,"-",VLOOKUP($B20,'[3]-15'!$H$4:$M$179,3,FALSE)),"-")</f>
        <v>-</v>
      </c>
      <c r="I20" s="26" t="str">
        <f>IFERROR(IF(VLOOKUP($B20,'[3]-15'!$H$4:$M$179,6,FALSE)=0,"-",VLOOKUP($B20,'[3]-15'!$H$4:$M$179,6,FALSE)),"-")</f>
        <v>-</v>
      </c>
      <c r="J20" s="25">
        <f>IFERROR(IF(VLOOKUP($B20,'[3]-7'!$H$4:$M$179,5,FALSE)=0,"-",VLOOKUP($B20,'[3]-7'!$H$4:$M$179,5,FALSE)),"-")</f>
        <v>3.7511829485566954</v>
      </c>
      <c r="K20" s="26">
        <f>IFERROR(IF(VLOOKUP($B20,'[3]-7'!$H$4:$M$179,3,FALSE)=0,"-",VLOOKUP($B20,'[3]-7'!$H$4:$M$179,3,FALSE)),"-")</f>
        <v>1.0857703831834418</v>
      </c>
      <c r="L20" s="27">
        <f>IFERROR(IF(VLOOKUP($B20,'[3]-7'!$H$4:$M$179,6,FALSE)=0,"-",VLOOKUP($B20,'[3]-7'!$H$4:$M$179,6,FALSE)),"-")</f>
        <v>3.4548584181844735</v>
      </c>
      <c r="M20" s="25">
        <f>IFERROR(IF(VLOOKUP($B20,'[3]2'!$H$4:$M$179,5,FALSE)=0,"-",VLOOKUP($B20,'[3]2'!$H$4:$M$179,5,FALSE)),"-")</f>
        <v>4.685203949015599</v>
      </c>
      <c r="N20" s="26">
        <f>IFERROR(IF(VLOOKUP($B20,'[3]2'!$H$4:$M$179,3,FALSE)=0,"-",VLOOKUP($B20,'[3]2'!$H$4:$M$179,3,FALSE)),"-")</f>
        <v>1.0870717537029111</v>
      </c>
      <c r="O20" s="27">
        <f>IFERROR(IF(VLOOKUP($B20,'[3]2'!$H$4:$M$179,6,FALSE)=0,"-",VLOOKUP($B20,'[3]2'!$H$4:$M$179,6,FALSE)),"-")</f>
        <v>4.3099307226558956</v>
      </c>
      <c r="P20" s="25">
        <f>IFERROR(IF(VLOOKUP($B20,'[3]7'!$H$4:$M$179,5,FALSE)=0,"-",VLOOKUP($B20,'[3]7'!$H$4:$M$179,5,FALSE)),"-")</f>
        <v>5.3061384667152778</v>
      </c>
      <c r="Q20" s="26">
        <f>IFERROR(IF(VLOOKUP($B20,'[3]7'!$H$4:$M$179,3,FALSE)=0,"-",VLOOKUP($B20,'[3]7'!$H$4:$M$179,3,FALSE)),"-")</f>
        <v>1.0868681305024994</v>
      </c>
      <c r="R20" s="27">
        <f>IFERROR(IF(VLOOKUP($B20,'[3]7'!$H$4:$M$179,6,FALSE)=0,"-",VLOOKUP($B20,'[3]7'!$H$4:$M$179,6,FALSE)),"-")</f>
        <v>4.8820443969242646</v>
      </c>
      <c r="S20" s="25" t="str">
        <f>IFERROR(IF(VLOOKUP($B20,'[3]-15'!$V$4:$AA$179,5,FALSE)=0,"-",VLOOKUP($B20,'[3]-15'!$V$4:$AA$179,5,FALSE)),"-")</f>
        <v>-</v>
      </c>
      <c r="T20" s="26" t="str">
        <f>IFERROR(IF(VLOOKUP($B20,'[3]-15'!$V$4:$AA$179,3,FALSE)=0,"-",VLOOKUP($B20,'[3]-15'!$V$4:$AA$179,3,FALSE)),"-")</f>
        <v>-</v>
      </c>
      <c r="U20" s="27" t="str">
        <f>IFERROR(IF(VLOOKUP($B20,'[3]-15'!$V$4:$AA$179,6,FALSE)=0,"-",VLOOKUP($B20,'[3]-15'!$V$4:$AA$179,6,FALSE)),"-")</f>
        <v>-</v>
      </c>
      <c r="V20" s="25">
        <f>IFERROR(IF(VLOOKUP($B20,'[3]-7'!$V$4:$AA$179,5,FALSE)=0,"-",VLOOKUP($B20,'[3]-7'!$V$4:$AA$179,5,FALSE)),"-")</f>
        <v>3.3860595308865298</v>
      </c>
      <c r="W20" s="26">
        <f>IFERROR(IF(VLOOKUP($B20,'[3]-7'!$V$4:$AA$179,3,FALSE)=0,"-",VLOOKUP($B20,'[3]-7'!$V$4:$AA$179,3,FALSE)),"-")</f>
        <v>1.1367663255387814</v>
      </c>
      <c r="X20" s="27">
        <f>IFERROR(IF(VLOOKUP($B20,'[3]-7'!$V$4:$AA$179,6,FALSE)=0,"-",VLOOKUP($B20,'[3]-7'!$V$4:$AA$179,6,FALSE)),"-")</f>
        <v>2.9786768439693829</v>
      </c>
      <c r="Y20" s="25">
        <f>IFERROR(IF(VLOOKUP($B20,'[3]2'!$V$4:$AA$179,5,FALSE)=0,"-",VLOOKUP($B20,'[3]2'!$V$4:$AA$179,5,FALSE)),"-")</f>
        <v>4.3716126028945501</v>
      </c>
      <c r="Z20" s="26">
        <f>IFERROR(IF(VLOOKUP($B20,'[3]2'!$V$4:$AA$179,3,FALSE)=0,"-",VLOOKUP($B20,'[3]2'!$V$4:$AA$179,3,FALSE)),"-")</f>
        <v>1.1950800447775616</v>
      </c>
      <c r="AA20" s="27">
        <f>IFERROR(IF(VLOOKUP($B20,'[3]2'!$V$4:$AA$179,6,FALSE)=0,"-",VLOOKUP($B20,'[3]2'!$V$4:$AA$179,6,FALSE)),"-")</f>
        <v>3.6580081995329707</v>
      </c>
      <c r="AB20" s="25">
        <f>IFERROR(IF(VLOOKUP($B20,'[3]7'!$V$4:$AA$179,5,FALSE)=0,"-",VLOOKUP($B20,'[3]7'!$V$4:$AA$179,5,FALSE)),"-")</f>
        <v>4.7378963931680511</v>
      </c>
      <c r="AC20" s="26">
        <f>IFERROR(IF(VLOOKUP($B20,'[3]7'!$V$4:$AA$179,3,FALSE)=0,"-",VLOOKUP($B20,'[3]7'!$V$4:$AA$179,3,FALSE)),"-")</f>
        <v>1.1634989213833336</v>
      </c>
      <c r="AD20" s="27">
        <f>IFERROR(IF(VLOOKUP($B20,'[3]7'!$V$4:$AA$179,6,FALSE)=0,"-",VLOOKUP($B20,'[3]7'!$V$4:$AA$179,6,FALSE)),"-")</f>
        <v>4.0721106879368341</v>
      </c>
      <c r="AE20" s="45" t="s">
        <v>48</v>
      </c>
      <c r="AF20" s="45" t="s">
        <v>48</v>
      </c>
      <c r="AG20" s="45" t="s">
        <v>48</v>
      </c>
      <c r="AH20" s="25" t="str">
        <f>IFERROR(IF(VLOOKUP($B20,'[3]-15'!$AJ$4:$AO$179,5,FALSE)=0,"-",VLOOKUP($B20,'[3]-15'!$AJ$4:$AO$179,5,FALSE)),"-")</f>
        <v>-</v>
      </c>
      <c r="AI20" s="26" t="str">
        <f>IFERROR(IF(VLOOKUP($B20,'[3]-15'!$AJ$4:$AO$179,3,FALSE)=0,"-",VLOOKUP($B20,'[3]-15'!$AJ$4:$AO$179,3,FALSE)),"-")</f>
        <v>-</v>
      </c>
      <c r="AJ20" s="27" t="str">
        <f>IFERROR(IF(VLOOKUP($B20,'[3]-15'!$AJ$4:$AO$179,6,FALSE)=0,"-",VLOOKUP($B20,'[3]-15'!$AJ$4:$AO$179,6,FALSE)),"-")</f>
        <v>-</v>
      </c>
      <c r="AK20" s="25">
        <f>IFERROR(IF(VLOOKUP($B20,'[3]-7'!$AJ$4:$AO$179,5,FALSE)=0,"-",VLOOKUP($B20,'[3]-7'!$AJ$4:$AO$179,5,FALSE)),"-")</f>
        <v>3.6598845019746884</v>
      </c>
      <c r="AL20" s="26">
        <f>IFERROR(IF(VLOOKUP($B20,'[3]-7'!$AJ$4:$AO$179,3,FALSE)=0,"-",VLOOKUP($B20,'[3]-7'!$AJ$4:$AO$179,3,FALSE)),"-")</f>
        <v>1.5476579846319476</v>
      </c>
      <c r="AM20" s="27">
        <f>IFERROR(IF(VLOOKUP($B20,'[3]-7'!$AJ$4:$AO$179,6,FALSE)=0,"-",VLOOKUP($B20,'[3]-7'!$AJ$4:$AO$179,6,FALSE)),"-")</f>
        <v>2.3647889509936233</v>
      </c>
      <c r="AN20" s="25">
        <f>IFERROR(IF(VLOOKUP($B20,'[3]2'!$AJ$4:$AO$179,5,FALSE)=0,"-",VLOOKUP($B20,'[3]2'!$AJ$4:$AO$179,5,FALSE)),"-")</f>
        <v>4.4985930778305709</v>
      </c>
      <c r="AO20" s="26">
        <f>IFERROR(IF(VLOOKUP($B20,'[3]2'!$AJ$4:$AO$179,3,FALSE)=0,"-",VLOOKUP($B20,'[3]2'!$AJ$4:$AO$179,3,FALSE)),"-")</f>
        <v>1.6071154999089372</v>
      </c>
      <c r="AP20" s="27">
        <f>IFERROR(IF(VLOOKUP($B20,'[3]2'!$AJ$4:$AO$179,6,FALSE)=0,"-",VLOOKUP($B20,'[3]2'!$AJ$4:$AO$179,6,FALSE)),"-")</f>
        <v>2.7991722300515871</v>
      </c>
      <c r="AQ20" s="25">
        <f>IFERROR(IF(VLOOKUP($B20,'[3]7'!$AJ$4:$AO$179,5,FALSE)=0,"-",VLOOKUP($B20,'[3]7'!$AJ$4:$AO$179,5,FALSE)),"-")</f>
        <v>5.0383460977986498</v>
      </c>
      <c r="AR20" s="26">
        <f>IFERROR(IF(VLOOKUP($B20,'[3]7'!$AJ$4:$AO$179,3,FALSE)=0,"-",VLOOKUP($B20,'[3]7'!$AJ$4:$AO$179,3,FALSE)),"-")</f>
        <v>1.6324331607844504</v>
      </c>
      <c r="AS20" s="27">
        <f>IFERROR(IF(VLOOKUP($B20,'[3]7'!$AJ$4:$AO$179,6,FALSE)=0,"-",VLOOKUP($B20,'[3]7'!$AJ$4:$AO$179,6,FALSE)),"-")</f>
        <v>3.0864026894537719</v>
      </c>
    </row>
    <row r="21" spans="2:45" ht="15" customHeight="1" x14ac:dyDescent="0.25">
      <c r="B21" s="50">
        <v>30</v>
      </c>
      <c r="C21" s="51"/>
      <c r="D21" s="42" t="s">
        <v>48</v>
      </c>
      <c r="E21" s="42" t="s">
        <v>48</v>
      </c>
      <c r="F21" s="42" t="s">
        <v>48</v>
      </c>
      <c r="G21" s="25">
        <f>IFERROR(IF(VLOOKUP($B21,'[3]-15'!$H$4:$M$179,5,FALSE)=0,"-",VLOOKUP($B21,'[3]-15'!$H$4:$M$179,5,FALSE)),"-")</f>
        <v>3.6483225098026573</v>
      </c>
      <c r="H21" s="26">
        <f>IFERROR(IF(VLOOKUP($B21,'[3]-15'!$H$4:$M$179,3,FALSE)=0,"-",VLOOKUP($B21,'[3]-15'!$H$4:$M$179,3,FALSE)),"-")</f>
        <v>1.264801849556068</v>
      </c>
      <c r="I21" s="26">
        <f>IFERROR(IF(VLOOKUP($B21,'[3]-15'!$H$4:$M$179,6,FALSE)=0,"-",VLOOKUP($B21,'[3]-15'!$H$4:$M$179,6,FALSE)),"-")</f>
        <v>2.8845012450631531</v>
      </c>
      <c r="J21" s="25">
        <f>IFERROR(IF(VLOOKUP($B21,'[3]-7'!$H$4:$M$179,5,FALSE)=0,"-",VLOOKUP($B21,'[3]-7'!$H$4:$M$179,5,FALSE)),"-")</f>
        <v>4.4740548317438247</v>
      </c>
      <c r="K21" s="26">
        <f>IFERROR(IF(VLOOKUP($B21,'[3]-7'!$H$4:$M$179,3,FALSE)=0,"-",VLOOKUP($B21,'[3]-7'!$H$4:$M$179,3,FALSE)),"-")</f>
        <v>1.2692006582598778</v>
      </c>
      <c r="L21" s="27">
        <f>IFERROR(IF(VLOOKUP($B21,'[3]-7'!$H$4:$M$179,6,FALSE)=0,"-",VLOOKUP($B21,'[3]-7'!$H$4:$M$179,6,FALSE)),"-")</f>
        <v>3.5250965264057799</v>
      </c>
      <c r="M21" s="25">
        <f>IFERROR(IF(VLOOKUP($B21,'[3]2'!$H$4:$M$179,5,FALSE)=0,"-",VLOOKUP($B21,'[3]2'!$H$4:$M$179,5,FALSE)),"-")</f>
        <v>5.5997949843211163</v>
      </c>
      <c r="N21" s="26">
        <f>IFERROR(IF(VLOOKUP($B21,'[3]2'!$H$4:$M$179,3,FALSE)=0,"-",VLOOKUP($B21,'[3]2'!$H$4:$M$179,3,FALSE)),"-")</f>
        <v>1.2702544561600853</v>
      </c>
      <c r="O21" s="27">
        <f>IFERROR(IF(VLOOKUP($B21,'[3]2'!$H$4:$M$179,6,FALSE)=0,"-",VLOOKUP($B21,'[3]2'!$H$4:$M$179,6,FALSE)),"-")</f>
        <v>4.4084041249884782</v>
      </c>
      <c r="P21" s="25">
        <f>IFERROR(IF(VLOOKUP($B21,'[3]7'!$H$4:$M$179,5,FALSE)=0,"-",VLOOKUP($B21,'[3]7'!$H$4:$M$179,5,FALSE)),"-")</f>
        <v>6.3354400252327734</v>
      </c>
      <c r="Q21" s="26">
        <f>IFERROR(IF(VLOOKUP($B21,'[3]7'!$H$4:$M$179,3,FALSE)=0,"-",VLOOKUP($B21,'[3]7'!$H$4:$M$179,3,FALSE)),"-")</f>
        <v>1.2691408733517737</v>
      </c>
      <c r="R21" s="27">
        <f>IFERROR(IF(VLOOKUP($B21,'[3]7'!$H$4:$M$179,6,FALSE)=0,"-",VLOOKUP($B21,'[3]7'!$H$4:$M$179,6,FALSE)),"-")</f>
        <v>4.9919123702170376</v>
      </c>
      <c r="S21" s="25">
        <f>IFERROR(IF(VLOOKUP($B21,'[3]-15'!$V$4:$AA$179,5,FALSE)=0,"-",VLOOKUP($B21,'[3]-15'!$V$4:$AA$179,5,FALSE)),"-")</f>
        <v>3.2993225841773226</v>
      </c>
      <c r="T21" s="26">
        <f>IFERROR(IF(VLOOKUP($B21,'[3]-15'!$V$4:$AA$179,3,FALSE)=0,"-",VLOOKUP($B21,'[3]-15'!$V$4:$AA$179,3,FALSE)),"-")</f>
        <v>1.3058185671236726</v>
      </c>
      <c r="U21" s="27">
        <f>IFERROR(IF(VLOOKUP($B21,'[3]-15'!$V$4:$AA$179,6,FALSE)=0,"-",VLOOKUP($B21,'[3]-15'!$V$4:$AA$179,6,FALSE)),"-")</f>
        <v>2.5266316984944872</v>
      </c>
      <c r="V21" s="25">
        <f>IFERROR(IF(VLOOKUP($B21,'[3]-7'!$V$4:$AA$179,5,FALSE)=0,"-",VLOOKUP($B21,'[3]-7'!$V$4:$AA$179,5,FALSE)),"-")</f>
        <v>4.0433961160222092</v>
      </c>
      <c r="W21" s="26">
        <f>IFERROR(IF(VLOOKUP($B21,'[3]-7'!$V$4:$AA$179,3,FALSE)=0,"-",VLOOKUP($B21,'[3]-7'!$V$4:$AA$179,3,FALSE)),"-")</f>
        <v>1.3326035399740226</v>
      </c>
      <c r="X21" s="27">
        <f>IFERROR(IF(VLOOKUP($B21,'[3]-7'!$V$4:$AA$179,6,FALSE)=0,"-",VLOOKUP($B21,'[3]-7'!$V$4:$AA$179,6,FALSE)),"-")</f>
        <v>3.0342078455690054</v>
      </c>
      <c r="Y21" s="25">
        <f>IFERROR(IF(VLOOKUP($B21,'[3]2'!$V$4:$AA$179,5,FALSE)=0,"-",VLOOKUP($B21,'[3]2'!$V$4:$AA$179,5,FALSE)),"-")</f>
        <v>5.1796321577709694</v>
      </c>
      <c r="Z21" s="26">
        <f>IFERROR(IF(VLOOKUP($B21,'[3]2'!$V$4:$AA$179,3,FALSE)=0,"-",VLOOKUP($B21,'[3]2'!$V$4:$AA$179,3,FALSE)),"-")</f>
        <v>1.3915488889768384</v>
      </c>
      <c r="AA21" s="27">
        <f>IFERROR(IF(VLOOKUP($B21,'[3]2'!$V$4:$AA$179,6,FALSE)=0,"-",VLOOKUP($B21,'[3]2'!$V$4:$AA$179,6,FALSE)),"-")</f>
        <v>3.722206383693345</v>
      </c>
      <c r="AB21" s="25">
        <f>IFERROR(IF(VLOOKUP($B21,'[3]7'!$V$4:$AA$179,5,FALSE)=0,"-",VLOOKUP($B21,'[3]7'!$V$4:$AA$179,5,FALSE)),"-")</f>
        <v>5.6460570575846809</v>
      </c>
      <c r="AC21" s="26">
        <f>IFERROR(IF(VLOOKUP($B21,'[3]7'!$V$4:$AA$179,3,FALSE)=0,"-",VLOOKUP($B21,'[3]7'!$V$4:$AA$179,3,FALSE)),"-")</f>
        <v>1.3573507691505529</v>
      </c>
      <c r="AD21" s="27">
        <f>IFERROR(IF(VLOOKUP($B21,'[3]7'!$V$4:$AA$179,6,FALSE)=0,"-",VLOOKUP($B21,'[3]7'!$V$4:$AA$179,6,FALSE)),"-")</f>
        <v>4.1596153226612556</v>
      </c>
      <c r="AE21" s="45" t="s">
        <v>48</v>
      </c>
      <c r="AF21" s="45" t="s">
        <v>48</v>
      </c>
      <c r="AG21" s="45" t="s">
        <v>48</v>
      </c>
      <c r="AH21" s="25">
        <f>IFERROR(IF(VLOOKUP($B21,'[3]-15'!$AJ$4:$AO$179,5,FALSE)=0,"-",VLOOKUP($B21,'[3]-15'!$AJ$4:$AO$179,5,FALSE)),"-")</f>
        <v>3.5676326308640633</v>
      </c>
      <c r="AI21" s="26">
        <f>IFERROR(IF(VLOOKUP($B21,'[3]-15'!$AJ$4:$AO$179,3,FALSE)=0,"-",VLOOKUP($B21,'[3]-15'!$AJ$4:$AO$179,3,FALSE)),"-")</f>
        <v>1.6991248879145884</v>
      </c>
      <c r="AJ21" s="27">
        <f>IFERROR(IF(VLOOKUP($B21,'[3]-15'!$AJ$4:$AO$179,6,FALSE)=0,"-",VLOOKUP($B21,'[3]-15'!$AJ$4:$AO$179,6,FALSE)),"-")</f>
        <v>2.0996882902720455</v>
      </c>
      <c r="AK21" s="25">
        <f>IFERROR(IF(VLOOKUP($B21,'[3]-7'!$AJ$4:$AO$179,5,FALSE)=0,"-",VLOOKUP($B21,'[3]-7'!$AJ$4:$AO$179,5,FALSE)),"-")</f>
        <v>4.3389114558615711</v>
      </c>
      <c r="AL21" s="26">
        <f>IFERROR(IF(VLOOKUP($B21,'[3]-7'!$AJ$4:$AO$179,3,FALSE)=0,"-",VLOOKUP($B21,'[3]-7'!$AJ$4:$AO$179,3,FALSE)),"-")</f>
        <v>1.7687610357552823</v>
      </c>
      <c r="AM21" s="27">
        <f>IFERROR(IF(VLOOKUP($B21,'[3]-7'!$AJ$4:$AO$179,6,FALSE)=0,"-",VLOOKUP($B21,'[3]-7'!$AJ$4:$AO$179,6,FALSE)),"-")</f>
        <v>2.4530795105449639</v>
      </c>
      <c r="AN21" s="25">
        <f>IFERROR(IF(VLOOKUP($B21,'[3]2'!$AJ$4:$AO$179,5,FALSE)=0,"-",VLOOKUP($B21,'[3]2'!$AJ$4:$AO$179,5,FALSE)),"-")</f>
        <v>5.3399665987546348</v>
      </c>
      <c r="AO21" s="26">
        <f>IFERROR(IF(VLOOKUP($B21,'[3]2'!$AJ$4:$AO$179,3,FALSE)=0,"-",VLOOKUP($B21,'[3]2'!$AJ$4:$AO$179,3,FALSE)),"-")</f>
        <v>1.8282153491163768</v>
      </c>
      <c r="AP21" s="27">
        <f>IFERROR(IF(VLOOKUP($B21,'[3]2'!$AJ$4:$AO$179,6,FALSE)=0,"-",VLOOKUP($B21,'[3]2'!$AJ$4:$AO$179,6,FALSE)),"-")</f>
        <v>2.9208630161296791</v>
      </c>
      <c r="AQ21" s="25">
        <f>IFERROR(IF(VLOOKUP($B21,'[3]7'!$AJ$4:$AO$179,5,FALSE)=0,"-",VLOOKUP($B21,'[3]7'!$AJ$4:$AO$179,5,FALSE)),"-")</f>
        <v>5.9809213118786904</v>
      </c>
      <c r="AR21" s="26">
        <f>IFERROR(IF(VLOOKUP($B21,'[3]7'!$AJ$4:$AO$179,3,FALSE)=0,"-",VLOOKUP($B21,'[3]7'!$AJ$4:$AO$179,3,FALSE)),"-")</f>
        <v>1.8529405522452334</v>
      </c>
      <c r="AS21" s="27">
        <f>IFERROR(IF(VLOOKUP($B21,'[3]7'!$AJ$4:$AO$179,6,FALSE)=0,"-",VLOOKUP($B21,'[3]7'!$AJ$4:$AO$179,6,FALSE)),"-")</f>
        <v>3.2277998906287233</v>
      </c>
    </row>
    <row r="22" spans="2:45" ht="15" customHeight="1" x14ac:dyDescent="0.25">
      <c r="B22" s="50">
        <v>35</v>
      </c>
      <c r="C22" s="51"/>
      <c r="D22" s="40">
        <v>3.1710090963128108</v>
      </c>
      <c r="E22" s="40">
        <v>1.2753452654142958</v>
      </c>
      <c r="F22" s="40">
        <v>2.4863926517049553</v>
      </c>
      <c r="G22" s="25">
        <f>IFERROR(IF(VLOOKUP($B22,'[3]-15'!$H$4:$M$179,5,FALSE)=0,"-",VLOOKUP($B22,'[3]-15'!$H$4:$M$179,5,FALSE)),"-")</f>
        <v>4.208255605693271</v>
      </c>
      <c r="H22" s="26">
        <f>IFERROR(IF(VLOOKUP($B22,'[3]-15'!$H$4:$M$179,3,FALSE)=0,"-",VLOOKUP($B22,'[3]-15'!$H$4:$M$179,3,FALSE)),"-")</f>
        <v>1.4472353979168728</v>
      </c>
      <c r="I22" s="26">
        <f>IFERROR(IF(VLOOKUP($B22,'[3]-15'!$H$4:$M$179,6,FALSE)=0,"-",VLOOKUP($B22,'[3]-15'!$H$4:$M$179,6,FALSE)),"-")</f>
        <v>2.907789300725069</v>
      </c>
      <c r="J22" s="25">
        <f>IFERROR(IF(VLOOKUP($B22,'[3]-7'!$H$4:$M$179,5,FALSE)=0,"-",VLOOKUP($B22,'[3]-7'!$H$4:$M$179,5,FALSE)),"-")</f>
        <v>5.1779967354616616</v>
      </c>
      <c r="K22" s="26">
        <f>IFERROR(IF(VLOOKUP($B22,'[3]-7'!$H$4:$M$179,3,FALSE)=0,"-",VLOOKUP($B22,'[3]-7'!$H$4:$M$179,3,FALSE)),"-")</f>
        <v>1.4557895210815213</v>
      </c>
      <c r="L22" s="27">
        <f>IFERROR(IF(VLOOKUP($B22,'[3]-7'!$H$4:$M$179,6,FALSE)=0,"-",VLOOKUP($B22,'[3]-7'!$H$4:$M$179,6,FALSE)),"-")</f>
        <v>3.5568306135456131</v>
      </c>
      <c r="M22" s="25">
        <f>IFERROR(IF(VLOOKUP($B22,'[3]2'!$H$4:$M$179,5,FALSE)=0,"-",VLOOKUP($B22,'[3]2'!$H$4:$M$179,5,FALSE)),"-")</f>
        <v>6.4876332693750332</v>
      </c>
      <c r="N22" s="26">
        <f>IFERROR(IF(VLOOKUP($B22,'[3]2'!$H$4:$M$179,3,FALSE)=0,"-",VLOOKUP($B22,'[3]2'!$H$4:$M$179,3,FALSE)),"-")</f>
        <v>1.4598140689413386</v>
      </c>
      <c r="O22" s="27">
        <f>IFERROR(IF(VLOOKUP($B22,'[3]2'!$H$4:$M$179,6,FALSE)=0,"-",VLOOKUP($B22,'[3]2'!$H$4:$M$179,6,FALSE)),"-")</f>
        <v>4.4441503938100029</v>
      </c>
      <c r="P22" s="25">
        <f>IFERROR(IF(VLOOKUP($B22,'[3]7'!$H$4:$M$179,5,FALSE)=0,"-",VLOOKUP($B22,'[3]7'!$H$4:$M$179,5,FALSE)),"-")</f>
        <v>7.3327818344352131</v>
      </c>
      <c r="Q22" s="26">
        <f>IFERROR(IF(VLOOKUP($B22,'[3]7'!$H$4:$M$179,3,FALSE)=0,"-",VLOOKUP($B22,'[3]7'!$H$4:$M$179,3,FALSE)),"-")</f>
        <v>1.4596111375522991</v>
      </c>
      <c r="R22" s="27">
        <f>IFERROR(IF(VLOOKUP($B22,'[3]7'!$H$4:$M$179,6,FALSE)=0,"-",VLOOKUP($B22,'[3]7'!$H$4:$M$179,6,FALSE)),"-")</f>
        <v>5.0237913686599791</v>
      </c>
      <c r="S22" s="25">
        <f>IFERROR(IF(VLOOKUP($B22,'[3]-15'!$V$4:$AA$179,5,FALSE)=0,"-",VLOOKUP($B22,'[3]-15'!$V$4:$AA$179,5,FALSE)),"-")</f>
        <v>3.8205916133903699</v>
      </c>
      <c r="T22" s="26">
        <f>IFERROR(IF(VLOOKUP($B22,'[3]-15'!$V$4:$AA$179,3,FALSE)=0,"-",VLOOKUP($B22,'[3]-15'!$V$4:$AA$179,3,FALSE)),"-")</f>
        <v>1.502613497250713</v>
      </c>
      <c r="U22" s="27">
        <f>IFERROR(IF(VLOOKUP($B22,'[3]-15'!$V$4:$AA$179,6,FALSE)=0,"-",VLOOKUP($B22,'[3]-15'!$V$4:$AA$179,6,FALSE)),"-")</f>
        <v>2.542630969561229</v>
      </c>
      <c r="V22" s="25">
        <f>IFERROR(IF(VLOOKUP($B22,'[3]-7'!$V$4:$AA$179,5,FALSE)=0,"-",VLOOKUP($B22,'[3]-7'!$V$4:$AA$179,5,FALSE)),"-")</f>
        <v>4.6796584225099549</v>
      </c>
      <c r="W22" s="26">
        <f>IFERROR(IF(VLOOKUP($B22,'[3]-7'!$V$4:$AA$179,3,FALSE)=0,"-",VLOOKUP($B22,'[3]-7'!$V$4:$AA$179,3,FALSE)),"-")</f>
        <v>1.5326191465182502</v>
      </c>
      <c r="X22" s="27">
        <f>IFERROR(IF(VLOOKUP($B22,'[3]-7'!$V$4:$AA$179,6,FALSE)=0,"-",VLOOKUP($B22,'[3]-7'!$V$4:$AA$179,6,FALSE)),"-")</f>
        <v>3.0533733270532584</v>
      </c>
      <c r="Y22" s="25">
        <f>IFERROR(IF(VLOOKUP($B22,'[3]2'!$V$4:$AA$179,5,FALSE)=0,"-",VLOOKUP($B22,'[3]2'!$V$4:$AA$179,5,FALSE)),"-")</f>
        <v>5.9591611019330832</v>
      </c>
      <c r="Z22" s="26">
        <f>IFERROR(IF(VLOOKUP($B22,'[3]2'!$V$4:$AA$179,3,FALSE)=0,"-",VLOOKUP($B22,'[3]2'!$V$4:$AA$179,3,FALSE)),"-")</f>
        <v>1.5949088311378168</v>
      </c>
      <c r="AA22" s="27">
        <f>IFERROR(IF(VLOOKUP($B22,'[3]2'!$V$4:$AA$179,6,FALSE)=0,"-",VLOOKUP($B22,'[3]2'!$V$4:$AA$179,6,FALSE)),"-")</f>
        <v>3.7363647285605563</v>
      </c>
      <c r="AB22" s="25">
        <f>IFERROR(IF(VLOOKUP($B22,'[3]7'!$V$4:$AA$179,5,FALSE)=0,"-",VLOOKUP($B22,'[3]7'!$V$4:$AA$179,5,FALSE)),"-")</f>
        <v>6.5197509604731918</v>
      </c>
      <c r="AC22" s="26">
        <f>IFERROR(IF(VLOOKUP($B22,'[3]7'!$V$4:$AA$179,3,FALSE)=0,"-",VLOOKUP($B22,'[3]7'!$V$4:$AA$179,3,FALSE)),"-")</f>
        <v>1.5597754539043747</v>
      </c>
      <c r="AD22" s="27">
        <f>IFERROR(IF(VLOOKUP($B22,'[3]7'!$V$4:$AA$179,6,FALSE)=0,"-",VLOOKUP($B22,'[3]7'!$V$4:$AA$179,6,FALSE)),"-")</f>
        <v>4.1799291969579224</v>
      </c>
      <c r="AE22" s="40">
        <v>3.1151798510358732</v>
      </c>
      <c r="AF22" s="40">
        <v>1.6703412896756737</v>
      </c>
      <c r="AG22" s="40">
        <v>1.8649960162576957</v>
      </c>
      <c r="AH22" s="25">
        <f>IFERROR(IF(VLOOKUP($B22,'[3]-15'!$AJ$4:$AO$179,5,FALSE)=0,"-",VLOOKUP($B22,'[3]-15'!$AJ$4:$AO$179,5,FALSE)),"-")</f>
        <v>4.1142384449306393</v>
      </c>
      <c r="AI22" s="26">
        <f>IFERROR(IF(VLOOKUP($B22,'[3]-15'!$AJ$4:$AO$179,3,FALSE)=0,"-",VLOOKUP($B22,'[3]-15'!$AJ$4:$AO$179,3,FALSE)),"-")</f>
        <v>1.92284063787976</v>
      </c>
      <c r="AJ22" s="27">
        <f>IFERROR(IF(VLOOKUP($B22,'[3]-15'!$AJ$4:$AO$179,6,FALSE)=0,"-",VLOOKUP($B22,'[3]-15'!$AJ$4:$AO$179,6,FALSE)),"-")</f>
        <v>2.1396668886025036</v>
      </c>
      <c r="AK22" s="25">
        <f>IFERROR(IF(VLOOKUP($B22,'[3]-7'!$AJ$4:$AO$179,5,FALSE)=0,"-",VLOOKUP($B22,'[3]-7'!$AJ$4:$AO$179,5,FALSE)),"-")</f>
        <v>5.0003649785943072</v>
      </c>
      <c r="AL22" s="26">
        <f>IFERROR(IF(VLOOKUP($B22,'[3]-7'!$AJ$4:$AO$179,3,FALSE)=0,"-",VLOOKUP($B22,'[3]-7'!$AJ$4:$AO$179,3,FALSE)),"-")</f>
        <v>1.9965693156125219</v>
      </c>
      <c r="AM22" s="27">
        <f>IFERROR(IF(VLOOKUP($B22,'[3]-7'!$AJ$4:$AO$179,6,FALSE)=0,"-",VLOOKUP($B22,'[3]-7'!$AJ$4:$AO$179,6,FALSE)),"-")</f>
        <v>2.5044785269878092</v>
      </c>
      <c r="AN22" s="25">
        <f>IFERROR(IF(VLOOKUP($B22,'[3]2'!$AJ$4:$AO$179,5,FALSE)=0,"-",VLOOKUP($B22,'[3]2'!$AJ$4:$AO$179,5,FALSE)),"-")</f>
        <v>6.1579840827647132</v>
      </c>
      <c r="AO22" s="26">
        <f>IFERROR(IF(VLOOKUP($B22,'[3]2'!$AJ$4:$AO$179,3,FALSE)=0,"-",VLOOKUP($B22,'[3]2'!$AJ$4:$AO$179,3,FALSE)),"-")</f>
        <v>2.059170674972886</v>
      </c>
      <c r="AP22" s="27">
        <f>IFERROR(IF(VLOOKUP($B22,'[3]2'!$AJ$4:$AO$179,6,FALSE)=0,"-",VLOOKUP($B22,'[3]2'!$AJ$4:$AO$179,6,FALSE)),"-")</f>
        <v>2.9905165985552888</v>
      </c>
      <c r="AQ22" s="25">
        <f>IFERROR(IF(VLOOKUP($B22,'[3]7'!$AJ$4:$AO$179,5,FALSE)=0,"-",VLOOKUP($B22,'[3]7'!$AJ$4:$AO$179,5,FALSE)),"-")</f>
        <v>6.896004069586807</v>
      </c>
      <c r="AR22" s="26">
        <f>IFERROR(IF(VLOOKUP($B22,'[3]7'!$AJ$4:$AO$179,3,FALSE)=0,"-",VLOOKUP($B22,'[3]7'!$AJ$4:$AO$179,3,FALSE)),"-")</f>
        <v>2.0850672024114392</v>
      </c>
      <c r="AS22" s="27">
        <f>IFERROR(IF(VLOOKUP($B22,'[3]7'!$AJ$4:$AO$179,6,FALSE)=0,"-",VLOOKUP($B22,'[3]7'!$AJ$4:$AO$179,6,FALSE)),"-")</f>
        <v>3.3073294048323159</v>
      </c>
    </row>
    <row r="23" spans="2:45" ht="15" customHeight="1" x14ac:dyDescent="0.25">
      <c r="B23" s="50">
        <v>40</v>
      </c>
      <c r="C23" s="51"/>
      <c r="D23" s="40">
        <v>3.5867220219773337</v>
      </c>
      <c r="E23" s="40">
        <v>1.4447834660643715</v>
      </c>
      <c r="F23" s="40">
        <v>2.4825325775271083</v>
      </c>
      <c r="G23" s="25">
        <f>IFERROR(IF(VLOOKUP($B23,'[3]-15'!$H$4:$M$179,5,FALSE)=0,"-",VLOOKUP($B23,'[3]-15'!$H$4:$M$179,5,FALSE)),"-")</f>
        <v>4.7557535325060645</v>
      </c>
      <c r="H23" s="26">
        <f>IFERROR(IF(VLOOKUP($B23,'[3]-15'!$H$4:$M$179,3,FALSE)=0,"-",VLOOKUP($B23,'[3]-15'!$H$4:$M$179,3,FALSE)),"-")</f>
        <v>1.62978445419443</v>
      </c>
      <c r="I23" s="26">
        <f>IFERROR(IF(VLOOKUP($B23,'[3]-15'!$H$4:$M$179,6,FALSE)=0,"-",VLOOKUP($B23,'[3]-15'!$H$4:$M$179,6,FALSE)),"-")</f>
        <v>2.9180260741023809</v>
      </c>
      <c r="J23" s="25">
        <f>IFERROR(IF(VLOOKUP($B23,'[3]-7'!$H$4:$M$179,5,FALSE)=0,"-",VLOOKUP($B23,'[3]-7'!$H$4:$M$179,5,FALSE)),"-")</f>
        <v>5.8649454649896207</v>
      </c>
      <c r="K23" s="26">
        <f>IFERROR(IF(VLOOKUP($B23,'[3]-7'!$H$4:$M$179,3,FALSE)=0,"-",VLOOKUP($B23,'[3]-7'!$H$4:$M$179,3,FALSE)),"-")</f>
        <v>1.6451940574991637</v>
      </c>
      <c r="L23" s="27">
        <f>IFERROR(IF(VLOOKUP($B23,'[3]-7'!$H$4:$M$179,6,FALSE)=0,"-",VLOOKUP($B23,'[3]-7'!$H$4:$M$179,6,FALSE)),"-")</f>
        <v>3.5648958481559565</v>
      </c>
      <c r="M23" s="25">
        <f>IFERROR(IF(VLOOKUP($B23,'[3]2'!$H$4:$M$179,5,FALSE)=0,"-",VLOOKUP($B23,'[3]2'!$H$4:$M$179,5,FALSE)),"-")</f>
        <v>7.3513951774978654</v>
      </c>
      <c r="N23" s="26">
        <f>IFERROR(IF(VLOOKUP($B23,'[3]2'!$H$4:$M$179,3,FALSE)=0,"-",VLOOKUP($B23,'[3]2'!$H$4:$M$179,3,FALSE)),"-")</f>
        <v>1.6552663029382373</v>
      </c>
      <c r="O23" s="27">
        <f>IFERROR(IF(VLOOKUP($B23,'[3]2'!$H$4:$M$179,6,FALSE)=0,"-",VLOOKUP($B23,'[3]2'!$H$4:$M$179,6,FALSE)),"-")</f>
        <v>4.4412159931296369</v>
      </c>
      <c r="P23" s="25">
        <f>IFERROR(IF(VLOOKUP($B23,'[3]7'!$H$4:$M$179,5,FALSE)=0,"-",VLOOKUP($B23,'[3]7'!$H$4:$M$179,5,FALSE)),"-")</f>
        <v>8.3013520839076413</v>
      </c>
      <c r="Q23" s="26">
        <f>IFERROR(IF(VLOOKUP($B23,'[3]7'!$H$4:$M$179,3,FALSE)=0,"-",VLOOKUP($B23,'[3]7'!$H$4:$M$179,3,FALSE)),"-")</f>
        <v>1.6577037921272306</v>
      </c>
      <c r="R23" s="27">
        <f>IFERROR(IF(VLOOKUP($B23,'[3]7'!$H$4:$M$179,6,FALSE)=0,"-",VLOOKUP($B23,'[3]7'!$H$4:$M$179,6,FALSE)),"-")</f>
        <v>5.0077415056492214</v>
      </c>
      <c r="S23" s="25">
        <f>IFERROR(IF(VLOOKUP($B23,'[3]-15'!$V$4:$AA$179,5,FALSE)=0,"-",VLOOKUP($B23,'[3]-15'!$V$4:$AA$179,5,FALSE)),"-")</f>
        <v>4.3276535254234334</v>
      </c>
      <c r="T23" s="26">
        <f>IFERROR(IF(VLOOKUP($B23,'[3]-15'!$V$4:$AA$179,3,FALSE)=0,"-",VLOOKUP($B23,'[3]-15'!$V$4:$AA$179,3,FALSE)),"-")</f>
        <v>1.7007697825084935</v>
      </c>
      <c r="U23" s="27">
        <f>IFERROR(IF(VLOOKUP($B23,'[3]-15'!$V$4:$AA$179,6,FALSE)=0,"-",VLOOKUP($B23,'[3]-15'!$V$4:$AA$179,6,FALSE)),"-")</f>
        <v>2.5445263491455647</v>
      </c>
      <c r="V23" s="25">
        <f>IFERROR(IF(VLOOKUP($B23,'[3]-7'!$V$4:$AA$179,5,FALSE)=0,"-",VLOOKUP($B23,'[3]-7'!$V$4:$AA$179,5,FALSE)),"-")</f>
        <v>5.2970831684716764</v>
      </c>
      <c r="W23" s="26">
        <f>IFERROR(IF(VLOOKUP($B23,'[3]-7'!$V$4:$AA$179,3,FALSE)=0,"-",VLOOKUP($B23,'[3]-7'!$V$4:$AA$179,3,FALSE)),"-")</f>
        <v>1.736400112912639</v>
      </c>
      <c r="X23" s="27">
        <f>IFERROR(IF(VLOOKUP($B23,'[3]-7'!$V$4:$AA$179,6,FALSE)=0,"-",VLOOKUP($B23,'[3]-7'!$V$4:$AA$179,6,FALSE)),"-")</f>
        <v>3.0506120847840448</v>
      </c>
      <c r="Y23" s="25">
        <f>IFERROR(IF(VLOOKUP($B23,'[3]2'!$V$4:$AA$179,5,FALSE)=0,"-",VLOOKUP($B23,'[3]2'!$V$4:$AA$179,5,FALSE)),"-")</f>
        <v>6.7133133410127197</v>
      </c>
      <c r="Z23" s="26">
        <f>IFERROR(IF(VLOOKUP($B23,'[3]2'!$V$4:$AA$179,3,FALSE)=0,"-",VLOOKUP($B23,'[3]2'!$V$4:$AA$179,3,FALSE)),"-")</f>
        <v>1.8045891432021497</v>
      </c>
      <c r="AA23" s="27">
        <f>IFERROR(IF(VLOOKUP($B23,'[3]2'!$V$4:$AA$179,6,FALSE)=0,"-",VLOOKUP($B23,'[3]2'!$V$4:$AA$179,6,FALSE)),"-")</f>
        <v>3.7201339519865968</v>
      </c>
      <c r="AB23" s="25">
        <f>IFERROR(IF(VLOOKUP($B23,'[3]7'!$V$4:$AA$179,5,FALSE)=0,"-",VLOOKUP($B23,'[3]7'!$V$4:$AA$179,5,FALSE)),"-")</f>
        <v>7.3628053097010167</v>
      </c>
      <c r="AC23" s="26">
        <f>IFERROR(IF(VLOOKUP($B23,'[3]7'!$V$4:$AA$179,3,FALSE)=0,"-",VLOOKUP($B23,'[3]7'!$V$4:$AA$179,3,FALSE)),"-")</f>
        <v>1.7700741270679534</v>
      </c>
      <c r="AD23" s="27">
        <f>IFERROR(IF(VLOOKUP($B23,'[3]7'!$V$4:$AA$179,6,FALSE)=0,"-",VLOOKUP($B23,'[3]7'!$V$4:$AA$179,6,FALSE)),"-")</f>
        <v>4.1596028082152499</v>
      </c>
      <c r="AE23" s="40">
        <v>3.5492111396127317</v>
      </c>
      <c r="AF23" s="40">
        <v>1.882199934178616</v>
      </c>
      <c r="AG23" s="40">
        <v>1.8856716946818894</v>
      </c>
      <c r="AH23" s="25">
        <f>IFERROR(IF(VLOOKUP($B23,'[3]-15'!$AJ$4:$AO$179,5,FALSE)=0,"-",VLOOKUP($B23,'[3]-15'!$AJ$4:$AO$179,5,FALSE)),"-")</f>
        <v>4.6480304341382741</v>
      </c>
      <c r="AI23" s="26">
        <f>IFERROR(IF(VLOOKUP($B23,'[3]-15'!$AJ$4:$AO$179,3,FALSE)=0,"-",VLOOKUP($B23,'[3]-15'!$AJ$4:$AO$179,3,FALSE)),"-")</f>
        <v>2.1502879521418095</v>
      </c>
      <c r="AJ23" s="27">
        <f>IFERROR(IF(VLOOKUP($B23,'[3]-15'!$AJ$4:$AO$179,6,FALSE)=0,"-",VLOOKUP($B23,'[3]-15'!$AJ$4:$AO$179,6,FALSE)),"-")</f>
        <v>2.1615851167786948</v>
      </c>
      <c r="AK23" s="25">
        <f>IFERROR(IF(VLOOKUP($B23,'[3]-7'!$AJ$4:$AO$179,5,FALSE)=0,"-",VLOOKUP($B23,'[3]-7'!$AJ$4:$AO$179,5,FALSE)),"-")</f>
        <v>5.6460723939103401</v>
      </c>
      <c r="AL23" s="26">
        <f>IFERROR(IF(VLOOKUP($B23,'[3]-7'!$AJ$4:$AO$179,3,FALSE)=0,"-",VLOOKUP($B23,'[3]-7'!$AJ$4:$AO$179,3,FALSE)),"-")</f>
        <v>2.2308021888532563</v>
      </c>
      <c r="AM23" s="27">
        <f>IFERROR(IF(VLOOKUP($B23,'[3]-7'!$AJ$4:$AO$179,6,FALSE)=0,"-",VLOOKUP($B23,'[3]-7'!$AJ$4:$AO$179,6,FALSE)),"-")</f>
        <v>2.5309605764788601</v>
      </c>
      <c r="AN23" s="25">
        <f>IFERROR(IF(VLOOKUP($B23,'[3]2'!$AJ$4:$AO$179,5,FALSE)=0,"-",VLOOKUP($B23,'[3]2'!$AJ$4:$AO$179,5,FALSE)),"-")</f>
        <v>6.9550633629383807</v>
      </c>
      <c r="AO23" s="26">
        <f>IFERROR(IF(VLOOKUP($B23,'[3]2'!$AJ$4:$AO$179,3,FALSE)=0,"-",VLOOKUP($B23,'[3]2'!$AJ$4:$AO$179,3,FALSE)),"-")</f>
        <v>2.2995874861521548</v>
      </c>
      <c r="AP23" s="27">
        <f>IFERROR(IF(VLOOKUP($B23,'[3]2'!$AJ$4:$AO$179,6,FALSE)=0,"-",VLOOKUP($B23,'[3]2'!$AJ$4:$AO$179,6,FALSE)),"-")</f>
        <v>3.0244830452509217</v>
      </c>
      <c r="AQ23" s="25">
        <f>IFERROR(IF(VLOOKUP($B23,'[3]7'!$AJ$4:$AO$179,5,FALSE)=0,"-",VLOOKUP($B23,'[3]7'!$AJ$4:$AO$179,5,FALSE)),"-")</f>
        <v>7.7864348649878163</v>
      </c>
      <c r="AR23" s="26">
        <f>IFERROR(IF(VLOOKUP($B23,'[3]7'!$AJ$4:$AO$179,3,FALSE)=0,"-",VLOOKUP($B23,'[3]7'!$AJ$4:$AO$179,3,FALSE)),"-")</f>
        <v>2.3283452920538927</v>
      </c>
      <c r="AS23" s="27">
        <f>IFERROR(IF(VLOOKUP($B23,'[3]7'!$AJ$4:$AO$179,6,FALSE)=0,"-",VLOOKUP($B23,'[3]7'!$AJ$4:$AO$179,6,FALSE)),"-")</f>
        <v>3.3441925008121127</v>
      </c>
    </row>
    <row r="24" spans="2:45" ht="15" customHeight="1" x14ac:dyDescent="0.25">
      <c r="B24" s="50">
        <v>45</v>
      </c>
      <c r="C24" s="51"/>
      <c r="D24" s="40">
        <v>3.9923742709668195</v>
      </c>
      <c r="E24" s="40">
        <v>1.6115246053726142</v>
      </c>
      <c r="F24" s="40">
        <v>2.4773895835389426</v>
      </c>
      <c r="G24" s="25">
        <f>IFERROR(IF(VLOOKUP($B24,'[3]-15'!$H$4:$M$179,5,FALSE)=0,"-",VLOOKUP($B24,'[3]-15'!$H$4:$M$179,5,FALSE)),"-")</f>
        <v>5.2922175194291903</v>
      </c>
      <c r="H24" s="26">
        <f>IFERROR(IF(VLOOKUP($B24,'[3]-15'!$H$4:$M$179,3,FALSE)=0,"-",VLOOKUP($B24,'[3]-15'!$H$4:$M$179,3,FALSE)),"-")</f>
        <v>1.8122226233702565</v>
      </c>
      <c r="I24" s="26">
        <f>IFERROR(IF(VLOOKUP($B24,'[3]-15'!$H$4:$M$179,6,FALSE)=0,"-",VLOOKUP($B24,'[3]-15'!$H$4:$M$179,6,FALSE)),"-")</f>
        <v>2.9202910565077596</v>
      </c>
      <c r="J24" s="25">
        <f>IFERROR(IF(VLOOKUP($B24,'[3]-7'!$H$4:$M$179,5,FALSE)=0,"-",VLOOKUP($B24,'[3]-7'!$H$4:$M$179,5,FALSE)),"-")</f>
        <v>6.5366963225075194</v>
      </c>
      <c r="K24" s="26">
        <f>IFERROR(IF(VLOOKUP($B24,'[3]-7'!$H$4:$M$179,3,FALSE)=0,"-",VLOOKUP($B24,'[3]-7'!$H$4:$M$179,3,FALSE)),"-")</f>
        <v>1.8370983282898865</v>
      </c>
      <c r="L24" s="27">
        <f>IFERROR(IF(VLOOKUP($B24,'[3]-7'!$H$4:$M$179,6,FALSE)=0,"-",VLOOKUP($B24,'[3]-7'!$H$4:$M$179,6,FALSE)),"-")</f>
        <v>3.5581635570875418</v>
      </c>
      <c r="M24" s="25">
        <f>IFERROR(IF(VLOOKUP($B24,'[3]2'!$H$4:$M$179,5,FALSE)=0,"-",VLOOKUP($B24,'[3]2'!$H$4:$M$179,5,FALSE)),"-")</f>
        <v>8.1935226039960884</v>
      </c>
      <c r="N24" s="26">
        <f>IFERROR(IF(VLOOKUP($B24,'[3]2'!$H$4:$M$179,3,FALSE)=0,"-",VLOOKUP($B24,'[3]2'!$H$4:$M$179,3,FALSE)),"-")</f>
        <v>1.8561707079587388</v>
      </c>
      <c r="O24" s="27">
        <f>IFERROR(IF(VLOOKUP($B24,'[3]2'!$H$4:$M$179,6,FALSE)=0,"-",VLOOKUP($B24,'[3]2'!$H$4:$M$179,6,FALSE)),"-")</f>
        <v>4.414207469638737</v>
      </c>
      <c r="P24" s="25">
        <f>IFERROR(IF(VLOOKUP($B24,'[3]7'!$H$4:$M$179,5,FALSE)=0,"-",VLOOKUP($B24,'[3]7'!$H$4:$M$179,5,FALSE)),"-")</f>
        <v>9.2440385213806788</v>
      </c>
      <c r="Q24" s="26">
        <f>IFERROR(IF(VLOOKUP($B24,'[3]7'!$H$4:$M$179,3,FALSE)=0,"-",VLOOKUP($B24,'[3]7'!$H$4:$M$179,3,FALSE)),"-")</f>
        <v>1.8628988992792137</v>
      </c>
      <c r="R24" s="27">
        <f>IFERROR(IF(VLOOKUP($B24,'[3]7'!$H$4:$M$179,6,FALSE)=0,"-",VLOOKUP($B24,'[3]7'!$H$4:$M$179,6,FALSE)),"-")</f>
        <v>4.9621793887780754</v>
      </c>
      <c r="S24" s="25">
        <f>IFERROR(IF(VLOOKUP($B24,'[3]-15'!$V$4:$AA$179,5,FALSE)=0,"-",VLOOKUP($B24,'[3]-15'!$V$4:$AA$179,5,FALSE)),"-")</f>
        <v>4.8220254606573354</v>
      </c>
      <c r="T24" s="26">
        <f>IFERROR(IF(VLOOKUP($B24,'[3]-15'!$V$4:$AA$179,3,FALSE)=0,"-",VLOOKUP($B24,'[3]-15'!$V$4:$AA$179,3,FALSE)),"-")</f>
        <v>1.9000174147362852</v>
      </c>
      <c r="U24" s="27">
        <f>IFERROR(IF(VLOOKUP($B24,'[3]-15'!$V$4:$AA$179,6,FALSE)=0,"-",VLOOKUP($B24,'[3]-15'!$V$4:$AA$179,6,FALSE)),"-")</f>
        <v>2.5378848758218426</v>
      </c>
      <c r="V24" s="25">
        <f>IFERROR(IF(VLOOKUP($B24,'[3]-7'!$V$4:$AA$179,5,FALSE)=0,"-",VLOOKUP($B24,'[3]-7'!$V$4:$AA$179,5,FALSE)),"-")</f>
        <v>5.8977007470357758</v>
      </c>
      <c r="W24" s="26">
        <f>IFERROR(IF(VLOOKUP($B24,'[3]-7'!$V$4:$AA$179,3,FALSE)=0,"-",VLOOKUP($B24,'[3]-7'!$V$4:$AA$179,3,FALSE)),"-")</f>
        <v>1.9435733563059441</v>
      </c>
      <c r="X24" s="27">
        <f>IFERROR(IF(VLOOKUP($B24,'[3]-7'!$V$4:$AA$179,6,FALSE)=0,"-",VLOOKUP($B24,'[3]-7'!$V$4:$AA$179,6,FALSE)),"-")</f>
        <v>3.0344626447469163</v>
      </c>
      <c r="Y24" s="25">
        <f>IFERROR(IF(VLOOKUP($B24,'[3]2'!$V$4:$AA$179,5,FALSE)=0,"-",VLOOKUP($B24,'[3]2'!$V$4:$AA$179,5,FALSE)),"-")</f>
        <v>7.4448661927658577</v>
      </c>
      <c r="Z24" s="26">
        <f>IFERROR(IF(VLOOKUP($B24,'[3]2'!$V$4:$AA$179,3,FALSE)=0,"-",VLOOKUP($B24,'[3]2'!$V$4:$AA$179,3,FALSE)),"-")</f>
        <v>2.0200755893825662</v>
      </c>
      <c r="AA24" s="27">
        <f>IFERROR(IF(VLOOKUP($B24,'[3]2'!$V$4:$AA$179,6,FALSE)=0,"-",VLOOKUP($B24,'[3]2'!$V$4:$AA$179,6,FALSE)),"-")</f>
        <v>3.6854394122159424</v>
      </c>
      <c r="AB24" s="25">
        <f>IFERROR(IF(VLOOKUP($B24,'[3]7'!$V$4:$AA$179,5,FALSE)=0,"-",VLOOKUP($B24,'[3]7'!$V$4:$AA$179,5,FALSE)),"-")</f>
        <v>8.1786019820767066</v>
      </c>
      <c r="AC24" s="26">
        <f>IFERROR(IF(VLOOKUP($B24,'[3]7'!$V$4:$AA$179,3,FALSE)=0,"-",VLOOKUP($B24,'[3]7'!$V$4:$AA$179,3,FALSE)),"-")</f>
        <v>1.9876177051385129</v>
      </c>
      <c r="AD24" s="27">
        <f>IFERROR(IF(VLOOKUP($B24,'[3]7'!$V$4:$AA$179,6,FALSE)=0,"-",VLOOKUP($B24,'[3]7'!$V$4:$AA$179,6,FALSE)),"-")</f>
        <v>4.1147761769946385</v>
      </c>
      <c r="AE24" s="40">
        <v>3.9724870036643094</v>
      </c>
      <c r="AF24" s="40">
        <v>2.0948859150924246</v>
      </c>
      <c r="AG24" s="40">
        <v>1.8962784441123357</v>
      </c>
      <c r="AH24" s="25">
        <f>IFERROR(IF(VLOOKUP($B24,'[3]-15'!$AJ$4:$AO$179,5,FALSE)=0,"-",VLOOKUP($B24,'[3]-15'!$AJ$4:$AO$179,5,FALSE)),"-")</f>
        <v>5.1704168682363338</v>
      </c>
      <c r="AI24" s="26">
        <f>IFERROR(IF(VLOOKUP($B24,'[3]-15'!$AJ$4:$AO$179,3,FALSE)=0,"-",VLOOKUP($B24,'[3]-15'!$AJ$4:$AO$179,3,FALSE)),"-")</f>
        <v>2.3812850626050022</v>
      </c>
      <c r="AJ24" s="27">
        <f>IFERROR(IF(VLOOKUP($B24,'[3]-15'!$AJ$4:$AO$179,6,FALSE)=0,"-",VLOOKUP($B24,'[3]-15'!$AJ$4:$AO$179,6,FALSE)),"-")</f>
        <v>2.1712717009110056</v>
      </c>
      <c r="AK24" s="25">
        <f>IFERROR(IF(VLOOKUP($B24,'[3]-7'!$AJ$4:$AO$179,5,FALSE)=0,"-",VLOOKUP($B24,'[3]-7'!$AJ$4:$AO$179,5,FALSE)),"-")</f>
        <v>6.2777524826102624</v>
      </c>
      <c r="AL24" s="26">
        <f>IFERROR(IF(VLOOKUP($B24,'[3]-7'!$AJ$4:$AO$179,3,FALSE)=0,"-",VLOOKUP($B24,'[3]-7'!$AJ$4:$AO$179,3,FALSE)),"-")</f>
        <v>2.4712086508251661</v>
      </c>
      <c r="AM24" s="27">
        <f>IFERROR(IF(VLOOKUP($B24,'[3]-7'!$AJ$4:$AO$179,6,FALSE)=0,"-",VLOOKUP($B24,'[3]-7'!$AJ$4:$AO$179,6,FALSE)),"-")</f>
        <v>2.5403571165526819</v>
      </c>
      <c r="AN24" s="25">
        <f>IFERROR(IF(VLOOKUP($B24,'[3]2'!$AJ$4:$AO$179,5,FALSE)=0,"-",VLOOKUP($B24,'[3]2'!$AJ$4:$AO$179,5,FALSE)),"-")</f>
        <v>7.7334396772490184</v>
      </c>
      <c r="AO24" s="26">
        <f>IFERROR(IF(VLOOKUP($B24,'[3]2'!$AJ$4:$AO$179,3,FALSE)=0,"-",VLOOKUP($B24,'[3]2'!$AJ$4:$AO$179,3,FALSE)),"-")</f>
        <v>2.5491143966028407</v>
      </c>
      <c r="AP24" s="27">
        <f>IFERROR(IF(VLOOKUP($B24,'[3]2'!$AJ$4:$AO$179,6,FALSE)=0,"-",VLOOKUP($B24,'[3]2'!$AJ$4:$AO$179,6,FALSE)),"-")</f>
        <v>3.0337750583321155</v>
      </c>
      <c r="AQ24" s="25">
        <f>IFERROR(IF(VLOOKUP($B24,'[3]7'!$AJ$4:$AO$179,5,FALSE)=0,"-",VLOOKUP($B24,'[3]7'!$AJ$4:$AO$179,5,FALSE)),"-")</f>
        <v>8.654817616273677</v>
      </c>
      <c r="AR24" s="26">
        <f>IFERROR(IF(VLOOKUP($B24,'[3]7'!$AJ$4:$AO$179,3,FALSE)=0,"-",VLOOKUP($B24,'[3]7'!$AJ$4:$AO$179,3,FALSE)),"-")</f>
        <v>2.5823583781198782</v>
      </c>
      <c r="AS24" s="27">
        <f>IFERROR(IF(VLOOKUP($B24,'[3]7'!$AJ$4:$AO$179,6,FALSE)=0,"-",VLOOKUP($B24,'[3]7'!$AJ$4:$AO$179,6,FALSE)),"-")</f>
        <v>3.3515168497158543</v>
      </c>
    </row>
    <row r="25" spans="2:45" ht="15" customHeight="1" x14ac:dyDescent="0.25">
      <c r="B25" s="50">
        <v>50</v>
      </c>
      <c r="C25" s="51"/>
      <c r="D25" s="40">
        <v>4.3890966195356134</v>
      </c>
      <c r="E25" s="40">
        <v>1.7753607874143105</v>
      </c>
      <c r="F25" s="40">
        <v>2.4722279835458276</v>
      </c>
      <c r="G25" s="25">
        <f>IFERROR(IF(VLOOKUP($B25,'[3]-15'!$H$4:$M$179,5,FALSE)=0,"-",VLOOKUP($B25,'[3]-15'!$H$4:$M$179,5,FALSE)),"-")</f>
        <v>5.8189697058860457</v>
      </c>
      <c r="H25" s="26">
        <f>IFERROR(IF(VLOOKUP($B25,'[3]-15'!$H$4:$M$179,3,FALSE)=0,"-",VLOOKUP($B25,'[3]-15'!$H$4:$M$179,3,FALSE)),"-")</f>
        <v>1.9943355446910602</v>
      </c>
      <c r="I25" s="26">
        <f>IFERROR(IF(VLOOKUP($B25,'[3]-15'!$H$4:$M$179,6,FALSE)=0,"-",VLOOKUP($B25,'[3]-15'!$H$4:$M$179,6,FALSE)),"-")</f>
        <v>2.9177485811633841</v>
      </c>
      <c r="J25" s="25">
        <f>IFERROR(IF(VLOOKUP($B25,'[3]-7'!$H$4:$M$179,5,FALSE)=0,"-",VLOOKUP($B25,'[3]-7'!$H$4:$M$179,5,FALSE)),"-")</f>
        <v>7.1949178599618744</v>
      </c>
      <c r="K25" s="26">
        <f>IFERROR(IF(VLOOKUP($B25,'[3]-7'!$H$4:$M$179,3,FALSE)=0,"-",VLOOKUP($B25,'[3]-7'!$H$4:$M$179,3,FALSE)),"-")</f>
        <v>2.0312085110187974</v>
      </c>
      <c r="L25" s="27">
        <f>IFERROR(IF(VLOOKUP($B25,'[3]-7'!$H$4:$M$179,6,FALSE)=0,"-",VLOOKUP($B25,'[3]-7'!$H$4:$M$179,6,FALSE)),"-")</f>
        <v>3.5421857583459535</v>
      </c>
      <c r="M25" s="25">
        <f>IFERROR(IF(VLOOKUP($B25,'[3]2'!$H$4:$M$179,5,FALSE)=0,"-",VLOOKUP($B25,'[3]2'!$H$4:$M$179,5,FALSE)),"-")</f>
        <v>9.0162514864382857</v>
      </c>
      <c r="N25" s="26">
        <f>IFERROR(IF(VLOOKUP($B25,'[3]2'!$H$4:$M$179,3,FALSE)=0,"-",VLOOKUP($B25,'[3]2'!$H$4:$M$179,3,FALSE)),"-")</f>
        <v>2.0621236707427824</v>
      </c>
      <c r="O25" s="27">
        <f>IFERROR(IF(VLOOKUP($B25,'[3]2'!$H$4:$M$179,6,FALSE)=0,"-",VLOOKUP($B25,'[3]2'!$H$4:$M$179,6,FALSE)),"-")</f>
        <v>4.3723136562370231</v>
      </c>
      <c r="P25" s="25">
        <f>IFERROR(IF(VLOOKUP($B25,'[3]7'!$H$4:$M$179,5,FALSE)=0,"-",VLOOKUP($B25,'[3]7'!$H$4:$M$179,5,FALSE)),"-")</f>
        <v>10.163467151000086</v>
      </c>
      <c r="Q25" s="26">
        <f>IFERROR(IF(VLOOKUP($B25,'[3]7'!$H$4:$M$179,3,FALSE)=0,"-",VLOOKUP($B25,'[3]7'!$H$4:$M$179,3,FALSE)),"-")</f>
        <v>2.0747231394427228</v>
      </c>
      <c r="R25" s="27">
        <f>IFERROR(IF(VLOOKUP($B25,'[3]7'!$H$4:$M$179,6,FALSE)=0,"-",VLOOKUP($B25,'[3]7'!$H$4:$M$179,6,FALSE)),"-")</f>
        <v>4.8987100773985803</v>
      </c>
      <c r="S25" s="25">
        <f>IFERROR(IF(VLOOKUP($B25,'[3]-15'!$V$4:$AA$179,5,FALSE)=0,"-",VLOOKUP($B25,'[3]-15'!$V$4:$AA$179,5,FALSE)),"-")</f>
        <v>5.3051180796445045</v>
      </c>
      <c r="T25" s="26">
        <f>IFERROR(IF(VLOOKUP($B25,'[3]-15'!$V$4:$AA$179,3,FALSE)=0,"-",VLOOKUP($B25,'[3]-15'!$V$4:$AA$179,3,FALSE)),"-")</f>
        <v>2.1001069779565782</v>
      </c>
      <c r="U25" s="27">
        <f>IFERROR(IF(VLOOKUP($B25,'[3]-15'!$V$4:$AA$179,6,FALSE)=0,"-",VLOOKUP($B25,'[3]-15'!$V$4:$AA$179,6,FALSE)),"-")</f>
        <v>2.5261180193812933</v>
      </c>
      <c r="V25" s="25">
        <f>IFERROR(IF(VLOOKUP($B25,'[3]-7'!$V$4:$AA$179,5,FALSE)=0,"-",VLOOKUP($B25,'[3]-7'!$V$4:$AA$179,5,FALSE)),"-")</f>
        <v>6.4833628311367679</v>
      </c>
      <c r="W25" s="26">
        <f>IFERROR(IF(VLOOKUP($B25,'[3]-7'!$V$4:$AA$179,3,FALSE)=0,"-",VLOOKUP($B25,'[3]-7'!$V$4:$AA$179,3,FALSE)),"-")</f>
        <v>2.1537981722744055</v>
      </c>
      <c r="X25" s="27">
        <f>IFERROR(IF(VLOOKUP($B25,'[3]-7'!$V$4:$AA$179,6,FALSE)=0,"-",VLOOKUP($B25,'[3]-7'!$V$4:$AA$179,6,FALSE)),"-")</f>
        <v>3.0101998017253182</v>
      </c>
      <c r="Y25" s="25">
        <f>IFERROR(IF(VLOOKUP($B25,'[3]2'!$V$4:$AA$179,5,FALSE)=0,"-",VLOOKUP($B25,'[3]2'!$V$4:$AA$179,5,FALSE)),"-")</f>
        <v>8.156310568939789</v>
      </c>
      <c r="Z25" s="26">
        <f>IFERROR(IF(VLOOKUP($B25,'[3]2'!$V$4:$AA$179,3,FALSE)=0,"-",VLOOKUP($B25,'[3]2'!$V$4:$AA$179,3,FALSE)),"-")</f>
        <v>2.2408994024079307</v>
      </c>
      <c r="AA25" s="27">
        <f>IFERROR(IF(VLOOKUP($B25,'[3]2'!$V$4:$AA$179,6,FALSE)=0,"-",VLOOKUP($B25,'[3]2'!$V$4:$AA$179,6,FALSE)),"-")</f>
        <v>3.6397486474294771</v>
      </c>
      <c r="AB25" s="25">
        <f>IFERROR(IF(VLOOKUP($B25,'[3]7'!$V$4:$AA$179,5,FALSE)=0,"-",VLOOKUP($B25,'[3]7'!$V$4:$AA$179,5,FALSE)),"-")</f>
        <v>8.9701475531012882</v>
      </c>
      <c r="AC25" s="26">
        <f>IFERROR(IF(VLOOKUP($B25,'[3]7'!$V$4:$AA$179,3,FALSE)=0,"-",VLOOKUP($B25,'[3]7'!$V$4:$AA$179,3,FALSE)),"-")</f>
        <v>2.2118324676538053</v>
      </c>
      <c r="AD25" s="27">
        <f>IFERROR(IF(VLOOKUP($B25,'[3]7'!$V$4:$AA$179,6,FALSE)=0,"-",VLOOKUP($B25,'[3]7'!$V$4:$AA$179,6,FALSE)),"-")</f>
        <v>4.0555275701402218</v>
      </c>
      <c r="AE25" s="40">
        <v>4.3861697021350796</v>
      </c>
      <c r="AF25" s="40">
        <v>2.3082263465539645</v>
      </c>
      <c r="AG25" s="40">
        <v>1.9002337914924821</v>
      </c>
      <c r="AH25" s="25">
        <f>IFERROR(IF(VLOOKUP($B25,'[3]-15'!$AJ$4:$AO$179,5,FALSE)=0,"-",VLOOKUP($B25,'[3]-15'!$AJ$4:$AO$179,5,FALSE)),"-")</f>
        <v>5.6827466801017401</v>
      </c>
      <c r="AI25" s="26">
        <f>IFERROR(IF(VLOOKUP($B25,'[3]-15'!$AJ$4:$AO$179,3,FALSE)=0,"-",VLOOKUP($B25,'[3]-15'!$AJ$4:$AO$179,3,FALSE)),"-")</f>
        <v>2.6156676421515477</v>
      </c>
      <c r="AJ25" s="27">
        <f>IFERROR(IF(VLOOKUP($B25,'[3]-15'!$AJ$4:$AO$179,6,FALSE)=0,"-",VLOOKUP($B25,'[3]-15'!$AJ$4:$AO$179,6,FALSE)),"-")</f>
        <v>2.1725797989485129</v>
      </c>
      <c r="AK25" s="25">
        <f>IFERROR(IF(VLOOKUP($B25,'[3]-7'!$AJ$4:$AO$179,5,FALSE)=0,"-",VLOOKUP($B25,'[3]-7'!$AJ$4:$AO$179,5,FALSE)),"-")</f>
        <v>6.8970261050627535</v>
      </c>
      <c r="AL25" s="26">
        <f>IFERROR(IF(VLOOKUP($B25,'[3]-7'!$AJ$4:$AO$179,3,FALSE)=0,"-",VLOOKUP($B25,'[3]-7'!$AJ$4:$AO$179,3,FALSE)),"-")</f>
        <v>2.7175629012823781</v>
      </c>
      <c r="AM25" s="27">
        <f>IFERROR(IF(VLOOKUP($B25,'[3]-7'!$AJ$4:$AO$179,6,FALSE)=0,"-",VLOOKUP($B25,'[3]-7'!$AJ$4:$AO$179,6,FALSE)),"-")</f>
        <v>2.5379453413233408</v>
      </c>
      <c r="AN25" s="25">
        <f>IFERROR(IF(VLOOKUP($B25,'[3]2'!$AJ$4:$AO$179,5,FALSE)=0,"-",VLOOKUP($B25,'[3]2'!$AJ$4:$AO$179,5,FALSE)),"-")</f>
        <v>8.4951866812061052</v>
      </c>
      <c r="AO25" s="26">
        <f>IFERROR(IF(VLOOKUP($B25,'[3]2'!$AJ$4:$AO$179,3,FALSE)=0,"-",VLOOKUP($B25,'[3]2'!$AJ$4:$AO$179,3,FALSE)),"-")</f>
        <v>2.8074366200232674</v>
      </c>
      <c r="AP25" s="27">
        <f>IFERROR(IF(VLOOKUP($B25,'[3]2'!$AJ$4:$AO$179,6,FALSE)=0,"-",VLOOKUP($B25,'[3]2'!$AJ$4:$AO$179,6,FALSE)),"-")</f>
        <v>3.0259584920338107</v>
      </c>
      <c r="AQ25" s="25">
        <f>IFERROR(IF(VLOOKUP($B25,'[3]7'!$AJ$4:$AO$179,5,FALSE)=0,"-",VLOOKUP($B25,'[3]7'!$AJ$4:$AO$179,5,FALSE)),"-")</f>
        <v>9.503548683876117</v>
      </c>
      <c r="AR25" s="26">
        <f>IFERROR(IF(VLOOKUP($B25,'[3]7'!$AJ$4:$AO$179,3,FALSE)=0,"-",VLOOKUP($B25,'[3]7'!$AJ$4:$AO$179,3,FALSE)),"-")</f>
        <v>2.8467342288639461</v>
      </c>
      <c r="AS25" s="27">
        <f>IFERROR(IF(VLOOKUP($B25,'[3]7'!$AJ$4:$AO$179,6,FALSE)=0,"-",VLOOKUP($B25,'[3]7'!$AJ$4:$AO$179,6,FALSE)),"-")</f>
        <v>3.3384039112315462</v>
      </c>
    </row>
    <row r="26" spans="2:45" ht="15" customHeight="1" x14ac:dyDescent="0.25">
      <c r="B26" s="50">
        <v>55</v>
      </c>
      <c r="C26" s="51"/>
      <c r="D26" s="40">
        <v>4.7779508143298886</v>
      </c>
      <c r="E26" s="40">
        <v>1.936088657701889</v>
      </c>
      <c r="F26" s="40">
        <v>2.4678367880122036</v>
      </c>
      <c r="G26" s="25">
        <f>IFERROR(IF(VLOOKUP($B26,'[3]-15'!$H$4:$M$179,5,FALSE)=0,"-",VLOOKUP($B26,'[3]-15'!$H$4:$M$179,5,FALSE)),"-")</f>
        <v>6.3372592434072939</v>
      </c>
      <c r="H26" s="26">
        <f>IFERROR(IF(VLOOKUP($B26,'[3]-15'!$H$4:$M$179,3,FALSE)=0,"-",VLOOKUP($B26,'[3]-15'!$H$4:$M$179,3,FALSE)),"-")</f>
        <v>2.1759175699005664</v>
      </c>
      <c r="I26" s="26">
        <f>IFERROR(IF(VLOOKUP($B26,'[3]-15'!$H$4:$M$179,6,FALSE)=0,"-",VLOOKUP($B26,'[3]-15'!$H$4:$M$179,6,FALSE)),"-")</f>
        <v>2.9124537303574831</v>
      </c>
      <c r="J26" s="25">
        <f>IFERROR(IF(VLOOKUP($B26,'[3]-7'!$H$4:$M$179,5,FALSE)=0,"-",VLOOKUP($B26,'[3]-7'!$H$4:$M$179,5,FALSE)),"-")</f>
        <v>7.8411644070860431</v>
      </c>
      <c r="K26" s="26">
        <f>IFERROR(IF(VLOOKUP($B26,'[3]-7'!$H$4:$M$179,3,FALSE)=0,"-",VLOOKUP($B26,'[3]-7'!$H$4:$M$179,3,FALSE)),"-")</f>
        <v>2.227248555866157</v>
      </c>
      <c r="L26" s="27">
        <f>IFERROR(IF(VLOOKUP($B26,'[3]-7'!$H$4:$M$179,6,FALSE)=0,"-",VLOOKUP($B26,'[3]-7'!$H$4:$M$179,6,FALSE)),"-")</f>
        <v>3.5205610017947389</v>
      </c>
      <c r="M26" s="25">
        <f>IFERROR(IF(VLOOKUP($B26,'[3]2'!$H$4:$M$179,5,FALSE)=0,"-",VLOOKUP($B26,'[3]2'!$H$4:$M$179,5,FALSE)),"-")</f>
        <v>9.8216357475335911</v>
      </c>
      <c r="N26" s="26">
        <f>IFERROR(IF(VLOOKUP($B26,'[3]2'!$H$4:$M$179,3,FALSE)=0,"-",VLOOKUP($B26,'[3]2'!$H$4:$M$179,3,FALSE)),"-")</f>
        <v>2.272752311257566</v>
      </c>
      <c r="O26" s="27">
        <f>IFERROR(IF(VLOOKUP($B26,'[3]2'!$H$4:$M$179,6,FALSE)=0,"-",VLOOKUP($B26,'[3]2'!$H$4:$M$179,6,FALSE)),"-")</f>
        <v>4.3214721194581269</v>
      </c>
      <c r="P26" s="25">
        <f>IFERROR(IF(VLOOKUP($B26,'[3]7'!$H$4:$M$179,5,FALSE)=0,"-",VLOOKUP($B26,'[3]7'!$H$4:$M$179,5,FALSE)),"-")</f>
        <v>11.062034534844443</v>
      </c>
      <c r="Q26" s="26">
        <f>IFERROR(IF(VLOOKUP($B26,'[3]7'!$H$4:$M$179,3,FALSE)=0,"-",VLOOKUP($B26,'[3]7'!$H$4:$M$179,3,FALSE)),"-")</f>
        <v>2.2927424251813071</v>
      </c>
      <c r="R26" s="27">
        <f>IFERROR(IF(VLOOKUP($B26,'[3]7'!$H$4:$M$179,6,FALSE)=0,"-",VLOOKUP($B26,'[3]7'!$H$4:$M$179,6,FALSE)),"-")</f>
        <v>4.8248047462067927</v>
      </c>
      <c r="S26" s="25">
        <f>IFERROR(IF(VLOOKUP($B26,'[3]-15'!$V$4:$AA$179,5,FALSE)=0,"-",VLOOKUP($B26,'[3]-15'!$V$4:$AA$179,5,FALSE)),"-")</f>
        <v>5.7782467547489507</v>
      </c>
      <c r="T26" s="26">
        <f>IFERROR(IF(VLOOKUP($B26,'[3]-15'!$V$4:$AA$179,3,FALSE)=0,"-",VLOOKUP($B26,'[3]-15'!$V$4:$AA$179,3,FALSE)),"-")</f>
        <v>2.300804724544995</v>
      </c>
      <c r="U26" s="27">
        <f>IFERROR(IF(VLOOKUP($B26,'[3]-15'!$V$4:$AA$179,6,FALSE)=0,"-",VLOOKUP($B26,'[3]-15'!$V$4:$AA$179,6,FALSE)),"-")</f>
        <v>2.511402507612484</v>
      </c>
      <c r="V26" s="25">
        <f>IFERROR(IF(VLOOKUP($B26,'[3]-7'!$V$4:$AA$179,5,FALSE)=0,"-",VLOOKUP($B26,'[3]-7'!$V$4:$AA$179,5,FALSE)),"-")</f>
        <v>7.0557649778108926</v>
      </c>
      <c r="W26" s="26">
        <f>IFERROR(IF(VLOOKUP($B26,'[3]-7'!$V$4:$AA$179,3,FALSE)=0,"-",VLOOKUP($B26,'[3]-7'!$V$4:$AA$179,3,FALSE)),"-")</f>
        <v>2.3667595641885555</v>
      </c>
      <c r="X26" s="27">
        <f>IFERROR(IF(VLOOKUP($B26,'[3]-7'!$V$4:$AA$179,6,FALSE)=0,"-",VLOOKUP($B26,'[3]-7'!$V$4:$AA$179,6,FALSE)),"-")</f>
        <v>2.9811921263873562</v>
      </c>
      <c r="Y26" s="25">
        <f>IFERROR(IF(VLOOKUP($B26,'[3]2'!$V$4:$AA$179,5,FALSE)=0,"-",VLOOKUP($B26,'[3]2'!$V$4:$AA$179,5,FALSE)),"-")</f>
        <v>8.8498916307561597</v>
      </c>
      <c r="Z26" s="26">
        <f>IFERROR(IF(VLOOKUP($B26,'[3]2'!$V$4:$AA$179,3,FALSE)=0,"-",VLOOKUP($B26,'[3]2'!$V$4:$AA$179,3,FALSE)),"-")</f>
        <v>2.4666276245762133</v>
      </c>
      <c r="AA26" s="27">
        <f>IFERROR(IF(VLOOKUP($B26,'[3]2'!$V$4:$AA$179,6,FALSE)=0,"-",VLOOKUP($B26,'[3]2'!$V$4:$AA$179,6,FALSE)),"-")</f>
        <v>3.5878506924111186</v>
      </c>
      <c r="AB26" s="25">
        <f>IFERROR(IF(VLOOKUP($B26,'[3]7'!$V$4:$AA$179,5,FALSE)=0,"-",VLOOKUP($B26,'[3]7'!$V$4:$AA$179,5,FALSE)),"-")</f>
        <v>9.7401296176516787</v>
      </c>
      <c r="AC26" s="26">
        <f>IFERROR(IF(VLOOKUP($B26,'[3]7'!$V$4:$AA$179,3,FALSE)=0,"-",VLOOKUP($B26,'[3]7'!$V$4:$AA$179,3,FALSE)),"-")</f>
        <v>2.4421873749239897</v>
      </c>
      <c r="AD26" s="27">
        <f>IFERROR(IF(VLOOKUP($B26,'[3]7'!$V$4:$AA$179,6,FALSE)=0,"-",VLOOKUP($B26,'[3]7'!$V$4:$AA$179,6,FALSE)),"-")</f>
        <v>3.988281045779638</v>
      </c>
      <c r="AE26" s="40">
        <v>4.791372739682763</v>
      </c>
      <c r="AF26" s="40">
        <v>2.522060977670836</v>
      </c>
      <c r="AG26" s="40">
        <v>1.8997846531481062</v>
      </c>
      <c r="AH26" s="25">
        <f>IFERROR(IF(VLOOKUP($B26,'[3]-15'!$AJ$4:$AO$179,5,FALSE)=0,"-",VLOOKUP($B26,'[3]-15'!$AJ$4:$AO$179,5,FALSE)),"-")</f>
        <v>6.1863136846643165</v>
      </c>
      <c r="AI26" s="26">
        <f>IFERROR(IF(VLOOKUP($B26,'[3]-15'!$AJ$4:$AO$179,3,FALSE)=0,"-",VLOOKUP($B26,'[3]-15'!$AJ$4:$AO$179,3,FALSE)),"-")</f>
        <v>2.8532855552890433</v>
      </c>
      <c r="AJ26" s="27">
        <f>IFERROR(IF(VLOOKUP($B26,'[3]-15'!$AJ$4:$AO$179,6,FALSE)=0,"-",VLOOKUP($B26,'[3]-15'!$AJ$4:$AO$179,6,FALSE)),"-")</f>
        <v>2.1681368950951811</v>
      </c>
      <c r="AK26" s="25">
        <f>IFERROR(IF(VLOOKUP($B26,'[3]-7'!$AJ$4:$AO$179,5,FALSE)=0,"-",VLOOKUP($B26,'[3]-7'!$AJ$4:$AO$179,5,FALSE)),"-")</f>
        <v>7.5054251932701703</v>
      </c>
      <c r="AL26" s="26">
        <f>IFERROR(IF(VLOOKUP($B26,'[3]-7'!$AJ$4:$AO$179,3,FALSE)=0,"-",VLOOKUP($B26,'[3]-7'!$AJ$4:$AO$179,3,FALSE)),"-")</f>
        <v>2.969660334700269</v>
      </c>
      <c r="AM26" s="27">
        <f>IFERROR(IF(VLOOKUP($B26,'[3]-7'!$AJ$4:$AO$179,6,FALSE)=0,"-",VLOOKUP($B26,'[3]-7'!$AJ$4:$AO$179,6,FALSE)),"-")</f>
        <v>2.5273682331847223</v>
      </c>
      <c r="AN26" s="25">
        <f>IFERROR(IF(VLOOKUP($B26,'[3]2'!$AJ$4:$AO$179,5,FALSE)=0,"-",VLOOKUP($B26,'[3]2'!$AJ$4:$AO$179,5,FALSE)),"-")</f>
        <v>9.2422341476276451</v>
      </c>
      <c r="AO26" s="26">
        <f>IFERROR(IF(VLOOKUP($B26,'[3]2'!$AJ$4:$AO$179,3,FALSE)=0,"-",VLOOKUP($B26,'[3]2'!$AJ$4:$AO$179,3,FALSE)),"-")</f>
        <v>3.0742706612566386</v>
      </c>
      <c r="AP26" s="27">
        <f>IFERROR(IF(VLOOKUP($B26,'[3]2'!$AJ$4:$AO$179,6,FALSE)=0,"-",VLOOKUP($B26,'[3]2'!$AJ$4:$AO$179,6,FALSE)),"-")</f>
        <v>3.0063176492891457</v>
      </c>
      <c r="AQ26" s="25">
        <f>IFERROR(IF(VLOOKUP($B26,'[3]7'!$AJ$4:$AO$179,5,FALSE)=0,"-",VLOOKUP($B26,'[3]7'!$AJ$4:$AO$179,5,FALSE)),"-")</f>
        <v>10.334841202822588</v>
      </c>
      <c r="AR26" s="26">
        <f>IFERROR(IF(VLOOKUP($B26,'[3]7'!$AJ$4:$AO$179,3,FALSE)=0,"-",VLOOKUP($B26,'[3]7'!$AJ$4:$AO$179,3,FALSE)),"-")</f>
        <v>3.1211385656677835</v>
      </c>
      <c r="AS26" s="27">
        <f>IFERROR(IF(VLOOKUP($B26,'[3]7'!$AJ$4:$AO$179,6,FALSE)=0,"-",VLOOKUP($B26,'[3]7'!$AJ$4:$AO$179,6,FALSE)),"-")</f>
        <v>3.3112407492909228</v>
      </c>
    </row>
    <row r="27" spans="2:45" ht="15" customHeight="1" x14ac:dyDescent="0.25">
      <c r="B27" s="50">
        <v>60</v>
      </c>
      <c r="C27" s="51"/>
      <c r="D27" s="40">
        <v>5.159934790729503</v>
      </c>
      <c r="E27" s="40">
        <v>2.0935057496369458</v>
      </c>
      <c r="F27" s="40">
        <v>2.4647339954162222</v>
      </c>
      <c r="G27" s="25">
        <f>IFERROR(IF(VLOOKUP($B27,'[3]-15'!$H$4:$M$179,5,FALSE)=0,"-",VLOOKUP($B27,'[3]-15'!$H$4:$M$179,5,FALSE)),"-")</f>
        <v>6.848267543588884</v>
      </c>
      <c r="H27" s="26">
        <f>IFERROR(IF(VLOOKUP($B27,'[3]-15'!$H$4:$M$179,3,FALSE)=0,"-",VLOOKUP($B27,'[3]-15'!$H$4:$M$179,3,FALSE)),"-")</f>
        <v>2.3567686940045705</v>
      </c>
      <c r="I27" s="26">
        <f>IFERROR(IF(VLOOKUP($B27,'[3]-15'!$H$4:$M$179,6,FALSE)=0,"-",VLOOKUP($B27,'[3]-15'!$H$4:$M$179,6,FALSE)),"-")</f>
        <v>2.9057868771807454</v>
      </c>
      <c r="J27" s="25">
        <f>IFERROR(IF(VLOOKUP($B27,'[3]-7'!$H$4:$M$179,5,FALSE)=0,"-",VLOOKUP($B27,'[3]-7'!$H$4:$M$179,5,FALSE)),"-")</f>
        <v>8.4768867622181574</v>
      </c>
      <c r="K27" s="26">
        <f>IFERROR(IF(VLOOKUP($B27,'[3]-7'!$H$4:$M$179,3,FALSE)=0,"-",VLOOKUP($B27,'[3]-7'!$H$4:$M$179,3,FALSE)),"-")</f>
        <v>2.424956272510888</v>
      </c>
      <c r="L27" s="27">
        <f>IFERROR(IF(VLOOKUP($B27,'[3]-7'!$H$4:$M$179,6,FALSE)=0,"-",VLOOKUP($B27,'[3]-7'!$H$4:$M$179,6,FALSE)),"-")</f>
        <v>3.4956864411583308</v>
      </c>
      <c r="M27" s="25">
        <f>IFERROR(IF(VLOOKUP($B27,'[3]2'!$H$4:$M$179,5,FALSE)=0,"-",VLOOKUP($B27,'[3]2'!$H$4:$M$179,5,FALSE)),"-")</f>
        <v>10.611567507768909</v>
      </c>
      <c r="N27" s="26">
        <f>IFERROR(IF(VLOOKUP($B27,'[3]2'!$H$4:$M$179,3,FALSE)=0,"-",VLOOKUP($B27,'[3]2'!$H$4:$M$179,3,FALSE)),"-")</f>
        <v>2.4877091200843195</v>
      </c>
      <c r="O27" s="27">
        <f>IFERROR(IF(VLOOKUP($B27,'[3]2'!$H$4:$M$179,6,FALSE)=0,"-",VLOOKUP($B27,'[3]2'!$H$4:$M$179,6,FALSE)),"-")</f>
        <v>4.2655981851323661</v>
      </c>
      <c r="P27" s="25">
        <f>IFERROR(IF(VLOOKUP($B27,'[3]7'!$H$4:$M$179,5,FALSE)=0,"-",VLOOKUP($B27,'[3]7'!$H$4:$M$179,5,FALSE)),"-")</f>
        <v>11.941934915747986</v>
      </c>
      <c r="Q27" s="26">
        <f>IFERROR(IF(VLOOKUP($B27,'[3]7'!$H$4:$M$179,3,FALSE)=0,"-",VLOOKUP($B27,'[3]7'!$H$4:$M$179,3,FALSE)),"-")</f>
        <v>2.5165554875525569</v>
      </c>
      <c r="R27" s="27">
        <f>IFERROR(IF(VLOOKUP($B27,'[3]7'!$H$4:$M$179,6,FALSE)=0,"-",VLOOKUP($B27,'[3]7'!$H$4:$M$179,6,FALSE)),"-")</f>
        <v>4.7453493375431028</v>
      </c>
      <c r="S27" s="25">
        <f>IFERROR(IF(VLOOKUP($B27,'[3]-15'!$V$4:$AA$179,5,FALSE)=0,"-",VLOOKUP($B27,'[3]-15'!$V$4:$AA$179,5,FALSE)),"-")</f>
        <v>6.2426408610180282</v>
      </c>
      <c r="T27" s="26">
        <f>IFERROR(IF(VLOOKUP($B27,'[3]-15'!$V$4:$AA$179,3,FALSE)=0,"-",VLOOKUP($B27,'[3]-15'!$V$4:$AA$179,3,FALSE)),"-")</f>
        <v>2.5018880896959743</v>
      </c>
      <c r="U27" s="27">
        <f>IFERROR(IF(VLOOKUP($B27,'[3]-15'!$V$4:$AA$179,6,FALSE)=0,"-",VLOOKUP($B27,'[3]-15'!$V$4:$AA$179,6,FALSE)),"-")</f>
        <v>2.495171901064777</v>
      </c>
      <c r="V27" s="25">
        <f>IFERROR(IF(VLOOKUP($B27,'[3]-7'!$V$4:$AA$179,5,FALSE)=0,"-",VLOOKUP($B27,'[3]-7'!$V$4:$AA$179,5,FALSE)),"-")</f>
        <v>7.6164652591936299</v>
      </c>
      <c r="W27" s="26">
        <f>IFERROR(IF(VLOOKUP($B27,'[3]-7'!$V$4:$AA$179,3,FALSE)=0,"-",VLOOKUP($B27,'[3]-7'!$V$4:$AA$179,3,FALSE)),"-")</f>
        <v>2.5821622927614327</v>
      </c>
      <c r="X27" s="27">
        <f>IFERROR(IF(VLOOKUP($B27,'[3]-7'!$V$4:$AA$179,6,FALSE)=0,"-",VLOOKUP($B27,'[3]-7'!$V$4:$AA$179,6,FALSE)),"-")</f>
        <v>2.9496462250048507</v>
      </c>
      <c r="Y27" s="25">
        <f>IFERROR(IF(VLOOKUP($B27,'[3]2'!$V$4:$AA$179,5,FALSE)=0,"-",VLOOKUP($B27,'[3]2'!$V$4:$AA$179,5,FALSE)),"-")</f>
        <v>9.5276419807718966</v>
      </c>
      <c r="Z27" s="26">
        <f>IFERROR(IF(VLOOKUP($B27,'[3]2'!$V$4:$AA$179,3,FALSE)=0,"-",VLOOKUP($B27,'[3]2'!$V$4:$AA$179,3,FALSE)),"-")</f>
        <v>2.6968544782905099</v>
      </c>
      <c r="AA27" s="27">
        <f>IFERROR(IF(VLOOKUP($B27,'[3]2'!$V$4:$AA$179,6,FALSE)=0,"-",VLOOKUP($B27,'[3]2'!$V$4:$AA$179,6,FALSE)),"-")</f>
        <v>3.5328721135933541</v>
      </c>
      <c r="AB27" s="25">
        <f>IFERROR(IF(VLOOKUP($B27,'[3]7'!$V$4:$AA$179,5,FALSE)=0,"-",VLOOKUP($B27,'[3]7'!$V$4:$AA$179,5,FALSE)),"-")</f>
        <v>10.490962463345177</v>
      </c>
      <c r="AC27" s="26">
        <f>IFERROR(IF(VLOOKUP($B27,'[3]7'!$V$4:$AA$179,3,FALSE)=0,"-",VLOOKUP($B27,'[3]7'!$V$4:$AA$179,3,FALSE)),"-")</f>
        <v>2.6781826006016436</v>
      </c>
      <c r="AD27" s="27">
        <f>IFERROR(IF(VLOOKUP($B27,'[3]7'!$V$4:$AA$179,6,FALSE)=0,"-",VLOOKUP($B27,'[3]7'!$V$4:$AA$179,6,FALSE)),"-")</f>
        <v>3.917194615851967</v>
      </c>
      <c r="AE27" s="40">
        <v>5.189164358758461</v>
      </c>
      <c r="AF27" s="40">
        <v>2.7362384396808843</v>
      </c>
      <c r="AG27" s="40">
        <v>1.8964591256029759</v>
      </c>
      <c r="AH27" s="25">
        <f>IFERROR(IF(VLOOKUP($B27,'[3]-15'!$AJ$4:$AO$179,5,FALSE)=0,"-",VLOOKUP($B27,'[3]-15'!$AJ$4:$AO$179,5,FALSE)),"-")</f>
        <v>6.6823601193661286</v>
      </c>
      <c r="AI27" s="26">
        <f>IFERROR(IF(VLOOKUP($B27,'[3]-15'!$AJ$4:$AO$179,3,FALSE)=0,"-",VLOOKUP($B27,'[3]-15'!$AJ$4:$AO$179,3,FALSE)),"-")</f>
        <v>3.0939998253417884</v>
      </c>
      <c r="AJ27" s="27">
        <f>IFERROR(IF(VLOOKUP($B27,'[3]-15'!$AJ$4:$AO$179,6,FALSE)=0,"-",VLOOKUP($B27,'[3]-15'!$AJ$4:$AO$179,6,FALSE)),"-")</f>
        <v>2.1597803802810303</v>
      </c>
      <c r="AK27" s="25">
        <f>IFERROR(IF(VLOOKUP($B27,'[3]-7'!$AJ$4:$AO$179,5,FALSE)=0,"-",VLOOKUP($B27,'[3]-7'!$AJ$4:$AO$179,5,FALSE)),"-")</f>
        <v>8.1044003893251766</v>
      </c>
      <c r="AL27" s="26">
        <f>IFERROR(IF(VLOOKUP($B27,'[3]-7'!$AJ$4:$AO$179,3,FALSE)=0,"-",VLOOKUP($B27,'[3]-7'!$AJ$4:$AO$179,3,FALSE)),"-")</f>
        <v>3.2273138848776752</v>
      </c>
      <c r="AM27" s="27">
        <f>IFERROR(IF(VLOOKUP($B27,'[3]-7'!$AJ$4:$AO$179,6,FALSE)=0,"-",VLOOKUP($B27,'[3]-7'!$AJ$4:$AO$179,6,FALSE)),"-")</f>
        <v>2.5111906304807281</v>
      </c>
      <c r="AN27" s="25">
        <f>IFERROR(IF(VLOOKUP($B27,'[3]2'!$AJ$4:$AO$179,5,FALSE)=0,"-",VLOOKUP($B27,'[3]2'!$AJ$4:$AO$179,5,FALSE)),"-")</f>
        <v>9.9763829472567664</v>
      </c>
      <c r="AO27" s="26">
        <f>IFERROR(IF(VLOOKUP($B27,'[3]2'!$AJ$4:$AO$179,3,FALSE)=0,"-",VLOOKUP($B27,'[3]2'!$AJ$4:$AO$179,3,FALSE)),"-")</f>
        <v>3.3493595909698204</v>
      </c>
      <c r="AP27" s="27">
        <f>IFERROR(IF(VLOOKUP($B27,'[3]2'!$AJ$4:$AO$179,6,FALSE)=0,"-",VLOOKUP($B27,'[3]2'!$AJ$4:$AO$179,6,FALSE)),"-")</f>
        <v>2.978594168913367</v>
      </c>
      <c r="AQ27" s="25">
        <f>IFERROR(IF(VLOOKUP($B27,'[3]7'!$AJ$4:$AO$179,5,FALSE)=0,"-",VLOOKUP($B27,'[3]7'!$AJ$4:$AO$179,5,FALSE)),"-")</f>
        <v>11.15074559410006</v>
      </c>
      <c r="AR27" s="26">
        <f>IFERROR(IF(VLOOKUP($B27,'[3]7'!$AJ$4:$AO$179,3,FALSE)=0,"-",VLOOKUP($B27,'[3]7'!$AJ$4:$AO$179,3,FALSE)),"-")</f>
        <v>3.405269557051541</v>
      </c>
      <c r="AS27" s="27">
        <f>IFERROR(IF(VLOOKUP($B27,'[3]7'!$AJ$4:$AO$179,6,FALSE)=0,"-",VLOOKUP($B27,'[3]7'!$AJ$4:$AO$179,6,FALSE)),"-")</f>
        <v>3.2745559220148652</v>
      </c>
    </row>
    <row r="28" spans="2:45" ht="15" customHeight="1" x14ac:dyDescent="0.25">
      <c r="B28" s="50">
        <v>65</v>
      </c>
      <c r="C28" s="51"/>
      <c r="D28" s="40">
        <v>5.5359870699926681</v>
      </c>
      <c r="E28" s="40">
        <v>2.2474070616439228</v>
      </c>
      <c r="F28" s="40">
        <v>2.4632774206659431</v>
      </c>
      <c r="G28" s="25">
        <f>IFERROR(IF(VLOOKUP($B28,'[3]-15'!$H$4:$M$179,5,FALSE)=0,"-",VLOOKUP($B28,'[3]-15'!$H$4:$M$179,5,FALSE)),"-")</f>
        <v>7.3531128125306466</v>
      </c>
      <c r="H28" s="26">
        <f>IFERROR(IF(VLOOKUP($B28,'[3]-15'!$H$4:$M$179,3,FALSE)=0,"-",VLOOKUP($B28,'[3]-15'!$H$4:$M$179,3,FALSE)),"-")</f>
        <v>2.5366917006486824</v>
      </c>
      <c r="I28" s="26">
        <f>IFERROR(IF(VLOOKUP($B28,'[3]-15'!$H$4:$M$179,6,FALSE)=0,"-",VLOOKUP($B28,'[3]-15'!$H$4:$M$179,6,FALSE)),"-")</f>
        <v>2.8987018054461684</v>
      </c>
      <c r="J28" s="25">
        <f>IFERROR(IF(VLOOKUP($B28,'[3]-7'!$H$4:$M$179,5,FALSE)=0,"-",VLOOKUP($B28,'[3]-7'!$H$4:$M$179,5,FALSE)),"-")</f>
        <v>9.1034413582947096</v>
      </c>
      <c r="K28" s="26">
        <f>IFERROR(IF(VLOOKUP($B28,'[3]-7'!$H$4:$M$179,3,FALSE)=0,"-",VLOOKUP($B28,'[3]-7'!$H$4:$M$179,3,FALSE)),"-")</f>
        <v>2.6240797797842377</v>
      </c>
      <c r="L28" s="27">
        <f>IFERROR(IF(VLOOKUP($B28,'[3]-7'!$H$4:$M$179,6,FALSE)=0,"-",VLOOKUP($B28,'[3]-7'!$H$4:$M$179,6,FALSE)),"-")</f>
        <v>3.4691938211738482</v>
      </c>
      <c r="M28" s="25">
        <f>IFERROR(IF(VLOOKUP($B28,'[3]2'!$H$4:$M$179,5,FALSE)=0,"-",VLOOKUP($B28,'[3]2'!$H$4:$M$179,5,FALSE)),"-")</f>
        <v>11.387794238795454</v>
      </c>
      <c r="N28" s="26">
        <f>IFERROR(IF(VLOOKUP($B28,'[3]2'!$H$4:$M$179,3,FALSE)=0,"-",VLOOKUP($B28,'[3]2'!$H$4:$M$179,3,FALSE)),"-")</f>
        <v>2.7066672106820349</v>
      </c>
      <c r="O28" s="27">
        <f>IFERROR(IF(VLOOKUP($B28,'[3]2'!$H$4:$M$179,6,FALSE)=0,"-",VLOOKUP($B28,'[3]2'!$H$4:$M$179,6,FALSE)),"-")</f>
        <v>4.2073122967806302</v>
      </c>
      <c r="P28" s="25">
        <f>IFERROR(IF(VLOOKUP($B28,'[3]7'!$H$4:$M$179,5,FALSE)=0,"-",VLOOKUP($B28,'[3]7'!$H$4:$M$179,5,FALSE)),"-")</f>
        <v>12.805183118727655</v>
      </c>
      <c r="Q28" s="26">
        <f>IFERROR(IF(VLOOKUP($B28,'[3]7'!$H$4:$M$179,3,FALSE)=0,"-",VLOOKUP($B28,'[3]7'!$H$4:$M$179,3,FALSE)),"-")</f>
        <v>2.7457882631383383</v>
      </c>
      <c r="R28" s="27">
        <f>IFERROR(IF(VLOOKUP($B28,'[3]7'!$H$4:$M$179,6,FALSE)=0,"-",VLOOKUP($B28,'[3]7'!$H$4:$M$179,6,FALSE)),"-")</f>
        <v>4.6635726762455407</v>
      </c>
      <c r="S28" s="25">
        <f>IFERROR(IF(VLOOKUP($B28,'[3]-15'!$V$4:$AA$179,5,FALSE)=0,"-",VLOOKUP($B28,'[3]-15'!$V$4:$AA$179,5,FALSE)),"-")</f>
        <v>6.6994515255657294</v>
      </c>
      <c r="T28" s="26">
        <f>IFERROR(IF(VLOOKUP($B28,'[3]-15'!$V$4:$AA$179,3,FALSE)=0,"-",VLOOKUP($B28,'[3]-15'!$V$4:$AA$179,3,FALSE)),"-")</f>
        <v>2.703141564383102</v>
      </c>
      <c r="U28" s="27">
        <f>IFERROR(IF(VLOOKUP($B28,'[3]-15'!$V$4:$AA$179,6,FALSE)=0,"-",VLOOKUP($B28,'[3]-15'!$V$4:$AA$179,6,FALSE)),"-")</f>
        <v>2.4783946256601794</v>
      </c>
      <c r="V28" s="25">
        <f>IFERROR(IF(VLOOKUP($B28,'[3]-7'!$V$4:$AA$179,5,FALSE)=0,"-",VLOOKUP($B28,'[3]-7'!$V$4:$AA$179,5,FALSE)),"-")</f>
        <v>8.166899712232631</v>
      </c>
      <c r="W28" s="26">
        <f>IFERROR(IF(VLOOKUP($B28,'[3]-7'!$V$4:$AA$179,3,FALSE)=0,"-",VLOOKUP($B28,'[3]-7'!$V$4:$AA$179,3,FALSE)),"-")</f>
        <v>2.7997254987389004</v>
      </c>
      <c r="X28" s="27">
        <f>IFERROR(IF(VLOOKUP($B28,'[3]-7'!$V$4:$AA$179,6,FALSE)=0,"-",VLOOKUP($B28,'[3]-7'!$V$4:$AA$179,6,FALSE)),"-")</f>
        <v>2.9170358722350831</v>
      </c>
      <c r="Y28" s="25">
        <f>IFERROR(IF(VLOOKUP($B28,'[3]2'!$V$4:$AA$179,5,FALSE)=0,"-",VLOOKUP($B28,'[3]2'!$V$4:$AA$179,5,FALSE)),"-")</f>
        <v>10.191408954231425</v>
      </c>
      <c r="Z28" s="26">
        <f>IFERROR(IF(VLOOKUP($B28,'[3]2'!$V$4:$AA$179,3,FALSE)=0,"-",VLOOKUP($B28,'[3]2'!$V$4:$AA$179,3,FALSE)),"-")</f>
        <v>2.9311934852952013</v>
      </c>
      <c r="AA28" s="27">
        <f>IFERROR(IF(VLOOKUP($B28,'[3]2'!$V$4:$AA$179,6,FALSE)=0,"-",VLOOKUP($B28,'[3]2'!$V$4:$AA$179,6,FALSE)),"-")</f>
        <v>3.4768803237856014</v>
      </c>
      <c r="AB28" s="25">
        <f>IFERROR(IF(VLOOKUP($B28,'[3]7'!$V$4:$AA$179,5,FALSE)=0,"-",VLOOKUP($B28,'[3]7'!$V$4:$AA$179,5,FALSE)),"-")</f>
        <v>11.224824393920347</v>
      </c>
      <c r="AC28" s="26">
        <f>IFERROR(IF(VLOOKUP($B28,'[3]7'!$V$4:$AA$179,3,FALSE)=0,"-",VLOOKUP($B28,'[3]7'!$V$4:$AA$179,3,FALSE)),"-")</f>
        <v>2.9193388421682038</v>
      </c>
      <c r="AD28" s="27">
        <f>IFERROR(IF(VLOOKUP($B28,'[3]7'!$V$4:$AA$179,6,FALSE)=0,"-",VLOOKUP($B28,'[3]7'!$V$4:$AA$179,6,FALSE)),"-")</f>
        <v>3.8449885404818676</v>
      </c>
      <c r="AE28" s="40">
        <v>5.5805703357057066</v>
      </c>
      <c r="AF28" s="40">
        <v>2.9506126898800842</v>
      </c>
      <c r="AG28" s="40">
        <v>1.8913259455725131</v>
      </c>
      <c r="AH28" s="25">
        <f>IFERROR(IF(VLOOKUP($B28,'[3]-15'!$AJ$4:$AO$179,5,FALSE)=0,"-",VLOOKUP($B28,'[3]-15'!$AJ$4:$AO$179,5,FALSE)),"-")</f>
        <v>7.1720796175910131</v>
      </c>
      <c r="AI28" s="26">
        <f>IFERROR(IF(VLOOKUP($B28,'[3]-15'!$AJ$4:$AO$179,3,FALSE)=0,"-",VLOOKUP($B28,'[3]-15'!$AJ$4:$AO$179,3,FALSE)),"-")</f>
        <v>3.3376797881689213</v>
      </c>
      <c r="AJ28" s="27">
        <f>IFERROR(IF(VLOOKUP($B28,'[3]-15'!$AJ$4:$AO$179,6,FALSE)=0,"-",VLOOKUP($B28,'[3]-15'!$AJ$4:$AO$179,6,FALSE)),"-")</f>
        <v>2.1488219580002537</v>
      </c>
      <c r="AK28" s="25">
        <f>IFERROR(IF(VLOOKUP($B28,'[3]-7'!$AJ$4:$AO$179,5,FALSE)=0,"-",VLOOKUP($B28,'[3]-7'!$AJ$4:$AO$179,5,FALSE)),"-")</f>
        <v>8.6953275561486834</v>
      </c>
      <c r="AL28" s="26">
        <f>IFERROR(IF(VLOOKUP($B28,'[3]-7'!$AJ$4:$AO$179,3,FALSE)=0,"-",VLOOKUP($B28,'[3]-7'!$AJ$4:$AO$179,3,FALSE)),"-")</f>
        <v>3.4903506721278705</v>
      </c>
      <c r="AM28" s="27">
        <f>IFERROR(IF(VLOOKUP($B28,'[3]-7'!$AJ$4:$AO$179,6,FALSE)=0,"-",VLOOKUP($B28,'[3]-7'!$AJ$4:$AO$179,6,FALSE)),"-")</f>
        <v>2.4912475487305783</v>
      </c>
      <c r="AN28" s="25">
        <f>IFERROR(IF(VLOOKUP($B28,'[3]2'!$AJ$4:$AO$179,5,FALSE)=0,"-",VLOOKUP($B28,'[3]2'!$AJ$4:$AO$179,5,FALSE)),"-")</f>
        <v>10.699317785521437</v>
      </c>
      <c r="AO28" s="26">
        <f>IFERROR(IF(VLOOKUP($B28,'[3]2'!$AJ$4:$AO$179,3,FALSE)=0,"-",VLOOKUP($B28,'[3]2'!$AJ$4:$AO$179,3,FALSE)),"-")</f>
        <v>3.6324688113594168</v>
      </c>
      <c r="AP28" s="27">
        <f>IFERROR(IF(VLOOKUP($B28,'[3]2'!$AJ$4:$AO$179,6,FALSE)=0,"-",VLOOKUP($B28,'[3]2'!$AJ$4:$AO$179,6,FALSE)),"-")</f>
        <v>2.945467212839556</v>
      </c>
      <c r="AQ28" s="25">
        <f>IFERROR(IF(VLOOKUP($B28,'[3]7'!$AJ$4:$AO$179,5,FALSE)=0,"-",VLOOKUP($B28,'[3]7'!$AJ$4:$AO$179,5,FALSE)),"-")</f>
        <v>11.953166941281847</v>
      </c>
      <c r="AR28" s="26">
        <f>IFERROR(IF(VLOOKUP($B28,'[3]7'!$AJ$4:$AO$179,3,FALSE)=0,"-",VLOOKUP($B28,'[3]7'!$AJ$4:$AO$179,3,FALSE)),"-")</f>
        <v>3.6988529407622943</v>
      </c>
      <c r="AS28" s="27">
        <f>IFERROR(IF(VLOOKUP($B28,'[3]7'!$AJ$4:$AO$179,6,FALSE)=0,"-",VLOOKUP($B28,'[3]7'!$AJ$4:$AO$179,6,FALSE)),"-")</f>
        <v>3.2315875036703745</v>
      </c>
    </row>
    <row r="29" spans="2:45" ht="15" customHeight="1" x14ac:dyDescent="0.25">
      <c r="B29" s="50">
        <v>70</v>
      </c>
      <c r="C29" s="51"/>
      <c r="D29" s="40">
        <v>5.9069904856913311</v>
      </c>
      <c r="E29" s="40">
        <v>2.3975818205965798</v>
      </c>
      <c r="F29" s="40">
        <v>2.4637284262613908</v>
      </c>
      <c r="G29" s="25">
        <f>IFERROR(IF(VLOOKUP($B29,'[3]-15'!$H$4:$M$179,5,FALSE)=0,"-",VLOOKUP($B29,'[3]-15'!$H$4:$M$179,5,FALSE)),"-")</f>
        <v>7.8528539873825967</v>
      </c>
      <c r="H29" s="26">
        <f>IFERROR(IF(VLOOKUP($B29,'[3]-15'!$H$4:$M$179,3,FALSE)=0,"-",VLOOKUP($B29,'[3]-15'!$H$4:$M$179,3,FALSE)),"-")</f>
        <v>2.7154894895564055</v>
      </c>
      <c r="I29" s="26">
        <f>IFERROR(IF(VLOOKUP($B29,'[3]-15'!$H$4:$M$179,6,FALSE)=0,"-",VLOOKUP($B29,'[3]-15'!$H$4:$M$179,6,FALSE)),"-")</f>
        <v>2.8918741971140594</v>
      </c>
      <c r="J29" s="25">
        <f>IFERROR(IF(VLOOKUP($B29,'[3]-7'!$H$4:$M$179,5,FALSE)=0,"-",VLOOKUP($B29,'[3]-7'!$H$4:$M$179,5,FALSE)),"-")</f>
        <v>9.7220981572348588</v>
      </c>
      <c r="K29" s="26">
        <f>IFERROR(IF(VLOOKUP($B29,'[3]-7'!$H$4:$M$179,3,FALSE)=0,"-",VLOOKUP($B29,'[3]-7'!$H$4:$M$179,3,FALSE)),"-")</f>
        <v>2.8243742613100937</v>
      </c>
      <c r="L29" s="27">
        <f>IFERROR(IF(VLOOKUP($B29,'[3]-7'!$H$4:$M$179,6,FALSE)=0,"-",VLOOKUP($B29,'[3]-7'!$H$4:$M$179,6,FALSE)),"-")</f>
        <v>3.4422131267848464</v>
      </c>
      <c r="M29" s="25">
        <f>IFERROR(IF(VLOOKUP($B29,'[3]2'!$H$4:$M$179,5,FALSE)=0,"-",VLOOKUP($B29,'[3]2'!$H$4:$M$179,5,FALSE)),"-")</f>
        <v>12.151933392877808</v>
      </c>
      <c r="N29" s="26">
        <f>IFERROR(IF(VLOOKUP($B29,'[3]2'!$H$4:$M$179,3,FALSE)=0,"-",VLOOKUP($B29,'[3]2'!$H$4:$M$179,3,FALSE)),"-")</f>
        <v>2.9293160842522892</v>
      </c>
      <c r="O29" s="27">
        <f>IFERROR(IF(VLOOKUP($B29,'[3]2'!$H$4:$M$179,6,FALSE)=0,"-",VLOOKUP($B29,'[3]2'!$H$4:$M$179,6,FALSE)),"-")</f>
        <v>4.1483858495863215</v>
      </c>
      <c r="P29" s="25">
        <f>IFERROR(IF(VLOOKUP($B29,'[3]7'!$H$4:$M$179,5,FALSE)=0,"-",VLOOKUP($B29,'[3]7'!$H$4:$M$179,5,FALSE)),"-")</f>
        <v>13.653633989235155</v>
      </c>
      <c r="Q29" s="26">
        <f>IFERROR(IF(VLOOKUP($B29,'[3]7'!$H$4:$M$179,3,FALSE)=0,"-",VLOOKUP($B29,'[3]7'!$H$4:$M$179,3,FALSE)),"-")</f>
        <v>2.9800889440654625</v>
      </c>
      <c r="R29" s="27">
        <f>IFERROR(IF(VLOOKUP($B29,'[3]7'!$H$4:$M$179,6,FALSE)=0,"-",VLOOKUP($B29,'[3]7'!$H$4:$M$179,6,FALSE)),"-")</f>
        <v>4.581619624617228</v>
      </c>
      <c r="S29" s="25">
        <f>IFERROR(IF(VLOOKUP($B29,'[3]-15'!$V$4:$AA$179,5,FALSE)=0,"-",VLOOKUP($B29,'[3]-15'!$V$4:$AA$179,5,FALSE)),"-")</f>
        <v>7.1497581208356884</v>
      </c>
      <c r="T29" s="26">
        <f>IFERROR(IF(VLOOKUP($B29,'[3]-15'!$V$4:$AA$179,3,FALSE)=0,"-",VLOOKUP($B29,'[3]-15'!$V$4:$AA$179,3,FALSE)),"-")</f>
        <v>2.9043528596751029</v>
      </c>
      <c r="U29" s="27">
        <f>IFERROR(IF(VLOOKUP($B29,'[3]-15'!$V$4:$AA$179,6,FALSE)=0,"-",VLOOKUP($B29,'[3]-15'!$V$4:$AA$179,6,FALSE)),"-")</f>
        <v>2.4617387990643467</v>
      </c>
      <c r="V29" s="25">
        <f>IFERROR(IF(VLOOKUP($B29,'[3]-7'!$V$4:$AA$179,5,FALSE)=0,"-",VLOOKUP($B29,'[3]-7'!$V$4:$AA$179,5,FALSE)),"-")</f>
        <v>8.7083952232912836</v>
      </c>
      <c r="W29" s="26">
        <f>IFERROR(IF(VLOOKUP($B29,'[3]-7'!$V$4:$AA$179,3,FALSE)=0,"-",VLOOKUP($B29,'[3]-7'!$V$4:$AA$179,3,FALSE)),"-")</f>
        <v>3.0191777762806424</v>
      </c>
      <c r="X29" s="27">
        <f>IFERROR(IF(VLOOKUP($B29,'[3]-7'!$V$4:$AA$179,6,FALSE)=0,"-",VLOOKUP($B29,'[3]-7'!$V$4:$AA$179,6,FALSE)),"-")</f>
        <v>2.884359871653285</v>
      </c>
      <c r="Y29" s="25">
        <f>IFERROR(IF(VLOOKUP($B29,'[3]2'!$V$4:$AA$179,5,FALSE)=0,"-",VLOOKUP($B29,'[3]2'!$V$4:$AA$179,5,FALSE)),"-")</f>
        <v>10.8428772066229</v>
      </c>
      <c r="Z29" s="26">
        <f>IFERROR(IF(VLOOKUP($B29,'[3]2'!$V$4:$AA$179,3,FALSE)=0,"-",VLOOKUP($B29,'[3]2'!$V$4:$AA$179,3,FALSE)),"-")</f>
        <v>3.1692700902990838</v>
      </c>
      <c r="AA29" s="27">
        <f>IFERROR(IF(VLOOKUP($B29,'[3]2'!$V$4:$AA$179,6,FALSE)=0,"-",VLOOKUP($B29,'[3]2'!$V$4:$AA$179,6,FALSE)),"-")</f>
        <v>3.4212537580221376</v>
      </c>
      <c r="AB29" s="25">
        <f>IFERROR(IF(VLOOKUP($B29,'[3]7'!$V$4:$AA$179,5,FALSE)=0,"-",VLOOKUP($B29,'[3]7'!$V$4:$AA$179,5,FALSE)),"-")</f>
        <v>11.943688445379978</v>
      </c>
      <c r="AC29" s="26">
        <f>IFERROR(IF(VLOOKUP($B29,'[3]7'!$V$4:$AA$179,3,FALSE)=0,"-",VLOOKUP($B29,'[3]7'!$V$4:$AA$179,3,FALSE)),"-")</f>
        <v>3.1651870106632729</v>
      </c>
      <c r="AD29" s="27">
        <f>IFERROR(IF(VLOOKUP($B29,'[3]7'!$V$4:$AA$179,6,FALSE)=0,"-",VLOOKUP($B29,'[3]7'!$V$4:$AA$179,6,FALSE)),"-")</f>
        <v>3.7734542714672483</v>
      </c>
      <c r="AE29" s="40">
        <v>5.9665762071140245</v>
      </c>
      <c r="AF29" s="40">
        <v>3.1650396155425233</v>
      </c>
      <c r="AG29" s="40">
        <v>1.885150561090619</v>
      </c>
      <c r="AH29" s="25">
        <f>IFERROR(IF(VLOOKUP($B29,'[3]-15'!$AJ$4:$AO$179,5,FALSE)=0,"-",VLOOKUP($B29,'[3]-15'!$AJ$4:$AO$179,5,FALSE)),"-")</f>
        <v>7.6566197084106991</v>
      </c>
      <c r="AI29" s="26">
        <f>IFERROR(IF(VLOOKUP($B29,'[3]-15'!$AJ$4:$AO$179,3,FALSE)=0,"-",VLOOKUP($B29,'[3]-15'!$AJ$4:$AO$179,3,FALSE)),"-")</f>
        <v>3.5842004066897468</v>
      </c>
      <c r="AJ29" s="27">
        <f>IFERROR(IF(VLOOKUP($B29,'[3]-15'!$AJ$4:$AO$179,6,FALSE)=0,"-",VLOOKUP($B29,'[3]-15'!$AJ$4:$AO$179,6,FALSE)),"-")</f>
        <v>2.1362141732141895</v>
      </c>
      <c r="AK29" s="25">
        <f>IFERROR(IF(VLOOKUP($B29,'[3]-7'!$AJ$4:$AO$179,5,FALSE)=0,"-",VLOOKUP($B29,'[3]-7'!$AJ$4:$AO$179,5,FALSE)),"-")</f>
        <v>9.2795133458180779</v>
      </c>
      <c r="AL29" s="26">
        <f>IFERROR(IF(VLOOKUP($B29,'[3]-7'!$AJ$4:$AO$179,3,FALSE)=0,"-",VLOOKUP($B29,'[3]-7'!$AJ$4:$AO$179,3,FALSE)),"-")</f>
        <v>3.7586089097936544</v>
      </c>
      <c r="AM29" s="27">
        <f>IFERROR(IF(VLOOKUP($B29,'[3]-7'!$AJ$4:$AO$179,6,FALSE)=0,"-",VLOOKUP($B29,'[3]-7'!$AJ$4:$AO$179,6,FALSE)),"-")</f>
        <v>2.4688690865492355</v>
      </c>
      <c r="AN29" s="25">
        <f>IFERROR(IF(VLOOKUP($B29,'[3]2'!$AJ$4:$AO$179,5,FALSE)=0,"-",VLOOKUP($B29,'[3]2'!$AJ$4:$AO$179,5,FALSE)),"-")</f>
        <v>11.412618078454807</v>
      </c>
      <c r="AO29" s="26">
        <f>IFERROR(IF(VLOOKUP($B29,'[3]2'!$AJ$4:$AO$179,3,FALSE)=0,"-",VLOOKUP($B29,'[3]2'!$AJ$4:$AO$179,3,FALSE)),"-")</f>
        <v>3.9233822373557521</v>
      </c>
      <c r="AP29" s="27">
        <f>IFERROR(IF(VLOOKUP($B29,'[3]2'!$AJ$4:$AO$179,6,FALSE)=0,"-",VLOOKUP($B29,'[3]2'!$AJ$4:$AO$179,6,FALSE)),"-")</f>
        <v>2.9088723422845963</v>
      </c>
      <c r="AQ29" s="25">
        <f>IFERROR(IF(VLOOKUP($B29,'[3]7'!$AJ$4:$AO$179,5,FALSE)=0,"-",VLOOKUP($B29,'[3]7'!$AJ$4:$AO$179,5,FALSE)),"-")</f>
        <v>12.743879780929083</v>
      </c>
      <c r="AR29" s="26">
        <f>IFERROR(IF(VLOOKUP($B29,'[3]7'!$AJ$4:$AO$179,3,FALSE)=0,"-",VLOOKUP($B29,'[3]7'!$AJ$4:$AO$179,3,FALSE)),"-")</f>
        <v>4.0016376733814258</v>
      </c>
      <c r="AS29" s="27">
        <f>IFERROR(IF(VLOOKUP($B29,'[3]7'!$AJ$4:$AO$179,6,FALSE)=0,"-",VLOOKUP($B29,'[3]7'!$AJ$4:$AO$179,6,FALSE)),"-")</f>
        <v>3.1846660845134362</v>
      </c>
    </row>
    <row r="30" spans="2:45" ht="15" customHeight="1" x14ac:dyDescent="0.25">
      <c r="B30" s="50">
        <v>75</v>
      </c>
      <c r="C30" s="51"/>
      <c r="D30" s="40">
        <v>6.2737753609997124</v>
      </c>
      <c r="E30" s="40">
        <v>2.5438103923922872</v>
      </c>
      <c r="F30" s="40">
        <v>2.4662904828766097</v>
      </c>
      <c r="G30" s="25">
        <f>IFERROR(IF(VLOOKUP($B30,'[3]-15'!$H$4:$M$179,5,FALSE)=0,"-",VLOOKUP($B30,'[3]-15'!$H$4:$M$179,5,FALSE)),"-")</f>
        <v>8.3484941705838249</v>
      </c>
      <c r="H30" s="26">
        <f>IFERROR(IF(VLOOKUP($B30,'[3]-15'!$H$4:$M$179,3,FALSE)=0,"-",VLOOKUP($B30,'[3]-15'!$H$4:$M$179,3,FALSE)),"-")</f>
        <v>2.8929625577393958</v>
      </c>
      <c r="I30" s="26">
        <f>IFERROR(IF(VLOOKUP($B30,'[3]-15'!$H$4:$M$179,6,FALSE)=0,"-",VLOOKUP($B30,'[3]-15'!$H$4:$M$179,6,FALSE)),"-")</f>
        <v>2.8857940619554587</v>
      </c>
      <c r="J30" s="25">
        <f>IFERROR(IF(VLOOKUP($B30,'[3]-7'!$H$4:$M$179,5,FALSE)=0,"-",VLOOKUP($B30,'[3]-7'!$H$4:$M$179,5,FALSE)),"-")</f>
        <v>10.334047479089582</v>
      </c>
      <c r="K30" s="26">
        <f>IFERROR(IF(VLOOKUP($B30,'[3]-7'!$H$4:$M$179,3,FALSE)=0,"-",VLOOKUP($B30,'[3]-7'!$H$4:$M$179,3,FALSE)),"-")</f>
        <v>3.0255989794436808</v>
      </c>
      <c r="L30" s="27">
        <f>IFERROR(IF(VLOOKUP($B30,'[3]-7'!$H$4:$M$179,6,FALSE)=0,"-",VLOOKUP($B30,'[3]-7'!$H$4:$M$179,6,FALSE)),"-")</f>
        <v>3.4155377329581569</v>
      </c>
      <c r="M30" s="25">
        <f>IFERROR(IF(VLOOKUP($B30,'[3]2'!$H$4:$M$179,5,FALSE)=0,"-",VLOOKUP($B30,'[3]2'!$H$4:$M$179,5,FALSE)),"-")</f>
        <v>12.905484938352398</v>
      </c>
      <c r="N30" s="26">
        <f>IFERROR(IF(VLOOKUP($B30,'[3]2'!$H$4:$M$179,3,FALSE)=0,"-",VLOOKUP($B30,'[3]2'!$H$4:$M$179,3,FALSE)),"-")</f>
        <v>3.1553578235733117</v>
      </c>
      <c r="O30" s="27">
        <f>IFERROR(IF(VLOOKUP($B30,'[3]2'!$H$4:$M$179,6,FALSE)=0,"-",VLOOKUP($B30,'[3]2'!$H$4:$M$179,6,FALSE)),"-")</f>
        <v>4.0900226408355396</v>
      </c>
      <c r="P30" s="25">
        <f>IFERROR(IF(VLOOKUP($B30,'[3]7'!$H$4:$M$179,5,FALSE)=0,"-",VLOOKUP($B30,'[3]7'!$H$4:$M$179,5,FALSE)),"-")</f>
        <v>14.488998973125733</v>
      </c>
      <c r="Q30" s="26">
        <f>IFERROR(IF(VLOOKUP($B30,'[3]7'!$H$4:$M$179,3,FALSE)=0,"-",VLOOKUP($B30,'[3]7'!$H$4:$M$179,3,FALSE)),"-")</f>
        <v>3.2191235796951192</v>
      </c>
      <c r="R30" s="27">
        <f>IFERROR(IF(VLOOKUP($B30,'[3]7'!$H$4:$M$179,6,FALSE)=0,"-",VLOOKUP($B30,'[3]7'!$H$4:$M$179,6,FALSE)),"-")</f>
        <v>4.5009141818960474</v>
      </c>
      <c r="S30" s="25">
        <f>IFERROR(IF(VLOOKUP($B30,'[3]-15'!$V$4:$AA$179,5,FALSE)=0,"-",VLOOKUP($B30,'[3]-15'!$V$4:$AA$179,5,FALSE)),"-")</f>
        <v>7.5945737298724962</v>
      </c>
      <c r="T30" s="26">
        <f>IFERROR(IF(VLOOKUP($B30,'[3]-15'!$V$4:$AA$179,3,FALSE)=0,"-",VLOOKUP($B30,'[3]-15'!$V$4:$AA$179,3,FALSE)),"-")</f>
        <v>3.1053093048435287</v>
      </c>
      <c r="U30" s="27">
        <f>IFERROR(IF(VLOOKUP($B30,'[3]-15'!$V$4:$AA$179,6,FALSE)=0,"-",VLOOKUP($B30,'[3]-15'!$V$4:$AA$179,6,FALSE)),"-")</f>
        <v>2.4456738393263451</v>
      </c>
      <c r="V30" s="25">
        <f>IFERROR(IF(VLOOKUP($B30,'[3]-7'!$V$4:$AA$179,5,FALSE)=0,"-",VLOOKUP($B30,'[3]-7'!$V$4:$AA$179,5,FALSE)),"-")</f>
        <v>9.2421803309657644</v>
      </c>
      <c r="W30" s="26">
        <f>IFERROR(IF(VLOOKUP($B30,'[3]-7'!$V$4:$AA$179,3,FALSE)=0,"-",VLOOKUP($B30,'[3]-7'!$V$4:$AA$179,3,FALSE)),"-")</f>
        <v>3.2402525925195009</v>
      </c>
      <c r="X30" s="27">
        <f>IFERROR(IF(VLOOKUP($B30,'[3]-7'!$V$4:$AA$179,6,FALSE)=0,"-",VLOOKUP($B30,'[3]-7'!$V$4:$AA$179,6,FALSE)),"-")</f>
        <v>2.8523024261449277</v>
      </c>
      <c r="Y30" s="25">
        <f>IFERROR(IF(VLOOKUP($B30,'[3]2'!$V$4:$AA$179,5,FALSE)=0,"-",VLOOKUP($B30,'[3]2'!$V$4:$AA$179,5,FALSE)),"-")</f>
        <v>11.483587522328857</v>
      </c>
      <c r="Z30" s="26">
        <f>IFERROR(IF(VLOOKUP($B30,'[3]2'!$V$4:$AA$179,3,FALSE)=0,"-",VLOOKUP($B30,'[3]2'!$V$4:$AA$179,3,FALSE)),"-")</f>
        <v>3.4107145661189158</v>
      </c>
      <c r="AA30" s="27">
        <f>IFERROR(IF(VLOOKUP($B30,'[3]2'!$V$4:$AA$179,6,FALSE)=0,"-",VLOOKUP($B30,'[3]2'!$V$4:$AA$179,6,FALSE)),"-")</f>
        <v>3.3669154365491627</v>
      </c>
      <c r="AB30" s="25">
        <f>IFERROR(IF(VLOOKUP($B30,'[3]7'!$V$4:$AA$179,5,FALSE)=0,"-",VLOOKUP($B30,'[3]7'!$V$4:$AA$179,5,FALSE)),"-")</f>
        <v>12.649347830337131</v>
      </c>
      <c r="AC30" s="26">
        <f>IFERROR(IF(VLOOKUP($B30,'[3]7'!$V$4:$AA$179,3,FALSE)=0,"-",VLOOKUP($B30,'[3]7'!$V$4:$AA$179,3,FALSE)),"-")</f>
        <v>3.4152579126199951</v>
      </c>
      <c r="AD30" s="27">
        <f>IFERROR(IF(VLOOKUP($B30,'[3]7'!$V$4:$AA$179,6,FALSE)=0,"-",VLOOKUP($B30,'[3]7'!$V$4:$AA$179,6,FALSE)),"-")</f>
        <v>3.7037752796342276</v>
      </c>
      <c r="AE30" s="40">
        <v>6.3481290310145129</v>
      </c>
      <c r="AF30" s="40">
        <v>3.3793737653249512</v>
      </c>
      <c r="AG30" s="40">
        <v>1.8784927243477296</v>
      </c>
      <c r="AH30" s="25">
        <f>IFERROR(IF(VLOOKUP($B30,'[3]-15'!$AJ$4:$AO$179,5,FALSE)=0,"-",VLOOKUP($B30,'[3]-15'!$AJ$4:$AO$179,5,FALSE)),"-")</f>
        <v>8.1370839211198689</v>
      </c>
      <c r="AI30" s="26">
        <f>IFERROR(IF(VLOOKUP($B30,'[3]-15'!$AJ$4:$AO$179,3,FALSE)=0,"-",VLOOKUP($B30,'[3]-15'!$AJ$4:$AO$179,3,FALSE)),"-")</f>
        <v>3.8334397239187337</v>
      </c>
      <c r="AJ30" s="27">
        <f>IFERROR(IF(VLOOKUP($B30,'[3]-15'!$AJ$4:$AO$179,6,FALSE)=0,"-",VLOOKUP($B30,'[3]-15'!$AJ$4:$AO$179,6,FALSE)),"-")</f>
        <v>2.1226586322327079</v>
      </c>
      <c r="AK30" s="25">
        <f>IFERROR(IF(VLOOKUP($B30,'[3]-7'!$AJ$4:$AO$179,5,FALSE)=0,"-",VLOOKUP($B30,'[3]-7'!$AJ$4:$AO$179,5,FALSE)),"-")</f>
        <v>9.8581999782334755</v>
      </c>
      <c r="AL30" s="26">
        <f>IFERROR(IF(VLOOKUP($B30,'[3]-7'!$AJ$4:$AO$179,3,FALSE)=0,"-",VLOOKUP($B30,'[3]-7'!$AJ$4:$AO$179,3,FALSE)),"-")</f>
        <v>4.031935033543582</v>
      </c>
      <c r="AM30" s="27">
        <f>IFERROR(IF(VLOOKUP($B30,'[3]-7'!$AJ$4:$AO$179,6,FALSE)=0,"-",VLOOKUP($B30,'[3]-7'!$AJ$4:$AO$179,6,FALSE)),"-")</f>
        <v>2.4450294700233086</v>
      </c>
      <c r="AN30" s="25">
        <f>IFERROR(IF(VLOOKUP($B30,'[3]2'!$AJ$4:$AO$179,5,FALSE)=0,"-",VLOOKUP($B30,'[3]2'!$AJ$4:$AO$179,5,FALSE)),"-")</f>
        <v>12.117767278309547</v>
      </c>
      <c r="AO30" s="26">
        <f>IFERROR(IF(VLOOKUP($B30,'[3]2'!$AJ$4:$AO$179,3,FALSE)=0,"-",VLOOKUP($B30,'[3]2'!$AJ$4:$AO$179,3,FALSE)),"-")</f>
        <v>4.2218988309681977</v>
      </c>
      <c r="AP30" s="27">
        <f>IFERROR(IF(VLOOKUP($B30,'[3]2'!$AJ$4:$AO$179,6,FALSE)=0,"-",VLOOKUP($B30,'[3]2'!$AJ$4:$AO$179,6,FALSE)),"-")</f>
        <v>2.8702173508810982</v>
      </c>
      <c r="AQ30" s="25">
        <f>IFERROR(IF(VLOOKUP($B30,'[3]7'!$AJ$4:$AO$179,5,FALSE)=0,"-",VLOOKUP($B30,'[3]7'!$AJ$4:$AO$179,5,FALSE)),"-")</f>
        <v>13.524540748104339</v>
      </c>
      <c r="AR30" s="26">
        <f>IFERROR(IF(VLOOKUP($B30,'[3]7'!$AJ$4:$AO$179,3,FALSE)=0,"-",VLOOKUP($B30,'[3]7'!$AJ$4:$AO$179,3,FALSE)),"-")</f>
        <v>4.3133920252952258</v>
      </c>
      <c r="AS30" s="27">
        <f>IFERROR(IF(VLOOKUP($B30,'[3]7'!$AJ$4:$AO$179,6,FALSE)=0,"-",VLOOKUP($B30,'[3]7'!$AJ$4:$AO$179,6,FALSE)),"-")</f>
        <v>3.1354768286285468</v>
      </c>
    </row>
    <row r="31" spans="2:45" ht="15" customHeight="1" x14ac:dyDescent="0.25">
      <c r="B31" s="50">
        <v>80</v>
      </c>
      <c r="C31" s="51"/>
      <c r="D31" s="40">
        <v>6.6371222354462605</v>
      </c>
      <c r="E31" s="40">
        <v>2.6858613043962216</v>
      </c>
      <c r="F31" s="40">
        <v>2.4711336451300032</v>
      </c>
      <c r="G31" s="25">
        <f>IFERROR(IF(VLOOKUP($B31,'[3]-15'!$H$4:$M$179,5,FALSE)=0,"-",VLOOKUP($B31,'[3]-15'!$H$4:$M$179,5,FALSE)),"-")</f>
        <v>8.8409836410709346</v>
      </c>
      <c r="H31" s="26">
        <f>IFERROR(IF(VLOOKUP($B31,'[3]-15'!$H$4:$M$179,3,FALSE)=0,"-",VLOOKUP($B31,'[3]-15'!$H$4:$M$179,3,FALSE)),"-")</f>
        <v>3.0689066095717541</v>
      </c>
      <c r="I31" s="26">
        <f>IFERROR(IF(VLOOKUP($B31,'[3]-15'!$H$4:$M$179,6,FALSE)=0,"-",VLOOKUP($B31,'[3]-15'!$H$4:$M$179,6,FALSE)),"-")</f>
        <v>2.8808252468473246</v>
      </c>
      <c r="J31" s="25">
        <f>IFERROR(IF(VLOOKUP($B31,'[3]-7'!$H$4:$M$179,5,FALSE)=0,"-",VLOOKUP($B31,'[3]-7'!$H$4:$M$179,5,FALSE)),"-")</f>
        <v>10.940405934994883</v>
      </c>
      <c r="K31" s="26">
        <f>IFERROR(IF(VLOOKUP($B31,'[3]-7'!$H$4:$M$179,3,FALSE)=0,"-",VLOOKUP($B31,'[3]-7'!$H$4:$M$179,3,FALSE)),"-")</f>
        <v>3.2275145070411826</v>
      </c>
      <c r="L31" s="27">
        <f>IFERROR(IF(VLOOKUP($B31,'[3]-7'!$H$4:$M$179,6,FALSE)=0,"-",VLOOKUP($B31,'[3]-7'!$H$4:$M$179,6,FALSE)),"-")</f>
        <v>3.389730986840545</v>
      </c>
      <c r="M31" s="25">
        <f>IFERROR(IF(VLOOKUP($B31,'[3]2'!$H$4:$M$179,5,FALSE)=0,"-",VLOOKUP($B31,'[3]2'!$H$4:$M$179,5,FALSE)),"-")</f>
        <v>13.64984214857512</v>
      </c>
      <c r="N31" s="26">
        <f>IFERROR(IF(VLOOKUP($B31,'[3]2'!$H$4:$M$179,3,FALSE)=0,"-",VLOOKUP($B31,'[3]2'!$H$4:$M$179,3,FALSE)),"-")</f>
        <v>3.384503646792262</v>
      </c>
      <c r="O31" s="27">
        <f>IFERROR(IF(VLOOKUP($B31,'[3]2'!$H$4:$M$179,6,FALSE)=0,"-",VLOOKUP($B31,'[3]2'!$H$4:$M$179,6,FALSE)),"-")</f>
        <v>4.0330410521235684</v>
      </c>
      <c r="P31" s="25">
        <f>IFERROR(IF(VLOOKUP($B31,'[3]7'!$H$4:$M$179,5,FALSE)=0,"-",VLOOKUP($B31,'[3]7'!$H$4:$M$179,5,FALSE)),"-")</f>
        <v>15.312860324165062</v>
      </c>
      <c r="Q31" s="26">
        <f>IFERROR(IF(VLOOKUP($B31,'[3]7'!$H$4:$M$179,3,FALSE)=0,"-",VLOOKUP($B31,'[3]7'!$H$4:$M$179,3,FALSE)),"-")</f>
        <v>3.4625721391683979</v>
      </c>
      <c r="R31" s="27">
        <f>IFERROR(IF(VLOOKUP($B31,'[3]7'!$H$4:$M$179,6,FALSE)=0,"-",VLOOKUP($B31,'[3]7'!$H$4:$M$179,6,FALSE)),"-")</f>
        <v>4.4223945982083519</v>
      </c>
      <c r="S31" s="25">
        <f>IFERROR(IF(VLOOKUP($B31,'[3]-15'!$V$4:$AA$179,5,FALSE)=0,"-",VLOOKUP($B31,'[3]-15'!$V$4:$AA$179,5,FALSE)),"-")</f>
        <v>8.0348497670183985</v>
      </c>
      <c r="T31" s="26">
        <f>IFERROR(IF(VLOOKUP($B31,'[3]-15'!$V$4:$AA$179,3,FALSE)=0,"-",VLOOKUP($B31,'[3]-15'!$V$4:$AA$179,3,FALSE)),"-")</f>
        <v>3.3057944288200347</v>
      </c>
      <c r="U31" s="27">
        <f>IFERROR(IF(VLOOKUP($B31,'[3]-15'!$V$4:$AA$179,6,FALSE)=0,"-",VLOOKUP($B31,'[3]-15'!$V$4:$AA$179,6,FALSE)),"-")</f>
        <v>2.4305352132517042</v>
      </c>
      <c r="V31" s="25">
        <f>IFERROR(IF(VLOOKUP($B31,'[3]-7'!$V$4:$AA$179,5,FALSE)=0,"-",VLOOKUP($B31,'[3]-7'!$V$4:$AA$179,5,FALSE)),"-")</f>
        <v>9.7693943290764054</v>
      </c>
      <c r="W31" s="26">
        <f>IFERROR(IF(VLOOKUP($B31,'[3]-7'!$V$4:$AA$179,3,FALSE)=0,"-",VLOOKUP($B31,'[3]-7'!$V$4:$AA$179,3,FALSE)),"-")</f>
        <v>3.4626839614164346</v>
      </c>
      <c r="X31" s="27">
        <f>IFERROR(IF(VLOOKUP($B31,'[3]-7'!$V$4:$AA$179,6,FALSE)=0,"-",VLOOKUP($B31,'[3]-7'!$V$4:$AA$179,6,FALSE)),"-")</f>
        <v>2.8213358302211811</v>
      </c>
      <c r="Y31" s="25">
        <f>IFERROR(IF(VLOOKUP($B31,'[3]2'!$V$4:$AA$179,5,FALSE)=0,"-",VLOOKUP($B31,'[3]2'!$V$4:$AA$179,5,FALSE)),"-")</f>
        <v>12.114952565421472</v>
      </c>
      <c r="Z31" s="26">
        <f>IFERROR(IF(VLOOKUP($B31,'[3]2'!$V$4:$AA$179,3,FALSE)=0,"-",VLOOKUP($B31,'[3]2'!$V$4:$AA$179,3,FALSE)),"-")</f>
        <v>3.6551549857043759</v>
      </c>
      <c r="AA31" s="27">
        <f>IFERROR(IF(VLOOKUP($B31,'[3]2'!$V$4:$AA$179,6,FALSE)=0,"-",VLOOKUP($B31,'[3]2'!$V$4:$AA$179,6,FALSE)),"-")</f>
        <v>3.3144839583558259</v>
      </c>
      <c r="AB31" s="25">
        <f>IFERROR(IF(VLOOKUP($B31,'[3]7'!$V$4:$AA$179,5,FALSE)=0,"-",VLOOKUP($B31,'[3]7'!$V$4:$AA$179,5,FALSE)),"-")</f>
        <v>13.39830836422399</v>
      </c>
      <c r="AC31" s="26">
        <f>IFERROR(IF(VLOOKUP($B31,'[3]7'!$V$4:$AA$179,3,FALSE)=0,"-",VLOOKUP($B31,'[3]7'!$V$4:$AA$179,3,FALSE)),"-")</f>
        <v>3.6737829356016594</v>
      </c>
      <c r="AD31" s="27">
        <f>IFERROR(IF(VLOOKUP($B31,'[3]7'!$V$4:$AA$179,6,FALSE)=0,"-",VLOOKUP($B31,'[3]7'!$V$4:$AA$179,6,FALSE)),"-")</f>
        <v>3.6470059878564203</v>
      </c>
      <c r="AE31" s="40">
        <v>6.7261387700069823</v>
      </c>
      <c r="AF31" s="40">
        <v>3.5934651787071892</v>
      </c>
      <c r="AG31" s="40">
        <v>1.8717695693455492</v>
      </c>
      <c r="AH31" s="25">
        <f>IFERROR(IF(VLOOKUP($B31,'[3]-15'!$AJ$4:$AO$179,5,FALSE)=0,"-",VLOOKUP($B31,'[3]-15'!$AJ$4:$AO$179,5,FALSE)),"-")</f>
        <v>8.6145335607178986</v>
      </c>
      <c r="AI31" s="26">
        <f>IFERROR(IF(VLOOKUP($B31,'[3]-15'!$AJ$4:$AO$179,3,FALSE)=0,"-",VLOOKUP($B31,'[3]-15'!$AJ$4:$AO$179,3,FALSE)),"-")</f>
        <v>4.0852764349229336</v>
      </c>
      <c r="AJ31" s="27">
        <f>IFERROR(IF(VLOOKUP($B31,'[3]-15'!$AJ$4:$AO$179,6,FALSE)=0,"-",VLOOKUP($B31,'[3]-15'!$AJ$4:$AO$179,6,FALSE)),"-")</f>
        <v>2.1086782493044209</v>
      </c>
      <c r="AK31" s="25">
        <f>IFERROR(IF(VLOOKUP($B31,'[3]-7'!$AJ$4:$AO$179,5,FALSE)=0,"-",VLOOKUP($B31,'[3]-7'!$AJ$4:$AO$179,5,FALSE)),"-")</f>
        <v>10.43256935656467</v>
      </c>
      <c r="AL31" s="26">
        <f>IFERROR(IF(VLOOKUP($B31,'[3]-7'!$AJ$4:$AO$179,3,FALSE)=0,"-",VLOOKUP($B31,'[3]-7'!$AJ$4:$AO$179,3,FALSE)),"-")</f>
        <v>4.3101810222761801</v>
      </c>
      <c r="AM31" s="27">
        <f>IFERROR(IF(VLOOKUP($B31,'[3]-7'!$AJ$4:$AO$179,6,FALSE)=0,"-",VLOOKUP($B31,'[3]-7'!$AJ$4:$AO$179,6,FALSE)),"-")</f>
        <v>2.4204480746043688</v>
      </c>
      <c r="AN31" s="25">
        <f>IFERROR(IF(VLOOKUP($B31,'[3]2'!$AJ$4:$AO$179,5,FALSE)=0,"-",VLOOKUP($B31,'[3]2'!$AJ$4:$AO$179,5,FALSE)),"-")</f>
        <v>12.81616090204141</v>
      </c>
      <c r="AO31" s="26">
        <f>IFERROR(IF(VLOOKUP($B31,'[3]2'!$AJ$4:$AO$179,3,FALSE)=0,"-",VLOOKUP($B31,'[3]2'!$AJ$4:$AO$179,3,FALSE)),"-")</f>
        <v>4.5278294368498635</v>
      </c>
      <c r="AP31" s="27">
        <f>IFERROR(IF(VLOOKUP($B31,'[3]2'!$AJ$4:$AO$179,6,FALSE)=0,"-",VLOOKUP($B31,'[3]2'!$AJ$4:$AO$179,6,FALSE)),"-")</f>
        <v>2.8305308494478028</v>
      </c>
      <c r="AQ31" s="25">
        <f>IFERROR(IF(VLOOKUP($B31,'[3]7'!$AJ$4:$AO$179,5,FALSE)=0,"-",VLOOKUP($B31,'[3]7'!$AJ$4:$AO$179,5,FALSE)),"-")</f>
        <v>14.296699434292012</v>
      </c>
      <c r="AR31" s="26">
        <f>IFERROR(IF(VLOOKUP($B31,'[3]7'!$AJ$4:$AO$179,3,FALSE)=0,"-",VLOOKUP($B31,'[3]7'!$AJ$4:$AO$179,3,FALSE)),"-")</f>
        <v>4.6339000533498087</v>
      </c>
      <c r="AS31" s="27">
        <f>IFERROR(IF(VLOOKUP($B31,'[3]7'!$AJ$4:$AO$179,6,FALSE)=0,"-",VLOOKUP($B31,'[3]7'!$AJ$4:$AO$179,6,FALSE)),"-")</f>
        <v>3.0852412157567026</v>
      </c>
    </row>
    <row r="32" spans="2:45" ht="15" customHeight="1" x14ac:dyDescent="0.25">
      <c r="B32" s="50">
        <v>85</v>
      </c>
      <c r="C32" s="51"/>
      <c r="D32" s="40">
        <v>6.9977642214201055</v>
      </c>
      <c r="E32" s="40">
        <v>2.8234883472150516</v>
      </c>
      <c r="F32" s="40">
        <v>2.4784108736706321</v>
      </c>
      <c r="G32" s="25">
        <f>IFERROR(IF(VLOOKUP($B32,'[3]-15'!$H$4:$M$179,5,FALSE)=0,"-",VLOOKUP($B32,'[3]-15'!$H$4:$M$179,5,FALSE)),"-")</f>
        <v>9.3312225083970546</v>
      </c>
      <c r="H32" s="26">
        <f>IFERROR(IF(VLOOKUP($B32,'[3]-15'!$H$4:$M$179,3,FALSE)=0,"-",VLOOKUP($B32,'[3]-15'!$H$4:$M$179,3,FALSE)),"-")</f>
        <v>3.2431102734847963</v>
      </c>
      <c r="I32" s="26">
        <f>IFERROR(IF(VLOOKUP($B32,'[3]-15'!$H$4:$M$179,6,FALSE)=0,"-",VLOOKUP($B32,'[3]-15'!$H$4:$M$179,6,FALSE)),"-")</f>
        <v>2.877244904278399</v>
      </c>
      <c r="J32" s="25">
        <f>IFERROR(IF(VLOOKUP($B32,'[3]-7'!$H$4:$M$179,5,FALSE)=0,"-",VLOOKUP($B32,'[3]-7'!$H$4:$M$179,5,FALSE)),"-")</f>
        <v>11.542221603022135</v>
      </c>
      <c r="K32" s="26">
        <f>IFERROR(IF(VLOOKUP($B32,'[3]-7'!$H$4:$M$179,3,FALSE)=0,"-",VLOOKUP($B32,'[3]-7'!$H$4:$M$179,3,FALSE)),"-")</f>
        <v>3.4298801423417014</v>
      </c>
      <c r="L32" s="27">
        <f>IFERROR(IF(VLOOKUP($B32,'[3]-7'!$H$4:$M$179,6,FALSE)=0,"-",VLOOKUP($B32,'[3]-7'!$H$4:$M$179,6,FALSE)),"-")</f>
        <v>3.3651967777340026</v>
      </c>
      <c r="M32" s="25">
        <f>IFERROR(IF(VLOOKUP($B32,'[3]2'!$H$4:$M$179,5,FALSE)=0,"-",VLOOKUP($B32,'[3]2'!$H$4:$M$179,5,FALSE)),"-")</f>
        <v>14.386300926820889</v>
      </c>
      <c r="N32" s="26">
        <f>IFERROR(IF(VLOOKUP($B32,'[3]2'!$H$4:$M$179,3,FALSE)=0,"-",VLOOKUP($B32,'[3]2'!$H$4:$M$179,3,FALSE)),"-")</f>
        <v>3.6164707637005202</v>
      </c>
      <c r="O32" s="27">
        <f>IFERROR(IF(VLOOKUP($B32,'[3]2'!$H$4:$M$179,6,FALSE)=0,"-",VLOOKUP($B32,'[3]2'!$H$4:$M$179,6,FALSE)),"-")</f>
        <v>3.9779945330182178</v>
      </c>
      <c r="P32" s="25">
        <f>IFERROR(IF(VLOOKUP($B32,'[3]7'!$H$4:$M$179,5,FALSE)=0,"-",VLOOKUP($B32,'[3]7'!$H$4:$M$179,5,FALSE)),"-")</f>
        <v>16.126683331714077</v>
      </c>
      <c r="Q32" s="26">
        <f>IFERROR(IF(VLOOKUP($B32,'[3]7'!$H$4:$M$179,3,FALSE)=0,"-",VLOOKUP($B32,'[3]7'!$H$4:$M$179,3,FALSE)),"-")</f>
        <v>3.7101249600696153</v>
      </c>
      <c r="R32" s="27">
        <f>IFERROR(IF(VLOOKUP($B32,'[3]7'!$H$4:$M$179,6,FALSE)=0,"-",VLOOKUP($B32,'[3]7'!$H$4:$M$179,6,FALSE)),"-")</f>
        <v>4.3466685098960873</v>
      </c>
      <c r="S32" s="25">
        <f>IFERROR(IF(VLOOKUP($B32,'[3]-15'!$V$4:$AA$179,5,FALSE)=0,"-",VLOOKUP($B32,'[3]-15'!$V$4:$AA$179,5,FALSE)),"-")</f>
        <v>8.4714799022462479</v>
      </c>
      <c r="T32" s="26">
        <f>IFERROR(IF(VLOOKUP($B32,'[3]-15'!$V$4:$AA$179,3,FALSE)=0,"-",VLOOKUP($B32,'[3]-15'!$V$4:$AA$179,3,FALSE)),"-")</f>
        <v>3.505584679692217</v>
      </c>
      <c r="U32" s="27">
        <f>IFERROR(IF(VLOOKUP($B32,'[3]-15'!$V$4:$AA$179,6,FALSE)=0,"-",VLOOKUP($B32,'[3]-15'!$V$4:$AA$179,6,FALSE)),"-")</f>
        <v>2.4165669000441965</v>
      </c>
      <c r="V32" s="25">
        <f>IFERROR(IF(VLOOKUP($B32,'[3]-7'!$V$4:$AA$179,5,FALSE)=0,"-",VLOOKUP($B32,'[3]-7'!$V$4:$AA$179,5,FALSE)),"-")</f>
        <v>10.291094973749303</v>
      </c>
      <c r="W32" s="26">
        <f>IFERROR(IF(VLOOKUP($B32,'[3]-7'!$V$4:$AA$179,3,FALSE)=0,"-",VLOOKUP($B32,'[3]-7'!$V$4:$AA$179,3,FALSE)),"-")</f>
        <v>3.686202288269242</v>
      </c>
      <c r="X32" s="27">
        <f>IFERROR(IF(VLOOKUP($B32,'[3]-7'!$V$4:$AA$179,6,FALSE)=0,"-",VLOOKUP($B32,'[3]-7'!$V$4:$AA$179,6,FALSE)),"-")</f>
        <v>2.7917879077062837</v>
      </c>
      <c r="Y32" s="25">
        <f>IFERROR(IF(VLOOKUP($B32,'[3]2'!$V$4:$AA$179,5,FALSE)=0,"-",VLOOKUP($B32,'[3]2'!$V$4:$AA$179,5,FALSE)),"-")</f>
        <v>12.738270139252871</v>
      </c>
      <c r="Z32" s="26">
        <f>IFERROR(IF(VLOOKUP($B32,'[3]2'!$V$4:$AA$179,3,FALSE)=0,"-",VLOOKUP($B32,'[3]2'!$V$4:$AA$179,3,FALSE)),"-")</f>
        <v>3.9022100421328019</v>
      </c>
      <c r="AA32" s="27">
        <f>IFERROR(IF(VLOOKUP($B32,'[3]2'!$V$4:$AA$179,6,FALSE)=0,"-",VLOOKUP($B32,'[3]2'!$V$4:$AA$179,6,FALSE)),"-")</f>
        <v>3.2643732658456819</v>
      </c>
      <c r="AB32" s="25">
        <f>IFERROR(IF(VLOOKUP($B32,'[3]7'!$V$4:$AA$179,5,FALSE)=0,"-",VLOOKUP($B32,'[3]7'!$V$4:$AA$179,5,FALSE)),"-")</f>
        <v>14.286860298812847</v>
      </c>
      <c r="AC32" s="26">
        <f>IFERROR(IF(VLOOKUP($B32,'[3]7'!$V$4:$AA$179,3,FALSE)=0,"-",VLOOKUP($B32,'[3]7'!$V$4:$AA$179,3,FALSE)),"-")</f>
        <v>3.951169796385047</v>
      </c>
      <c r="AD32" s="27">
        <f>IFERROR(IF(VLOOKUP($B32,'[3]7'!$V$4:$AA$179,6,FALSE)=0,"-",VLOOKUP($B32,'[3]7'!$V$4:$AA$179,6,FALSE)),"-")</f>
        <v>3.6158558186702066</v>
      </c>
      <c r="AE32" s="40">
        <v>7.1014793691371754</v>
      </c>
      <c r="AF32" s="40">
        <v>3.8071562860465589</v>
      </c>
      <c r="AG32" s="40">
        <v>1.8652975700431567</v>
      </c>
      <c r="AH32" s="25">
        <f>IFERROR(IF(VLOOKUP($B32,'[3]-15'!$AJ$4:$AO$179,5,FALSE)=0,"-",VLOOKUP($B32,'[3]-15'!$AJ$4:$AO$179,5,FALSE)),"-")</f>
        <v>9.0899892102314208</v>
      </c>
      <c r="AI32" s="26">
        <f>IFERROR(IF(VLOOKUP($B32,'[3]-15'!$AJ$4:$AO$179,3,FALSE)=0,"-",VLOOKUP($B32,'[3]-15'!$AJ$4:$AO$179,3,FALSE)),"-")</f>
        <v>4.3395875602412408</v>
      </c>
      <c r="AJ32" s="27">
        <f>IFERROR(IF(VLOOKUP($B32,'[3]-15'!$AJ$4:$AO$179,6,FALSE)=0,"-",VLOOKUP($B32,'[3]-15'!$AJ$4:$AO$179,6,FALSE)),"-")</f>
        <v>2.0946666207435856</v>
      </c>
      <c r="AK32" s="25">
        <f>IFERROR(IF(VLOOKUP($B32,'[3]-7'!$AJ$4:$AO$179,5,FALSE)=0,"-",VLOOKUP($B32,'[3]-7'!$AJ$4:$AO$179,5,FALSE)),"-")</f>
        <v>11.003746624533566</v>
      </c>
      <c r="AL32" s="26">
        <f>IFERROR(IF(VLOOKUP($B32,'[3]-7'!$AJ$4:$AO$179,3,FALSE)=0,"-",VLOOKUP($B32,'[3]-7'!$AJ$4:$AO$179,3,FALSE)),"-")</f>
        <v>4.5932018837537143</v>
      </c>
      <c r="AM32" s="27">
        <f>IFERROR(IF(VLOOKUP($B32,'[3]-7'!$AJ$4:$AO$179,6,FALSE)=0,"-",VLOOKUP($B32,'[3]-7'!$AJ$4:$AO$179,6,FALSE)),"-")</f>
        <v>2.3956592597103405</v>
      </c>
      <c r="AN32" s="25">
        <f>IFERROR(IF(VLOOKUP($B32,'[3]2'!$AJ$4:$AO$179,5,FALSE)=0,"-",VLOOKUP($B32,'[3]2'!$AJ$4:$AO$179,5,FALSE)),"-")</f>
        <v>13.509113470131295</v>
      </c>
      <c r="AO32" s="26">
        <f>IFERROR(IF(VLOOKUP($B32,'[3]2'!$AJ$4:$AO$179,3,FALSE)=0,"-",VLOOKUP($B32,'[3]2'!$AJ$4:$AO$179,3,FALSE)),"-")</f>
        <v>4.8409938754677606</v>
      </c>
      <c r="AP32" s="27">
        <f>IFERROR(IF(VLOOKUP($B32,'[3]2'!$AJ$4:$AO$179,6,FALSE)=0,"-",VLOOKUP($B32,'[3]2'!$AJ$4:$AO$179,6,FALSE)),"-")</f>
        <v>2.7905661146547058</v>
      </c>
      <c r="AQ32" s="25">
        <f>IFERROR(IF(VLOOKUP($B32,'[3]7'!$AJ$4:$AO$179,5,FALSE)=0,"-",VLOOKUP($B32,'[3]7'!$AJ$4:$AO$179,5,FALSE)),"-")</f>
        <v>15.061807748630482</v>
      </c>
      <c r="AR32" s="26">
        <f>IFERROR(IF(VLOOKUP($B32,'[3]7'!$AJ$4:$AO$179,3,FALSE)=0,"-",VLOOKUP($B32,'[3]7'!$AJ$4:$AO$179,3,FALSE)),"-")</f>
        <v>4.9629583949712073</v>
      </c>
      <c r="AS32" s="27">
        <f>IFERROR(IF(VLOOKUP($B32,'[3]7'!$AJ$4:$AO$179,6,FALSE)=0,"-",VLOOKUP($B32,'[3]7'!$AJ$4:$AO$179,6,FALSE)),"-")</f>
        <v>3.0348446531190119</v>
      </c>
    </row>
    <row r="33" spans="2:45" ht="15" customHeight="1" x14ac:dyDescent="0.25">
      <c r="B33" s="50">
        <v>90</v>
      </c>
      <c r="C33" s="51"/>
      <c r="D33" s="40">
        <v>7.3563890560323477</v>
      </c>
      <c r="E33" s="40">
        <v>2.9564277250475639</v>
      </c>
      <c r="F33" s="40">
        <v>2.4882695401978738</v>
      </c>
      <c r="G33" s="25">
        <f>IFERROR(IF(VLOOKUP($B33,'[3]-15'!$H$4:$M$179,5,FALSE)=0,"-",VLOOKUP($B33,'[3]-15'!$H$4:$M$179,5,FALSE)),"-")</f>
        <v>9.8200630647493092</v>
      </c>
      <c r="H33" s="26">
        <f>IFERROR(IF(VLOOKUP($B33,'[3]-15'!$H$4:$M$179,3,FALSE)=0,"-",VLOOKUP($B33,'[3]-15'!$H$4:$M$179,3,FALSE)),"-")</f>
        <v>3.4153529051179792</v>
      </c>
      <c r="I33" s="26">
        <f>IFERROR(IF(VLOOKUP($B33,'[3]-15'!$H$4:$M$179,6,FALSE)=0,"-",VLOOKUP($B33,'[3]-15'!$H$4:$M$179,6,FALSE)),"-")</f>
        <v>2.875270385685103</v>
      </c>
      <c r="J33" s="25">
        <f>IFERROR(IF(VLOOKUP($B33,'[3]-7'!$H$4:$M$179,5,FALSE)=0,"-",VLOOKUP($B33,'[3]-7'!$H$4:$M$179,5,FALSE)),"-")</f>
        <v>12.140478561858531</v>
      </c>
      <c r="K33" s="26">
        <f>IFERROR(IF(VLOOKUP($B33,'[3]-7'!$H$4:$M$179,3,FALSE)=0,"-",VLOOKUP($B33,'[3]-7'!$H$4:$M$179,3,FALSE)),"-")</f>
        <v>3.6324514768250746</v>
      </c>
      <c r="L33" s="27">
        <f>IFERROR(IF(VLOOKUP($B33,'[3]-7'!$H$4:$M$179,6,FALSE)=0,"-",VLOOKUP($B33,'[3]-7'!$H$4:$M$179,6,FALSE)),"-")</f>
        <v>3.3422273192950822</v>
      </c>
      <c r="M33" s="25">
        <f>IFERROR(IF(VLOOKUP($B33,'[3]2'!$H$4:$M$179,5,FALSE)=0,"-",VLOOKUP($B33,'[3]2'!$H$4:$M$179,5,FALSE)),"-")</f>
        <v>15.116067897985559</v>
      </c>
      <c r="N33" s="26">
        <f>IFERROR(IF(VLOOKUP($B33,'[3]2'!$H$4:$M$179,3,FALSE)=0,"-",VLOOKUP($B33,'[3]2'!$H$4:$M$179,3,FALSE)),"-")</f>
        <v>3.8509794861658491</v>
      </c>
      <c r="O33" s="27">
        <f>IFERROR(IF(VLOOKUP($B33,'[3]2'!$H$4:$M$179,6,FALSE)=0,"-",VLOOKUP($B33,'[3]2'!$H$4:$M$179,6,FALSE)),"-")</f>
        <v>3.92525277070109</v>
      </c>
      <c r="P33" s="25">
        <f>IFERROR(IF(VLOOKUP($B33,'[3]7'!$H$4:$M$179,5,FALSE)=0,"-",VLOOKUP($B33,'[3]7'!$H$4:$M$179,5,FALSE)),"-")</f>
        <v>16.931826887779557</v>
      </c>
      <c r="Q33" s="26">
        <f>IFERROR(IF(VLOOKUP($B33,'[3]7'!$H$4:$M$179,3,FALSE)=0,"-",VLOOKUP($B33,'[3]7'!$H$4:$M$179,3,FALSE)),"-")</f>
        <v>3.9614795211475275</v>
      </c>
      <c r="R33" s="27">
        <f>IFERROR(IF(VLOOKUP($B33,'[3]7'!$H$4:$M$179,6,FALSE)=0,"-",VLOOKUP($B33,'[3]7'!$H$4:$M$179,6,FALSE)),"-")</f>
        <v>4.274116980131426</v>
      </c>
      <c r="S33" s="25">
        <f>IFERROR(IF(VLOOKUP($B33,'[3]-15'!$V$4:$AA$179,5,FALSE)=0,"-",VLOOKUP($B33,'[3]-15'!$V$4:$AA$179,5,FALSE)),"-")</f>
        <v>8.9053034094125447</v>
      </c>
      <c r="T33" s="26">
        <f>IFERROR(IF(VLOOKUP($B33,'[3]-15'!$V$4:$AA$179,3,FALSE)=0,"-",VLOOKUP($B33,'[3]-15'!$V$4:$AA$179,3,FALSE)),"-")</f>
        <v>3.7044462403984775</v>
      </c>
      <c r="U33" s="27">
        <f>IFERROR(IF(VLOOKUP($B33,'[3]-15'!$V$4:$AA$179,6,FALSE)=0,"-",VLOOKUP($B33,'[3]-15'!$V$4:$AA$179,6,FALSE)),"-")</f>
        <v>2.4039499648548346</v>
      </c>
      <c r="V33" s="25">
        <f>IFERROR(IF(VLOOKUP($B33,'[3]-7'!$V$4:$AA$179,5,FALSE)=0,"-",VLOOKUP($B33,'[3]-7'!$V$4:$AA$179,5,FALSE)),"-")</f>
        <v>10.808265037898558</v>
      </c>
      <c r="W33" s="26">
        <f>IFERROR(IF(VLOOKUP($B33,'[3]-7'!$V$4:$AA$179,3,FALSE)=0,"-",VLOOKUP($B33,'[3]-7'!$V$4:$AA$179,3,FALSE)),"-")</f>
        <v>3.9105303056786829</v>
      </c>
      <c r="X33" s="27">
        <f>IFERROR(IF(VLOOKUP($B33,'[3]-7'!$V$4:$AA$179,6,FALSE)=0,"-",VLOOKUP($B33,'[3]-7'!$V$4:$AA$179,6,FALSE)),"-")</f>
        <v>2.763887297383508</v>
      </c>
      <c r="Y33" s="25">
        <f>IFERROR(IF(VLOOKUP($B33,'[3]2'!$V$4:$AA$179,5,FALSE)=0,"-",VLOOKUP($B33,'[3]2'!$V$4:$AA$179,5,FALSE)),"-")</f>
        <v>13.354734403442061</v>
      </c>
      <c r="Z33" s="26">
        <f>IFERROR(IF(VLOOKUP($B33,'[3]2'!$V$4:$AA$179,3,FALSE)=0,"-",VLOOKUP($B33,'[3]2'!$V$4:$AA$179,3,FALSE)),"-")</f>
        <v>4.1514814805994567</v>
      </c>
      <c r="AA33" s="27">
        <f>IFERROR(IF(VLOOKUP($B33,'[3]2'!$V$4:$AA$179,6,FALSE)=0,"-",VLOOKUP($B33,'[3]2'!$V$4:$AA$179,6,FALSE)),"-")</f>
        <v>3.2168599247885101</v>
      </c>
      <c r="AB33" s="25">
        <f>IFERROR(IF(VLOOKUP($B33,'[3]7'!$V$4:$AA$179,5,FALSE)=0,"-",VLOOKUP($B33,'[3]7'!$V$4:$AA$179,5,FALSE)),"-")</f>
        <v>15.177332973395799</v>
      </c>
      <c r="AC33" s="26">
        <f>IFERROR(IF(VLOOKUP($B33,'[3]7'!$V$4:$AA$179,3,FALSE)=0,"-",VLOOKUP($B33,'[3]7'!$V$4:$AA$179,3,FALSE)),"-")</f>
        <v>4.2359250464592799</v>
      </c>
      <c r="AD33" s="27">
        <f>IFERROR(IF(VLOOKUP($B33,'[3]7'!$V$4:$AA$179,6,FALSE)=0,"-",VLOOKUP($B33,'[3]7'!$V$4:$AA$179,6,FALSE)),"-")</f>
        <v>3.5830031945636551</v>
      </c>
      <c r="AE33" s="40">
        <v>7.4749895896061949</v>
      </c>
      <c r="AF33" s="40">
        <v>4.0202788529464097</v>
      </c>
      <c r="AG33" s="40">
        <v>1.8593211722435306</v>
      </c>
      <c r="AH33" s="25">
        <f>IFERROR(IF(VLOOKUP($B33,'[3]-15'!$AJ$4:$AO$179,5,FALSE)=0,"-",VLOOKUP($B33,'[3]-15'!$AJ$4:$AO$179,5,FALSE)),"-")</f>
        <v>9.5644320071661877</v>
      </c>
      <c r="AI33" s="26">
        <f>IFERROR(IF(VLOOKUP($B33,'[3]-15'!$AJ$4:$AO$179,3,FALSE)=0,"-",VLOOKUP($B33,'[3]-15'!$AJ$4:$AO$179,3,FALSE)),"-")</f>
        <v>4.5962462049482538</v>
      </c>
      <c r="AJ33" s="27">
        <f>IFERROR(IF(VLOOKUP($B33,'[3]-15'!$AJ$4:$AO$179,6,FALSE)=0,"-",VLOOKUP($B33,'[3]-15'!$AJ$4:$AO$179,6,FALSE)),"-")</f>
        <v>2.080922470356191</v>
      </c>
      <c r="AK33" s="25">
        <f>IFERROR(IF(VLOOKUP($B33,'[3]-7'!$AJ$4:$AO$179,5,FALSE)=0,"-",VLOOKUP($B33,'[3]-7'!$AJ$4:$AO$179,5,FALSE)),"-")</f>
        <v>11.572803253090846</v>
      </c>
      <c r="AL33" s="26">
        <f>IFERROR(IF(VLOOKUP($B33,'[3]-7'!$AJ$4:$AO$179,3,FALSE)=0,"-",VLOOKUP($B33,'[3]-7'!$AJ$4:$AO$179,3,FALSE)),"-")</f>
        <v>4.8808532815195047</v>
      </c>
      <c r="AM33" s="27">
        <f>IFERROR(IF(VLOOKUP($B33,'[3]-7'!$AJ$4:$AO$179,6,FALSE)=0,"-",VLOOKUP($B33,'[3]-7'!$AJ$4:$AO$179,6,FALSE)),"-")</f>
        <v>2.3710614897827882</v>
      </c>
      <c r="AN33" s="25">
        <f>IFERROR(IF(VLOOKUP($B33,'[3]2'!$AJ$4:$AO$179,5,FALSE)=0,"-",VLOOKUP($B33,'[3]2'!$AJ$4:$AO$179,5,FALSE)),"-")</f>
        <v>14.197864526553342</v>
      </c>
      <c r="AO33" s="26">
        <f>IFERROR(IF(VLOOKUP($B33,'[3]2'!$AJ$4:$AO$179,3,FALSE)=0,"-",VLOOKUP($B33,'[3]2'!$AJ$4:$AO$179,3,FALSE)),"-")</f>
        <v>5.1612182569072118</v>
      </c>
      <c r="AP33" s="27">
        <f>IFERROR(IF(VLOOKUP($B33,'[3]2'!$AJ$4:$AO$179,6,FALSE)=0,"-",VLOOKUP($B33,'[3]2'!$AJ$4:$AO$179,6,FALSE)),"-")</f>
        <v>2.7508746617239965</v>
      </c>
      <c r="AQ33" s="25">
        <f>IFERROR(IF(VLOOKUP($B33,'[3]7'!$AJ$4:$AO$179,5,FALSE)=0,"-",VLOOKUP($B33,'[3]7'!$AJ$4:$AO$179,5,FALSE)),"-")</f>
        <v>15.821228020552942</v>
      </c>
      <c r="AR33" s="26">
        <f>IFERROR(IF(VLOOKUP($B33,'[3]7'!$AJ$4:$AO$179,3,FALSE)=0,"-",VLOOKUP($B33,'[3]7'!$AJ$4:$AO$179,3,FALSE)),"-")</f>
        <v>5.3003733366538421</v>
      </c>
      <c r="AS33" s="27">
        <f>IFERROR(IF(VLOOKUP($B33,'[3]7'!$AJ$4:$AO$179,6,FALSE)=0,"-",VLOOKUP($B33,'[3]7'!$AJ$4:$AO$179,6,FALSE)),"-")</f>
        <v>2.9849271014824361</v>
      </c>
    </row>
    <row r="34" spans="2:45" ht="15" customHeight="1" x14ac:dyDescent="0.25">
      <c r="B34" s="50">
        <v>95</v>
      </c>
      <c r="C34" s="51"/>
      <c r="D34" s="40">
        <v>7.7136409021113899</v>
      </c>
      <c r="E34" s="40">
        <v>3.0843952248240107</v>
      </c>
      <c r="F34" s="40">
        <v>2.5008600843465234</v>
      </c>
      <c r="G34" s="25">
        <f>IFERROR(IF(VLOOKUP($B34,'[3]-15'!$H$4:$M$179,5,FALSE)=0,"-",VLOOKUP($B34,'[3]-15'!$H$4:$M$179,5,FALSE)),"-")</f>
        <v>10.308311880822092</v>
      </c>
      <c r="H34" s="26">
        <f>IFERROR(IF(VLOOKUP($B34,'[3]-15'!$H$4:$M$179,3,FALSE)=0,"-",VLOOKUP($B34,'[3]-15'!$H$4:$M$179,3,FALSE)),"-")</f>
        <v>3.5854024583554094</v>
      </c>
      <c r="I34" s="26">
        <f>IFERROR(IF(VLOOKUP($B34,'[3]-15'!$H$4:$M$179,6,FALSE)=0,"-",VLOOKUP($B34,'[3]-15'!$H$4:$M$179,6,FALSE)),"-")</f>
        <v>2.8750780422988886</v>
      </c>
      <c r="J34" s="25">
        <f>IFERROR(IF(VLOOKUP($B34,'[3]-7'!$H$4:$M$179,5,FALSE)=0,"-",VLOOKUP($B34,'[3]-7'!$H$4:$M$179,5,FALSE)),"-")</f>
        <v>12.73610087765239</v>
      </c>
      <c r="K34" s="26">
        <f>IFERROR(IF(VLOOKUP($B34,'[3]-7'!$H$4:$M$179,3,FALSE)=0,"-",VLOOKUP($B34,'[3]-7'!$H$4:$M$179,3,FALSE)),"-")</f>
        <v>3.8349780895578687</v>
      </c>
      <c r="L34" s="27">
        <f>IFERROR(IF(VLOOKUP($B34,'[3]-7'!$H$4:$M$179,6,FALSE)=0,"-",VLOOKUP($B34,'[3]-7'!$H$4:$M$179,6,FALSE)),"-")</f>
        <v>3.3210361520268097</v>
      </c>
      <c r="M34" s="25">
        <f>IFERROR(IF(VLOOKUP($B34,'[3]2'!$H$4:$M$179,5,FALSE)=0,"-",VLOOKUP($B34,'[3]2'!$H$4:$M$179,5,FALSE)),"-")</f>
        <v>15.840267456705108</v>
      </c>
      <c r="N34" s="26">
        <f>IFERROR(IF(VLOOKUP($B34,'[3]2'!$H$4:$M$179,3,FALSE)=0,"-",VLOOKUP($B34,'[3]2'!$H$4:$M$179,3,FALSE)),"-")</f>
        <v>4.0877505516817285</v>
      </c>
      <c r="O34" s="27">
        <f>IFERROR(IF(VLOOKUP($B34,'[3]2'!$H$4:$M$179,6,FALSE)=0,"-",VLOOKUP($B34,'[3]2'!$H$4:$M$179,6,FALSE)),"-")</f>
        <v>3.8750572610621541</v>
      </c>
      <c r="P34" s="25">
        <f>IFERROR(IF(VLOOKUP($B34,'[3]7'!$H$4:$M$179,5,FALSE)=0,"-",VLOOKUP($B34,'[3]7'!$H$4:$M$179,5,FALSE)),"-")</f>
        <v>17.729552654321708</v>
      </c>
      <c r="Q34" s="26">
        <f>IFERROR(IF(VLOOKUP($B34,'[3]7'!$H$4:$M$179,3,FALSE)=0,"-",VLOOKUP($B34,'[3]7'!$H$4:$M$179,3,FALSE)),"-")</f>
        <v>4.2163374870894099</v>
      </c>
      <c r="R34" s="27">
        <f>IFERROR(IF(VLOOKUP($B34,'[3]7'!$H$4:$M$179,6,FALSE)=0,"-",VLOOKUP($B34,'[3]7'!$H$4:$M$179,6,FALSE)),"-")</f>
        <v>4.2049652592114102</v>
      </c>
      <c r="S34" s="25">
        <f>IFERROR(IF(VLOOKUP($B34,'[3]-15'!$V$4:$AA$179,5,FALSE)=0,"-",VLOOKUP($B34,'[3]-15'!$V$4:$AA$179,5,FALSE)),"-")</f>
        <v>9.337108036411772</v>
      </c>
      <c r="T34" s="26">
        <f>IFERROR(IF(VLOOKUP($B34,'[3]-15'!$V$4:$AA$179,3,FALSE)=0,"-",VLOOKUP($B34,'[3]-15'!$V$4:$AA$179,3,FALSE)),"-")</f>
        <v>3.9021319008222801</v>
      </c>
      <c r="U34" s="27">
        <f>IFERROR(IF(VLOOKUP($B34,'[3]-15'!$V$4:$AA$179,6,FALSE)=0,"-",VLOOKUP($B34,'[3]-15'!$V$4:$AA$179,6,FALSE)),"-")</f>
        <v>2.3928222504329497</v>
      </c>
      <c r="V34" s="25">
        <f>IFERROR(IF(VLOOKUP($B34,'[3]-7'!$V$4:$AA$179,5,FALSE)=0,"-",VLOOKUP($B34,'[3]-7'!$V$4:$AA$179,5,FALSE)),"-")</f>
        <v>11.321817908981231</v>
      </c>
      <c r="W34" s="26">
        <f>IFERROR(IF(VLOOKUP($B34,'[3]-7'!$V$4:$AA$179,3,FALSE)=0,"-",VLOOKUP($B34,'[3]-7'!$V$4:$AA$179,3,FALSE)),"-")</f>
        <v>4.1353790227508114</v>
      </c>
      <c r="X34" s="27">
        <f>IFERROR(IF(VLOOKUP($B34,'[3]-7'!$V$4:$AA$179,6,FALSE)=0,"-",VLOOKUP($B34,'[3]-7'!$V$4:$AA$179,6,FALSE)),"-")</f>
        <v>2.7377944915554742</v>
      </c>
      <c r="Y34" s="25">
        <f>IFERROR(IF(VLOOKUP($B34,'[3]2'!$V$4:$AA$179,5,FALSE)=0,"-",VLOOKUP($B34,'[3]2'!$V$4:$AA$179,5,FALSE)),"-")</f>
        <v>13.984625721395171</v>
      </c>
      <c r="Z34" s="26">
        <f>IFERROR(IF(VLOOKUP($B34,'[3]2'!$V$4:$AA$179,3,FALSE)=0,"-",VLOOKUP($B34,'[3]2'!$V$4:$AA$179,3,FALSE)),"-")</f>
        <v>4.4047179078134189</v>
      </c>
      <c r="AA34" s="27">
        <f>IFERROR(IF(VLOOKUP($B34,'[3]2'!$V$4:$AA$179,6,FALSE)=0,"-",VLOOKUP($B34,'[3]2'!$V$4:$AA$179,6,FALSE)),"-")</f>
        <v>3.1749197142882166</v>
      </c>
      <c r="AB34" s="25">
        <f>IFERROR(IF(VLOOKUP($B34,'[3]7'!$V$4:$AA$179,5,FALSE)=0,"-",VLOOKUP($B34,'[3]7'!$V$4:$AA$179,5,FALSE)),"-")</f>
        <v>16.068645276506157</v>
      </c>
      <c r="AC34" s="26">
        <f>IFERROR(IF(VLOOKUP($B34,'[3]7'!$V$4:$AA$179,3,FALSE)=0,"-",VLOOKUP($B34,'[3]7'!$V$4:$AA$179,3,FALSE)),"-")</f>
        <v>4.5264142743880411</v>
      </c>
      <c r="AD34" s="27">
        <f>IFERROR(IF(VLOOKUP($B34,'[3]7'!$V$4:$AA$179,6,FALSE)=0,"-",VLOOKUP($B34,'[3]7'!$V$4:$AA$179,6,FALSE)),"-")</f>
        <v>3.5499722964881721</v>
      </c>
      <c r="AE34" s="40">
        <v>7.8474736496714632</v>
      </c>
      <c r="AF34" s="40">
        <v>4.2326509429409045</v>
      </c>
      <c r="AG34" s="40">
        <v>1.8540327930322857</v>
      </c>
      <c r="AH34" s="25">
        <f>IFERROR(IF(VLOOKUP($B34,'[3]-15'!$AJ$4:$AO$179,5,FALSE)=0,"-",VLOOKUP($B34,'[3]-15'!$AJ$4:$AO$179,5,FALSE)),"-")</f>
        <v>10.038804734120554</v>
      </c>
      <c r="AI34" s="26">
        <f>IFERROR(IF(VLOOKUP($B34,'[3]-15'!$AJ$4:$AO$179,3,FALSE)=0,"-",VLOOKUP($B34,'[3]-15'!$AJ$4:$AO$179,3,FALSE)),"-")</f>
        <v>4.8551193887844306</v>
      </c>
      <c r="AJ34" s="27">
        <f>IFERROR(IF(VLOOKUP($B34,'[3]-15'!$AJ$4:$AO$179,6,FALSE)=0,"-",VLOOKUP($B34,'[3]-15'!$AJ$4:$AO$179,6,FALSE)),"-")</f>
        <v>2.0676741250299004</v>
      </c>
      <c r="AK34" s="25">
        <f>IFERROR(IF(VLOOKUP($B34,'[3]-7'!$AJ$4:$AO$179,5,FALSE)=0,"-",VLOOKUP($B34,'[3]-7'!$AJ$4:$AO$179,5,FALSE)),"-")</f>
        <v>12.140759729652601</v>
      </c>
      <c r="AL34" s="26">
        <f>IFERROR(IF(VLOOKUP($B34,'[3]-7'!$AJ$4:$AO$179,3,FALSE)=0,"-",VLOOKUP($B34,'[3]-7'!$AJ$4:$AO$179,3,FALSE)),"-")</f>
        <v>5.1729892823886612</v>
      </c>
      <c r="AM34" s="27">
        <f>IFERROR(IF(VLOOKUP($B34,'[3]-7'!$AJ$4:$AO$179,6,FALSE)=0,"-",VLOOKUP($B34,'[3]-7'!$AJ$4:$AO$179,6,FALSE)),"-")</f>
        <v>2.3469524228448675</v>
      </c>
      <c r="AN34" s="25" t="str">
        <f>IFERROR(IF(VLOOKUP($B34,'[3]2'!$AJ$4:$AO$179,5,FALSE)=0,"-",VLOOKUP($B34,'[3]2'!$AJ$4:$AO$179,5,FALSE)),"-")</f>
        <v>-</v>
      </c>
      <c r="AO34" s="26" t="str">
        <f>IFERROR(IF(VLOOKUP($B34,'[3]2'!$AJ$4:$AO$179,3,FALSE)=0,"-",VLOOKUP($B34,'[3]2'!$AJ$4:$AO$179,3,FALSE)),"-")</f>
        <v>-</v>
      </c>
      <c r="AP34" s="27" t="str">
        <f>IFERROR(IF(VLOOKUP($B34,'[3]2'!$AJ$4:$AO$179,6,FALSE)=0,"-",VLOOKUP($B34,'[3]2'!$AJ$4:$AO$179,6,FALSE)),"-")</f>
        <v>-</v>
      </c>
      <c r="AQ34" s="25" t="str">
        <f>IFERROR(IF(VLOOKUP($B34,'[3]7'!$AJ$4:$AO$179,5,FALSE)=0,"-",VLOOKUP($B34,'[3]7'!$AJ$4:$AO$179,5,FALSE)),"-")</f>
        <v>-</v>
      </c>
      <c r="AR34" s="26" t="str">
        <f>IFERROR(IF(VLOOKUP($B34,'[3]7'!$AJ$4:$AO$179,3,FALSE)=0,"-",VLOOKUP($B34,'[3]7'!$AJ$4:$AO$179,3,FALSE)),"-")</f>
        <v>-</v>
      </c>
      <c r="AS34" s="27" t="str">
        <f>IFERROR(IF(VLOOKUP($B34,'[3]7'!$AJ$4:$AO$179,6,FALSE)=0,"-",VLOOKUP($B34,'[3]7'!$AJ$4:$AO$179,6,FALSE)),"-")</f>
        <v>-</v>
      </c>
    </row>
    <row r="35" spans="2:45" ht="15" customHeight="1" thickBot="1" x14ac:dyDescent="0.3">
      <c r="B35" s="52">
        <v>100</v>
      </c>
      <c r="C35" s="53"/>
      <c r="D35" s="41">
        <v>8.1321953026169798</v>
      </c>
      <c r="E35" s="41">
        <v>3.2241260486633236</v>
      </c>
      <c r="F35" s="41">
        <v>2.5222944698419814</v>
      </c>
      <c r="G35" s="29" t="str">
        <f>IFERROR(IF(VLOOKUP($B35,'[3]-15'!$H$4:$M$179,5,FALSE)=0,"-",VLOOKUP($B35,'[3]-15'!$H$4:$M$179,5,FALSE)),"-")</f>
        <v>-</v>
      </c>
      <c r="H35" s="30" t="str">
        <f>IFERROR(IF(VLOOKUP($B35,'[3]-15'!$H$4:$M$179,3,FALSE)=0,"-",VLOOKUP($B35,'[3]-15'!$H$4:$M$179,3,FALSE)),"-")</f>
        <v>-</v>
      </c>
      <c r="I35" s="30" t="str">
        <f>IFERROR(IF(VLOOKUP($B35,'[3]-15'!$H$4:$M$179,6,FALSE)=0,"-",VLOOKUP($B35,'[3]-15'!$H$4:$M$179,6,FALSE)),"-")</f>
        <v>-</v>
      </c>
      <c r="J35" s="29" t="str">
        <f>IFERROR(IF(VLOOKUP($B35,'[3]-7'!$H$4:$M$179,5,FALSE)=0,"-",VLOOKUP($B35,'[3]-7'!$H$4:$M$179,5,FALSE)),"-")</f>
        <v>-</v>
      </c>
      <c r="K35" s="30" t="str">
        <f>IFERROR(IF(VLOOKUP($B35,'[3]-7'!$H$4:$M$179,3,FALSE)=0,"-",VLOOKUP($B35,'[3]-7'!$H$4:$M$179,3,FALSE)),"-")</f>
        <v>-</v>
      </c>
      <c r="L35" s="31" t="str">
        <f>IFERROR(IF(VLOOKUP($B35,'[3]-7'!$H$4:$M$179,6,FALSE)=0,"-",VLOOKUP($B35,'[3]-7'!$H$4:$M$179,6,FALSE)),"-")</f>
        <v>-</v>
      </c>
      <c r="M35" s="29" t="str">
        <f>IFERROR(IF(VLOOKUP($B35,'[3]2'!$H$4:$M$179,5,FALSE)=0,"-",VLOOKUP($B35,'[3]2'!$H$4:$M$179,5,FALSE)),"-")</f>
        <v>-</v>
      </c>
      <c r="N35" s="30" t="str">
        <f>IFERROR(IF(VLOOKUP($B35,'[3]2'!$H$4:$M$179,3,FALSE)=0,"-",VLOOKUP($B35,'[3]2'!$H$4:$M$179,3,FALSE)),"-")</f>
        <v>-</v>
      </c>
      <c r="O35" s="31" t="str">
        <f>IFERROR(IF(VLOOKUP($B35,'[3]2'!$H$4:$M$179,6,FALSE)=0,"-",VLOOKUP($B35,'[3]2'!$H$4:$M$179,6,FALSE)),"-")</f>
        <v>-</v>
      </c>
      <c r="P35" s="29" t="str">
        <f>IFERROR(IF(VLOOKUP($B35,'[3]7'!$H$4:$M$179,5,FALSE)=0,"-",VLOOKUP($B35,'[3]7'!$H$4:$M$179,5,FALSE)),"-")</f>
        <v>-</v>
      </c>
      <c r="Q35" s="30" t="str">
        <f>IFERROR(IF(VLOOKUP($B35,'[3]7'!$H$4:$M$179,3,FALSE)=0,"-",VLOOKUP($B35,'[3]7'!$H$4:$M$179,3,FALSE)),"-")</f>
        <v>-</v>
      </c>
      <c r="R35" s="31" t="str">
        <f>IFERROR(IF(VLOOKUP($B35,'[3]7'!$H$4:$M$179,6,FALSE)=0,"-",VLOOKUP($B35,'[3]7'!$H$4:$M$179,6,FALSE)),"-")</f>
        <v>-</v>
      </c>
      <c r="S35" s="29">
        <f>IFERROR(IF(VLOOKUP($B35,'[3]-15'!$V$4:$AA$179,5,FALSE)=0,"-",VLOOKUP($B35,'[3]-15'!$V$4:$AA$179,5,FALSE)),"-")</f>
        <v>9.7676324772946508</v>
      </c>
      <c r="T35" s="30">
        <f>IFERROR(IF(VLOOKUP($B35,'[3]-15'!$V$4:$AA$179,3,FALSE)=0,"-",VLOOKUP($B35,'[3]-15'!$V$4:$AA$179,3,FALSE)),"-")</f>
        <v>4.0983779472391397</v>
      </c>
      <c r="U35" s="31">
        <f>IFERROR(IF(VLOOKUP($B35,'[3]-15'!$V$4:$AA$179,6,FALSE)=0,"-",VLOOKUP($B35,'[3]-15'!$V$4:$AA$179,6,FALSE)),"-")</f>
        <v>2.3832922690486824</v>
      </c>
      <c r="V35" s="29">
        <f>IFERROR(IF(VLOOKUP($B35,'[3]-7'!$V$4:$AA$179,5,FALSE)=0,"-",VLOOKUP($B35,'[3]-7'!$V$4:$AA$179,5,FALSE)),"-")</f>
        <v>11.832602388488421</v>
      </c>
      <c r="W35" s="30">
        <f>IFERROR(IF(VLOOKUP($B35,'[3]-7'!$V$4:$AA$179,3,FALSE)=0,"-",VLOOKUP($B35,'[3]-7'!$V$4:$AA$179,3,FALSE)),"-")</f>
        <v>4.3604436069105237</v>
      </c>
      <c r="X35" s="31">
        <f>IFERROR(IF(VLOOKUP($B35,'[3]-7'!$V$4:$AA$179,6,FALSE)=0,"-",VLOOKUP($B35,'[3]-7'!$V$4:$AA$179,6,FALSE)),"-")</f>
        <v>2.7136235335633883</v>
      </c>
      <c r="Y35" s="29" t="str">
        <f>IFERROR(IF(VLOOKUP($B35,'[3]2'!$V$4:$AA$179,5,FALSE)=0,"-",VLOOKUP($B35,'[3]2'!$V$4:$AA$179,5,FALSE)),"-")</f>
        <v>-</v>
      </c>
      <c r="Z35" s="30" t="str">
        <f>IFERROR(IF(VLOOKUP($B35,'[3]2'!$V$4:$AA$179,3,FALSE)=0,"-",VLOOKUP($B35,'[3]2'!$V$4:$AA$179,3,FALSE)),"-")</f>
        <v>-</v>
      </c>
      <c r="AA35" s="31" t="str">
        <f>IFERROR(IF(VLOOKUP($B35,'[3]2'!$V$4:$AA$179,6,FALSE)=0,"-",VLOOKUP($B35,'[3]2'!$V$4:$AA$179,6,FALSE)),"-")</f>
        <v>-</v>
      </c>
      <c r="AB35" s="29" t="str">
        <f>IFERROR(IF(VLOOKUP($B35,'[3]7'!$V$4:$AA$179,5,FALSE)=0,"-",VLOOKUP($B35,'[3]7'!$V$4:$AA$179,5,FALSE)),"-")</f>
        <v>-</v>
      </c>
      <c r="AC35" s="30" t="str">
        <f>IFERROR(IF(VLOOKUP($B35,'[3]7'!$V$4:$AA$179,3,FALSE)=0,"-",VLOOKUP($B35,'[3]7'!$V$4:$AA$179,3,FALSE)),"-")</f>
        <v>-</v>
      </c>
      <c r="AD35" s="31" t="str">
        <f>IFERROR(IF(VLOOKUP($B35,'[3]7'!$V$4:$AA$179,6,FALSE)=0,"-",VLOOKUP($B35,'[3]7'!$V$4:$AA$179,6,FALSE)),"-")</f>
        <v>-</v>
      </c>
      <c r="AE35" s="41">
        <v>8.2197017159950292</v>
      </c>
      <c r="AF35" s="41">
        <v>4.4440738720278876</v>
      </c>
      <c r="AG35" s="41">
        <v>1.8495871024403729</v>
      </c>
      <c r="AH35" s="29" t="str">
        <f>IFERROR(IF(VLOOKUP($B35,'[3]-15'!$AJ$4:$AO$179,5,FALSE)=0,"-",VLOOKUP($B35,'[3]-15'!$AJ$4:$AO$179,5,FALSE)),"-")</f>
        <v>-</v>
      </c>
      <c r="AI35" s="30" t="str">
        <f>IFERROR(IF(VLOOKUP($B35,'[3]-15'!$AJ$4:$AO$179,3,FALSE)=0,"-",VLOOKUP($B35,'[3]-15'!$AJ$4:$AO$179,3,FALSE)),"-")</f>
        <v>-</v>
      </c>
      <c r="AJ35" s="31" t="str">
        <f>IFERROR(IF(VLOOKUP($B35,'[3]-15'!$AJ$4:$AO$179,6,FALSE)=0,"-",VLOOKUP($B35,'[3]-15'!$AJ$4:$AO$179,6,FALSE)),"-")</f>
        <v>-</v>
      </c>
      <c r="AK35" s="29" t="str">
        <f>IFERROR(IF(VLOOKUP($B35,'[3]-7'!$AJ$4:$AO$179,5,FALSE)=0,"-",VLOOKUP($B35,'[3]-7'!$AJ$4:$AO$179,5,FALSE)),"-")</f>
        <v>-</v>
      </c>
      <c r="AL35" s="30" t="str">
        <f>IFERROR(IF(VLOOKUP($B35,'[3]-7'!$AJ$4:$AO$179,3,FALSE)=0,"-",VLOOKUP($B35,'[3]-7'!$AJ$4:$AO$179,3,FALSE)),"-")</f>
        <v>-</v>
      </c>
      <c r="AM35" s="31" t="str">
        <f>IFERROR(IF(VLOOKUP($B35,'[3]-7'!$AJ$4:$AO$179,6,FALSE)=0,"-",VLOOKUP($B35,'[3]-7'!$AJ$4:$AO$179,6,FALSE)),"-")</f>
        <v>-</v>
      </c>
      <c r="AN35" s="29" t="str">
        <f>IFERROR(IF(VLOOKUP($B35,'[3]2'!$AJ$4:$AO$179,5,FALSE)=0,"-",VLOOKUP($B35,'[3]2'!$AJ$4:$AO$179,5,FALSE)),"-")</f>
        <v>-</v>
      </c>
      <c r="AO35" s="30" t="str">
        <f>IFERROR(IF(VLOOKUP($B35,'[3]2'!$AJ$4:$AO$179,3,FALSE)=0,"-",VLOOKUP($B35,'[3]2'!$AJ$4:$AO$179,3,FALSE)),"-")</f>
        <v>-</v>
      </c>
      <c r="AP35" s="31" t="str">
        <f>IFERROR(IF(VLOOKUP($B35,'[3]2'!$AJ$4:$AO$179,6,FALSE)=0,"-",VLOOKUP($B35,'[3]2'!$AJ$4:$AO$179,6,FALSE)),"-")</f>
        <v>-</v>
      </c>
      <c r="AQ35" s="29" t="str">
        <f>IFERROR(IF(VLOOKUP($B35,'[3]7'!$AJ$4:$AO$179,5,FALSE)=0,"-",VLOOKUP($B35,'[3]7'!$AJ$4:$AO$179,5,FALSE)),"-")</f>
        <v>-</v>
      </c>
      <c r="AR35" s="30" t="str">
        <f>IFERROR(IF(VLOOKUP($B35,'[3]7'!$AJ$4:$AO$179,3,FALSE)=0,"-",VLOOKUP($B35,'[3]7'!$AJ$4:$AO$179,3,FALSE)),"-")</f>
        <v>-</v>
      </c>
      <c r="AS35" s="31" t="str">
        <f>IFERROR(IF(VLOOKUP($B35,'[3]7'!$AJ$4:$AO$179,6,FALSE)=0,"-",VLOOKUP($B35,'[3]7'!$AJ$4:$AO$179,6,FALSE)),"-")</f>
        <v>-</v>
      </c>
    </row>
    <row r="36" spans="2:45" ht="8.25" customHeight="1" x14ac:dyDescent="0.25"/>
    <row r="37" spans="2:45" ht="8.25" customHeight="1" x14ac:dyDescent="0.25"/>
    <row r="38" spans="2:45" ht="2.85" customHeight="1" x14ac:dyDescent="0.25"/>
    <row r="39" spans="2:45" ht="6.2" customHeight="1" x14ac:dyDescent="0.25"/>
    <row r="40" spans="2:45" x14ac:dyDescent="0.25">
      <c r="B40" s="73" t="str">
        <f>VLOOKUP([3]Lenguage!$B$3,[3]Lenguage!$E$3:$V$10,2,FALSE)</f>
        <v>Ficha de datos técnicos - EN14511 / EN12102 / EN14825 / EN16144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</row>
    <row r="41" spans="2:45" x14ac:dyDescent="0.25"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</row>
    <row r="42" spans="2:45" ht="8.1" customHeight="1" x14ac:dyDescent="0.25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45" x14ac:dyDescent="0.25">
      <c r="B43" s="71" t="str">
        <f>VLOOKUP([3]Lenguage!$B$3,[3]Lenguage!$E$3:$V$10,3,FALSE)</f>
        <v>Modelo de bomba de calor:</v>
      </c>
      <c r="C43" s="71"/>
      <c r="D43" s="71"/>
      <c r="E43" s="71"/>
      <c r="F43" s="71"/>
      <c r="G43" s="71"/>
      <c r="H43" s="71"/>
      <c r="I43" s="71"/>
      <c r="J43" s="71"/>
      <c r="K43" s="71"/>
      <c r="L43" s="74" t="s">
        <v>51</v>
      </c>
      <c r="M43" s="74"/>
      <c r="N43" s="74"/>
      <c r="O43" s="74"/>
      <c r="P43" s="74"/>
      <c r="Q43" s="74"/>
      <c r="R43" s="74"/>
      <c r="S43" s="3"/>
      <c r="T43" s="75" t="str">
        <f>VLOOKUP([3]Lenguage!$B$3,[3]Lenguage!$E$3:$V$10,7,FALSE)</f>
        <v>Prestac. Estacionales</v>
      </c>
      <c r="U43" s="75"/>
      <c r="V43" s="75"/>
      <c r="W43" s="75"/>
      <c r="X43" s="75"/>
      <c r="Y43" s="76" t="s">
        <v>1</v>
      </c>
      <c r="Z43" s="76"/>
      <c r="AA43" s="76" t="s">
        <v>25</v>
      </c>
      <c r="AB43" s="76"/>
      <c r="AC43" s="77" t="s">
        <v>3</v>
      </c>
      <c r="AD43" s="77"/>
      <c r="AE43" s="4"/>
      <c r="AF43" s="4"/>
      <c r="AG43" s="4"/>
      <c r="AH43" s="76" t="str">
        <f>VLOOKUP([3]Lenguage!$B$3,[3]Lenguage!$E$3:$V$10,10,FALSE)</f>
        <v>Etiq. energ.</v>
      </c>
      <c r="AI43" s="76"/>
      <c r="AJ43" s="76"/>
      <c r="AK43" s="5"/>
      <c r="AL43" s="75" t="str">
        <f>VLOOKUP([3]Lenguage!$B$3,[3]Lenguage!$E$3:$V$10,11,FALSE)</f>
        <v>Potencia acústica máxima</v>
      </c>
      <c r="AM43" s="75"/>
      <c r="AN43" s="75"/>
      <c r="AO43" s="75"/>
      <c r="AP43" s="75"/>
      <c r="AQ43" s="75"/>
      <c r="AR43" s="75"/>
      <c r="AS43" s="75"/>
    </row>
    <row r="44" spans="2:45" ht="2.25" customHeight="1" x14ac:dyDescent="0.25">
      <c r="C44" s="6"/>
      <c r="D44" s="6"/>
      <c r="E44" s="6"/>
      <c r="F44" s="6"/>
      <c r="G44" s="6"/>
      <c r="H44" s="6"/>
      <c r="I44" s="6"/>
      <c r="J44" s="6"/>
      <c r="K44" s="6"/>
      <c r="L44" s="7"/>
      <c r="M44" s="7"/>
      <c r="N44" s="7"/>
      <c r="O44" s="7"/>
      <c r="P44" s="7"/>
      <c r="Q44" s="7"/>
      <c r="R44" s="7"/>
      <c r="S44" s="7"/>
      <c r="T44" s="8"/>
      <c r="V44" s="8"/>
      <c r="W44" s="5"/>
      <c r="X44" s="8"/>
      <c r="Y44" s="8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45" x14ac:dyDescent="0.25">
      <c r="B45" s="71" t="str">
        <f>VLOOKUP([3]Lenguage!$B$3,[3]Lenguage!$E$3:$V$10,4,FALSE)</f>
        <v>Tipo de bomba de calor:</v>
      </c>
      <c r="C45" s="71"/>
      <c r="D45" s="71"/>
      <c r="E45" s="71"/>
      <c r="F45" s="71"/>
      <c r="G45" s="71"/>
      <c r="H45" s="71"/>
      <c r="I45" s="71"/>
      <c r="J45" s="71"/>
      <c r="K45" s="71"/>
      <c r="L45" s="72" t="str">
        <f>VLOOKUP([3]Lenguage!$B$3,[3]Lenguage!$E$3:$V$10,6,FALSE)</f>
        <v>aire - agua</v>
      </c>
      <c r="M45" s="72"/>
      <c r="N45" s="72"/>
      <c r="O45" s="72"/>
      <c r="P45" s="72"/>
      <c r="Q45" s="72"/>
      <c r="R45" s="72"/>
      <c r="S45" s="9"/>
      <c r="T45" s="66" t="str">
        <f>VLOOKUP([3]Lenguage!$B$3,[3]Lenguage!$E$3:$V$10,17,FALSE)</f>
        <v>Clima medio W18</v>
      </c>
      <c r="U45" s="66"/>
      <c r="V45" s="66"/>
      <c r="W45" s="66"/>
      <c r="X45" s="66"/>
      <c r="Y45" s="65" t="s">
        <v>48</v>
      </c>
      <c r="Z45" s="65"/>
      <c r="AA45" s="65" t="s">
        <v>48</v>
      </c>
      <c r="AB45" s="65"/>
      <c r="AC45" s="70" t="s">
        <v>48</v>
      </c>
      <c r="AD45" s="70"/>
      <c r="AE45" s="33"/>
      <c r="AF45" s="33"/>
      <c r="AG45" s="33"/>
      <c r="AH45" s="65" t="s">
        <v>48</v>
      </c>
      <c r="AI45" s="65"/>
      <c r="AJ45" s="65"/>
      <c r="AK45" s="5"/>
      <c r="AL45" s="66" t="str">
        <f>VLOOKUP([3]Lenguage!$B$3,[3]Lenguage!$E$3:$V$10,12,FALSE)</f>
        <v>Interno / Esterno [dB(A)]</v>
      </c>
      <c r="AM45" s="66"/>
      <c r="AN45" s="66"/>
      <c r="AO45" s="66"/>
      <c r="AP45" s="66"/>
      <c r="AQ45" s="66"/>
      <c r="AR45" s="67" t="s">
        <v>48</v>
      </c>
      <c r="AS45" s="67"/>
    </row>
    <row r="46" spans="2:45" ht="2.25" customHeight="1" x14ac:dyDescent="0.25">
      <c r="C46" s="6"/>
      <c r="D46" s="6"/>
      <c r="E46" s="6"/>
      <c r="F46" s="6"/>
      <c r="G46" s="6"/>
      <c r="H46" s="6"/>
      <c r="I46" s="6"/>
      <c r="J46" s="6"/>
      <c r="K46" s="6"/>
      <c r="L46" s="7"/>
      <c r="M46" s="7"/>
      <c r="N46" s="7"/>
      <c r="O46" s="7"/>
      <c r="P46" s="7"/>
      <c r="Q46" s="7"/>
      <c r="R46" s="7"/>
      <c r="S46" s="7"/>
      <c r="T46" s="8"/>
      <c r="V46" s="8"/>
      <c r="W46" s="5"/>
      <c r="X46" s="8"/>
      <c r="Y46" s="8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45" x14ac:dyDescent="0.25">
      <c r="B47" s="68" t="str">
        <f>VLOOKUP([3]Lenguage!$B$3,[3]Lenguage!$E$3:$V$10,5,FALSE)</f>
        <v>Tecnología:</v>
      </c>
      <c r="C47" s="68"/>
      <c r="D47" s="68"/>
      <c r="E47" s="68"/>
      <c r="F47" s="68"/>
      <c r="G47" s="68"/>
      <c r="H47" s="68"/>
      <c r="I47" s="68"/>
      <c r="J47" s="68"/>
      <c r="K47" s="68"/>
      <c r="L47" s="69" t="s">
        <v>7</v>
      </c>
      <c r="M47" s="69"/>
      <c r="N47" s="69"/>
      <c r="O47" s="69"/>
      <c r="P47" s="69"/>
      <c r="Q47" s="69"/>
      <c r="R47" s="69"/>
      <c r="S47" s="9"/>
      <c r="T47" s="66" t="str">
        <f>VLOOKUP([3]Lenguage!$B$3,[3]Lenguage!$E$3:$V$10,18,FALSE)</f>
        <v>Clima medio W7</v>
      </c>
      <c r="U47" s="66"/>
      <c r="V47" s="66"/>
      <c r="W47" s="66"/>
      <c r="X47" s="66"/>
      <c r="Y47" s="65" t="s">
        <v>48</v>
      </c>
      <c r="Z47" s="65"/>
      <c r="AA47" s="65" t="s">
        <v>48</v>
      </c>
      <c r="AB47" s="65"/>
      <c r="AC47" s="70" t="s">
        <v>48</v>
      </c>
      <c r="AD47" s="70"/>
      <c r="AE47" s="33"/>
      <c r="AF47" s="33"/>
      <c r="AG47" s="33"/>
      <c r="AH47" s="65" t="s">
        <v>48</v>
      </c>
      <c r="AI47" s="65"/>
      <c r="AJ47" s="65"/>
      <c r="AK47" s="5"/>
      <c r="AL47" s="5"/>
      <c r="AM47" s="5"/>
    </row>
    <row r="48" spans="2:45" ht="8.4499999999999993" customHeight="1" x14ac:dyDescent="0.25"/>
    <row r="49" spans="2:46" x14ac:dyDescent="0.25">
      <c r="B49" s="57" t="str">
        <f>VLOOKUP([3]Lenguage!$B$3,[3]Lenguage!$E$3:$V$10,16,FALSE)</f>
        <v>Prestaciones en aplicación de refrigeración EN14511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</row>
    <row r="50" spans="2:46" x14ac:dyDescent="0.25"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</row>
    <row r="51" spans="2:46" ht="2.25" customHeight="1" x14ac:dyDescent="0.25"/>
    <row r="52" spans="2:46" x14ac:dyDescent="0.25">
      <c r="B52" s="58" t="str">
        <f>VLOOKUP([3]Lenguage!$B$3,[3]Lenguage!$E$3:$V$10,14,FALSE)</f>
        <v>Velocidad (%)</v>
      </c>
      <c r="C52" s="59"/>
      <c r="D52" s="34"/>
      <c r="E52" s="34"/>
      <c r="F52" s="34"/>
      <c r="G52" s="62" t="str">
        <f>VLOOKUP([3]Lenguage!$B$3,[3]Lenguage!$E$3:$V$10,15,FALSE)</f>
        <v>Condiciones di funcionamiento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4"/>
    </row>
    <row r="53" spans="2:46" ht="15" customHeight="1" x14ac:dyDescent="0.25">
      <c r="B53" s="60"/>
      <c r="C53" s="61"/>
      <c r="D53" s="32"/>
      <c r="E53" s="32"/>
      <c r="F53" s="32"/>
      <c r="G53" s="54" t="s">
        <v>28</v>
      </c>
      <c r="H53" s="54"/>
      <c r="I53" s="54"/>
      <c r="J53" s="54" t="s">
        <v>29</v>
      </c>
      <c r="K53" s="54"/>
      <c r="L53" s="54"/>
      <c r="M53" s="54" t="s">
        <v>30</v>
      </c>
      <c r="N53" s="54"/>
      <c r="O53" s="54"/>
      <c r="P53" s="54" t="s">
        <v>31</v>
      </c>
      <c r="Q53" s="54"/>
      <c r="R53" s="54"/>
      <c r="S53" s="54" t="s">
        <v>32</v>
      </c>
      <c r="T53" s="54"/>
      <c r="U53" s="54"/>
      <c r="V53" s="54" t="s">
        <v>33</v>
      </c>
      <c r="W53" s="54"/>
      <c r="X53" s="54"/>
      <c r="Y53" s="54" t="s">
        <v>34</v>
      </c>
      <c r="Z53" s="54"/>
      <c r="AA53" s="54"/>
      <c r="AB53" s="54" t="s">
        <v>35</v>
      </c>
      <c r="AC53" s="54"/>
      <c r="AD53" s="54"/>
      <c r="AE53" s="13"/>
      <c r="AF53" s="13"/>
      <c r="AG53" s="13"/>
      <c r="AH53" s="54" t="s">
        <v>36</v>
      </c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14"/>
    </row>
    <row r="54" spans="2:46" x14ac:dyDescent="0.25">
      <c r="B54" s="60"/>
      <c r="C54" s="61"/>
      <c r="D54" s="35"/>
      <c r="E54" s="35"/>
      <c r="F54" s="35"/>
      <c r="G54" s="15" t="s">
        <v>21</v>
      </c>
      <c r="H54" s="16" t="s">
        <v>22</v>
      </c>
      <c r="I54" s="16" t="s">
        <v>37</v>
      </c>
      <c r="J54" s="15" t="s">
        <v>21</v>
      </c>
      <c r="K54" s="16" t="s">
        <v>22</v>
      </c>
      <c r="L54" s="16" t="s">
        <v>37</v>
      </c>
      <c r="M54" s="15" t="s">
        <v>21</v>
      </c>
      <c r="N54" s="16" t="s">
        <v>22</v>
      </c>
      <c r="O54" s="16" t="s">
        <v>37</v>
      </c>
      <c r="P54" s="15" t="s">
        <v>21</v>
      </c>
      <c r="Q54" s="16" t="s">
        <v>22</v>
      </c>
      <c r="R54" s="16" t="s">
        <v>37</v>
      </c>
      <c r="S54" s="15" t="s">
        <v>21</v>
      </c>
      <c r="T54" s="16" t="s">
        <v>22</v>
      </c>
      <c r="U54" s="16" t="s">
        <v>37</v>
      </c>
      <c r="V54" s="15" t="s">
        <v>21</v>
      </c>
      <c r="W54" s="16" t="s">
        <v>22</v>
      </c>
      <c r="X54" s="16" t="s">
        <v>37</v>
      </c>
      <c r="Y54" s="15" t="s">
        <v>21</v>
      </c>
      <c r="Z54" s="16" t="s">
        <v>22</v>
      </c>
      <c r="AA54" s="16" t="s">
        <v>37</v>
      </c>
      <c r="AB54" s="15" t="s">
        <v>21</v>
      </c>
      <c r="AC54" s="16" t="s">
        <v>22</v>
      </c>
      <c r="AD54" s="16" t="s">
        <v>37</v>
      </c>
      <c r="AE54" s="16"/>
      <c r="AF54" s="16"/>
      <c r="AG54" s="16"/>
      <c r="AH54" s="15" t="s">
        <v>21</v>
      </c>
      <c r="AI54" s="16" t="s">
        <v>22</v>
      </c>
      <c r="AJ54" s="16" t="s">
        <v>37</v>
      </c>
      <c r="AK54" s="17"/>
      <c r="AL54" s="18"/>
      <c r="AM54" s="16"/>
      <c r="AN54" s="17"/>
      <c r="AO54" s="18"/>
      <c r="AP54" s="16"/>
      <c r="AQ54" s="17"/>
      <c r="AR54" s="18"/>
      <c r="AS54" s="19"/>
    </row>
    <row r="55" spans="2:46" x14ac:dyDescent="0.25">
      <c r="B55" s="55">
        <v>10</v>
      </c>
      <c r="C55" s="56"/>
      <c r="D55" s="20"/>
      <c r="E55" s="20"/>
      <c r="F55" s="20"/>
      <c r="G55" s="21" t="str">
        <f>IFERROR(IF(VLOOKUP($B55,[2]R25_20!$A$4:$F$179,4,FALSE)=0,"-",VLOOKUP($B55,[2]R25_20!$A$4:$F$179,4,FALSE)),"-")</f>
        <v>-</v>
      </c>
      <c r="H55" s="22" t="str">
        <f>IFERROR(IF(VLOOKUP($B55,[3]R30!$A$4:$F$179,3,FALSE)=0,"-",VLOOKUP($B55,[3]R30!$A$4:$F$179,3,FALSE)),"-")</f>
        <v>-</v>
      </c>
      <c r="I55" s="23" t="str">
        <f>IFERROR(IF(VLOOKUP($B55,[3]R30!$A$4:$F$179,6,FALSE)=0,"-",VLOOKUP($B55,[3]R30!$A$4:$F$179,6,FALSE)),"-")</f>
        <v>-</v>
      </c>
      <c r="J55" s="21" t="str">
        <f>IFERROR(IF(VLOOKUP($B55,[3]R35!$A$4:$F$179,4,FALSE)=0,"-",VLOOKUP($B55,[3]R35!$A$4:$F$179,4,FALSE)),"-")</f>
        <v>-</v>
      </c>
      <c r="K55" s="22" t="str">
        <f>IFERROR(IF(VLOOKUP($B55,[3]R35!$A$4:$F$179,3,FALSE)=0,"-",VLOOKUP($B55,[3]R35!$A$4:$F$179,3,FALSE)),"-")</f>
        <v>-</v>
      </c>
      <c r="L55" s="23" t="str">
        <f>IFERROR(IF(VLOOKUP($B55,[3]R35!$A$4:$F$179,6,FALSE)=0,"-",VLOOKUP($B55,[3]R35!$A$4:$F$179,6,FALSE)),"-")</f>
        <v>-</v>
      </c>
      <c r="M55" s="21" t="str">
        <f>IFERROR(IF(VLOOKUP($B55,[3]R40!$A$4:$F$179,4,FALSE)=0,"-",VLOOKUP($B55,[3]R40!$A$4:$F$179,4,FALSE)),"-")</f>
        <v>-</v>
      </c>
      <c r="N55" s="22" t="str">
        <f>IFERROR(IF(VLOOKUP($B55,[3]R40!$A$4:$F$179,3,FALSE)=0,"-",VLOOKUP($B55,[3]R40!$A$4:$F$179,3,FALSE)),"-")</f>
        <v>-</v>
      </c>
      <c r="O55" s="23" t="str">
        <f>IFERROR(IF(VLOOKUP($B55,[3]R40!$A$4:$F$179,6,FALSE)=0,"-",VLOOKUP($B55,[3]R40!$A$4:$F$179,6,FALSE)),"-")</f>
        <v>-</v>
      </c>
      <c r="P55" s="21" t="str">
        <f>IFERROR(IF(VLOOKUP($B55,[3]R30!$H$4:$M$179,4,FALSE)=0,"-",VLOOKUP($B55,[3]R30!$H$4:$M$179,4,FALSE)),"-")</f>
        <v>-</v>
      </c>
      <c r="Q55" s="22" t="str">
        <f>IFERROR(IF(VLOOKUP($B55,[3]R30!$H$4:$M$179,3,FALSE)=0,"-",VLOOKUP($B55,[3]R30!$H$4:$M$179,3,FALSE)),"-")</f>
        <v>-</v>
      </c>
      <c r="R55" s="23" t="str">
        <f>IFERROR(IF(VLOOKUP($B55,[3]R30!$H$4:$M$179,6,FALSE)=0,"-",VLOOKUP($B55,[3]R30!$H$4:$M$179,6,FALSE)),"-")</f>
        <v>-</v>
      </c>
      <c r="S55" s="21" t="str">
        <f>IFERROR(IF(VLOOKUP($B55,[3]R35!$H$4:$M$179,4,FALSE)=0,"-",VLOOKUP($B55,[3]R35!$H$4:$M$179,4,FALSE)),"-")</f>
        <v>-</v>
      </c>
      <c r="T55" s="22" t="str">
        <f>IFERROR(IF(VLOOKUP($B55,[3]R35!$H$4:$M$179,3,FALSE)=0,"-",VLOOKUP($B55,[3]R35!$H$4:$M$179,3,FALSE)),"-")</f>
        <v>-</v>
      </c>
      <c r="U55" s="23" t="str">
        <f>IFERROR(IF(VLOOKUP($B55,[3]R35!$H$4:$M$179,6,FALSE)=0,"-",VLOOKUP($B55,[3]R35!$H$4:$M$179,6,FALSE)),"-")</f>
        <v>-</v>
      </c>
      <c r="V55" s="21" t="str">
        <f>IFERROR(IF(VLOOKUP($B55,[3]R40!$H$4:$M$179,4,FALSE)=0,"-",VLOOKUP($B55,[3]R40!$H$4:$M$179,4,FALSE)),"-")</f>
        <v>-</v>
      </c>
      <c r="W55" s="22" t="str">
        <f>IFERROR(IF(VLOOKUP($B55,[3]R40!$H$4:$M$179,3,FALSE)=0,"-",VLOOKUP($B55,[3]R40!$H$4:$M$179,3,FALSE)),"-")</f>
        <v>-</v>
      </c>
      <c r="X55" s="23" t="str">
        <f>IFERROR(IF(VLOOKUP($B55,[3]R40!$H$4:$M$179,6,FALSE)=0,"-",VLOOKUP($B55,[3]R40!$H$4:$M$179,6,FALSE)),"-")</f>
        <v>-</v>
      </c>
      <c r="Y55" s="21" t="str">
        <f>IFERROR(IF(VLOOKUP($B55,[3]R30!$O$4:$T$179,4,FALSE)=0,"-",VLOOKUP($B55,[3]R30!$O$4:$T$179,4,FALSE)),"-")</f>
        <v>-</v>
      </c>
      <c r="Z55" s="22" t="str">
        <f>IFERROR(IF(VLOOKUP($B55,[3]R30!$O$4:$T$179,3,FALSE)=0,"-",VLOOKUP($B55,[3]R30!$O$4:$T$179,3,FALSE)),"-")</f>
        <v>-</v>
      </c>
      <c r="AA55" s="23" t="str">
        <f>IFERROR(IF(VLOOKUP($B55,[3]R30!$O$4:$T$179,6,FALSE)=0,"-",VLOOKUP($B55,[3]R30!$O$4:$T$179,6,FALSE)),"-")</f>
        <v>-</v>
      </c>
      <c r="AB55" s="21" t="str">
        <f>IFERROR(IF(VLOOKUP($B55,[3]R35!$O$4:$T$179,4,FALSE)=0,"-",VLOOKUP($B55,[3]R35!$O$4:$T$179,4,FALSE)),"-")</f>
        <v>-</v>
      </c>
      <c r="AC55" s="22" t="str">
        <f>IFERROR(IF(VLOOKUP($B55,[3]R35!$O$4:$T$179,3,FALSE)=0,"-",VLOOKUP($B55,[3]R35!$O$4:$T$179,3,FALSE)),"-")</f>
        <v>-</v>
      </c>
      <c r="AD55" s="23" t="str">
        <f>IFERROR(IF(VLOOKUP($B55,[3]R35!$O$4:$T$179,6,FALSE)=0,"-",VLOOKUP($B55,[3]R35!$O$4:$T$179,6,FALSE)),"-")</f>
        <v>-</v>
      </c>
      <c r="AE55" s="22"/>
      <c r="AF55" s="22"/>
      <c r="AG55" s="22"/>
      <c r="AH55" s="21" t="str">
        <f>IFERROR(IF(VLOOKUP($B55,[3]R40!$O$4:$T$179,4,FALSE)=0,"-",VLOOKUP($B55,[3]R40!$O$4:$T$179,4,FALSE)),"-")</f>
        <v>-</v>
      </c>
      <c r="AI55" s="22" t="str">
        <f>IFERROR(IF(VLOOKUP($B55,[3]R40!$O$4:$T$179,3,FALSE)=0,"-",VLOOKUP($B55,[3]R40!$O$4:$T$179,3,FALSE)),"-")</f>
        <v>-</v>
      </c>
      <c r="AJ55" s="23" t="str">
        <f>IFERROR(IF(VLOOKUP($B55,[3]R40!$O$4:$T$179,6,FALSE)=0,"-",VLOOKUP($B55,[3]R40!$O$4:$T$179,6,FALSE)),"-")</f>
        <v>-</v>
      </c>
      <c r="AK55" s="22"/>
      <c r="AL55" s="22"/>
      <c r="AM55" s="23"/>
      <c r="AN55" s="21"/>
      <c r="AO55" s="22"/>
      <c r="AP55" s="23"/>
      <c r="AQ55" s="21"/>
      <c r="AR55" s="22"/>
      <c r="AS55" s="23"/>
    </row>
    <row r="56" spans="2:46" x14ac:dyDescent="0.25">
      <c r="B56" s="50">
        <v>15</v>
      </c>
      <c r="C56" s="51"/>
      <c r="D56" s="24"/>
      <c r="E56" s="24"/>
      <c r="F56" s="24"/>
      <c r="G56" s="25" t="str">
        <f>IFERROR(IF(VLOOKUP($B56,[3]R30!$A$4:$F$179,4,FALSE)=0,"-",VLOOKUP($B56,[3]R30!$A$4:$F$179,4,FALSE)),"-")</f>
        <v>-</v>
      </c>
      <c r="H56" s="26" t="str">
        <f>IFERROR(IF(VLOOKUP($B56,[3]R30!$A$4:$F$179,3,FALSE)=0,"-",VLOOKUP($B56,[3]R30!$A$4:$F$179,3,FALSE)),"-")</f>
        <v>-</v>
      </c>
      <c r="I56" s="27" t="str">
        <f>IFERROR(IF(VLOOKUP($B56,[3]R30!$A$4:$F$179,6,FALSE)=0,"-",VLOOKUP($B56,[3]R30!$A$4:$F$179,6,FALSE)),"-")</f>
        <v>-</v>
      </c>
      <c r="J56" s="25" t="str">
        <f>IFERROR(IF(VLOOKUP($B56,[3]R35!$A$4:$F$179,4,FALSE)=0,"-",VLOOKUP($B56,[3]R35!$A$4:$F$179,4,FALSE)),"-")</f>
        <v>-</v>
      </c>
      <c r="K56" s="26" t="str">
        <f>IFERROR(IF(VLOOKUP($B56,[3]R35!$A$4:$F$179,3,FALSE)=0,"-",VLOOKUP($B56,[3]R35!$A$4:$F$179,3,FALSE)),"-")</f>
        <v>-</v>
      </c>
      <c r="L56" s="27" t="str">
        <f>IFERROR(IF(VLOOKUP($B56,[3]R35!$A$4:$F$179,6,FALSE)=0,"-",VLOOKUP($B56,[3]R35!$A$4:$F$179,6,FALSE)),"-")</f>
        <v>-</v>
      </c>
      <c r="M56" s="25" t="str">
        <f>IFERROR(IF(VLOOKUP($B56,[3]R40!$A$4:$F$179,4,FALSE)=0,"-",VLOOKUP($B56,[3]R40!$A$4:$F$179,4,FALSE)),"-")</f>
        <v>-</v>
      </c>
      <c r="N56" s="26" t="str">
        <f>IFERROR(IF(VLOOKUP($B56,[3]R40!$A$4:$F$179,3,FALSE)=0,"-",VLOOKUP($B56,[3]R40!$A$4:$F$179,3,FALSE)),"-")</f>
        <v>-</v>
      </c>
      <c r="O56" s="27" t="str">
        <f>IFERROR(IF(VLOOKUP($B56,[3]R40!$A$4:$F$179,6,FALSE)=0,"-",VLOOKUP($B56,[3]R40!$A$4:$F$179,6,FALSE)),"-")</f>
        <v>-</v>
      </c>
      <c r="P56" s="25" t="str">
        <f>IFERROR(IF(VLOOKUP($B56,[3]R30!$H$4:$M$179,4,FALSE)=0,"-",VLOOKUP($B56,[3]R30!$H$4:$M$179,4,FALSE)),"-")</f>
        <v>-</v>
      </c>
      <c r="Q56" s="26" t="str">
        <f>IFERROR(IF(VLOOKUP($B56,[3]R30!$H$4:$M$179,3,FALSE)=0,"-",VLOOKUP($B56,[3]R30!$H$4:$M$179,3,FALSE)),"-")</f>
        <v>-</v>
      </c>
      <c r="R56" s="27" t="str">
        <f>IFERROR(IF(VLOOKUP($B56,[3]R30!$H$4:$M$179,6,FALSE)=0,"-",VLOOKUP($B56,[3]R30!$H$4:$M$179,6,FALSE)),"-")</f>
        <v>-</v>
      </c>
      <c r="S56" s="25" t="str">
        <f>IFERROR(IF(VLOOKUP($B56,[3]R35!$H$4:$M$179,4,FALSE)=0,"-",VLOOKUP($B56,[3]R35!$H$4:$M$179,4,FALSE)),"-")</f>
        <v>-</v>
      </c>
      <c r="T56" s="26" t="str">
        <f>IFERROR(IF(VLOOKUP($B56,[3]R35!$H$4:$M$179,3,FALSE)=0,"-",VLOOKUP($B56,[3]R35!$H$4:$M$179,3,FALSE)),"-")</f>
        <v>-</v>
      </c>
      <c r="U56" s="27" t="str">
        <f>IFERROR(IF(VLOOKUP($B56,[3]R35!$H$4:$M$179,6,FALSE)=0,"-",VLOOKUP($B56,[3]R35!$H$4:$M$179,6,FALSE)),"-")</f>
        <v>-</v>
      </c>
      <c r="V56" s="25" t="str">
        <f>IFERROR(IF(VLOOKUP($B56,[3]R40!$H$4:$M$179,4,FALSE)=0,"-",VLOOKUP($B56,[3]R40!$H$4:$M$179,4,FALSE)),"-")</f>
        <v>-</v>
      </c>
      <c r="W56" s="26" t="str">
        <f>IFERROR(IF(VLOOKUP($B56,[3]R40!$H$4:$M$179,3,FALSE)=0,"-",VLOOKUP($B56,[3]R40!$H$4:$M$179,3,FALSE)),"-")</f>
        <v>-</v>
      </c>
      <c r="X56" s="27" t="str">
        <f>IFERROR(IF(VLOOKUP($B56,[3]R40!$H$4:$M$179,6,FALSE)=0,"-",VLOOKUP($B56,[3]R40!$H$4:$M$179,6,FALSE)),"-")</f>
        <v>-</v>
      </c>
      <c r="Y56" s="25" t="str">
        <f>IFERROR(IF(VLOOKUP($B56,[3]R30!$O$4:$T$179,4,FALSE)=0,"-",VLOOKUP($B56,[3]R30!$O$4:$T$179,4,FALSE)),"-")</f>
        <v>-</v>
      </c>
      <c r="Z56" s="26" t="str">
        <f>IFERROR(IF(VLOOKUP($B56,[3]R30!$O$4:$T$179,3,FALSE)=0,"-",VLOOKUP($B56,[3]R30!$O$4:$T$179,3,FALSE)),"-")</f>
        <v>-</v>
      </c>
      <c r="AA56" s="27" t="str">
        <f>IFERROR(IF(VLOOKUP($B56,[3]R30!$O$4:$T$179,6,FALSE)=0,"-",VLOOKUP($B56,[3]R30!$O$4:$T$179,6,FALSE)),"-")</f>
        <v>-</v>
      </c>
      <c r="AB56" s="25" t="str">
        <f>IFERROR(IF(VLOOKUP($B56,[3]R35!$O$4:$T$179,4,FALSE)=0,"-",VLOOKUP($B56,[3]R35!$O$4:$T$179,4,FALSE)),"-")</f>
        <v>-</v>
      </c>
      <c r="AC56" s="26" t="str">
        <f>IFERROR(IF(VLOOKUP($B56,[3]R35!$O$4:$T$179,3,FALSE)=0,"-",VLOOKUP($B56,[3]R35!$O$4:$T$179,3,FALSE)),"-")</f>
        <v>-</v>
      </c>
      <c r="AD56" s="27" t="str">
        <f>IFERROR(IF(VLOOKUP($B56,[3]R35!$O$4:$T$179,6,FALSE)=0,"-",VLOOKUP($B56,[3]R35!$O$4:$T$179,6,FALSE)),"-")</f>
        <v>-</v>
      </c>
      <c r="AE56" s="26"/>
      <c r="AF56" s="26"/>
      <c r="AG56" s="26"/>
      <c r="AH56" s="25" t="str">
        <f>IFERROR(IF(VLOOKUP($B56,[3]R40!$O$4:$T$179,4,FALSE)=0,"-",VLOOKUP($B56,[3]R40!$O$4:$T$179,4,FALSE)),"-")</f>
        <v>-</v>
      </c>
      <c r="AI56" s="26" t="str">
        <f>IFERROR(IF(VLOOKUP($B56,[3]R40!$O$4:$T$179,3,FALSE)=0,"-",VLOOKUP($B56,[3]R40!$O$4:$T$179,3,FALSE)),"-")</f>
        <v>-</v>
      </c>
      <c r="AJ56" s="27" t="str">
        <f>IFERROR(IF(VLOOKUP($B56,[3]R40!$O$4:$T$179,6,FALSE)=0,"-",VLOOKUP($B56,[3]R40!$O$4:$T$179,6,FALSE)),"-")</f>
        <v>-</v>
      </c>
      <c r="AK56" s="26"/>
      <c r="AL56" s="26"/>
      <c r="AM56" s="27"/>
      <c r="AN56" s="25"/>
      <c r="AO56" s="26"/>
      <c r="AP56" s="27"/>
      <c r="AQ56" s="25"/>
      <c r="AR56" s="26"/>
      <c r="AS56" s="27"/>
    </row>
    <row r="57" spans="2:46" x14ac:dyDescent="0.25">
      <c r="B57" s="50">
        <v>20</v>
      </c>
      <c r="C57" s="51"/>
      <c r="D57" s="24"/>
      <c r="E57" s="24"/>
      <c r="F57" s="24"/>
      <c r="G57" s="25">
        <f>IFERROR(IF(VLOOKUP($B57,[3]R30!$A$4:$F$179,4,FALSE)=0,"-",VLOOKUP($B57,[3]R30!$A$4:$F$179,4,FALSE)),"-")</f>
        <v>3.5827869888414967</v>
      </c>
      <c r="H57" s="26">
        <f>IFERROR(IF(VLOOKUP($B57,[3]R30!$A$4:$F$179,3,FALSE)=0,"-",VLOOKUP($B57,[3]R30!$A$4:$F$179,3,FALSE)),"-")</f>
        <v>0.84977983454912387</v>
      </c>
      <c r="I57" s="27">
        <f>IFERROR(IF(VLOOKUP($B57,[3]R30!$A$4:$F$179,6,FALSE)=0,"-",VLOOKUP($B57,[3]R30!$A$4:$F$179,6,FALSE)),"-")</f>
        <v>4.2161355720360811</v>
      </c>
      <c r="J57" s="25">
        <f>IFERROR(IF(VLOOKUP($B57,[3]R35!$A$4:$F$179,4,FALSE)=0,"-",VLOOKUP($B57,[3]R35!$A$4:$F$179,4,FALSE)),"-")</f>
        <v>3.4415035307246216</v>
      </c>
      <c r="K57" s="26">
        <f>IFERROR(IF(VLOOKUP($B57,[3]R35!$A$4:$F$179,3,FALSE)=0,"-",VLOOKUP($B57,[3]R35!$A$4:$F$179,3,FALSE)),"-")</f>
        <v>0.93196603795689759</v>
      </c>
      <c r="L57" s="27">
        <f>IFERROR(IF(VLOOKUP($B57,[3]R35!$A$4:$F$179,6,FALSE)=0,"-",VLOOKUP($B57,[3]R35!$A$4:$F$179,6,FALSE)),"-")</f>
        <v>3.6927349179689606</v>
      </c>
      <c r="M57" s="25">
        <f>IFERROR(IF(VLOOKUP($B57,[3]R40!$A$4:$F$179,4,FALSE)=0,"-",VLOOKUP($B57,[3]R40!$A$4:$F$179,4,FALSE)),"-")</f>
        <v>3.2858633773703421</v>
      </c>
      <c r="N57" s="26">
        <f>IFERROR(IF(VLOOKUP($B57,[3]R40!$A$4:$F$179,3,FALSE)=0,"-",VLOOKUP($B57,[3]R40!$A$4:$F$179,3,FALSE)),"-")</f>
        <v>1.0314841941224446</v>
      </c>
      <c r="O57" s="27">
        <f>IFERROR(IF(VLOOKUP($B57,[3]R40!$A$4:$F$179,6,FALSE)=0,"-",VLOOKUP($B57,[3]R40!$A$4:$F$179,6,FALSE)),"-")</f>
        <v>3.1855683258102219</v>
      </c>
      <c r="P57" s="25">
        <f>IFERROR(IF(VLOOKUP($B57,[3]R30!$H$4:$M$179,4,FALSE)=0,"-",VLOOKUP($B57,[3]R30!$H$4:$M$179,4,FALSE)),"-")</f>
        <v>4.2386747657736761</v>
      </c>
      <c r="Q57" s="26">
        <f>IFERROR(IF(VLOOKUP($B57,[3]R30!$H$4:$M$179,3,FALSE)=0,"-",VLOOKUP($B57,[3]R30!$H$4:$M$179,3,FALSE)),"-")</f>
        <v>0.86541845275265228</v>
      </c>
      <c r="R57" s="27">
        <f>IFERROR(IF(VLOOKUP($B57,[3]R30!$H$4:$M$179,6,FALSE)=0,"-",VLOOKUP($B57,[3]R30!$H$4:$M$179,6,FALSE)),"-")</f>
        <v>4.897832663830596</v>
      </c>
      <c r="S57" s="25">
        <f>IFERROR(IF(VLOOKUP($B57,[3]R35!$H$4:$M$179,4,FALSE)=0,"-",VLOOKUP($B57,[3]R35!$H$4:$M$179,4,FALSE)),"-")</f>
        <v>4.070028364918346</v>
      </c>
      <c r="T57" s="26">
        <f>IFERROR(IF(VLOOKUP($B57,[3]R35!$H$4:$M$179,3,FALSE)=0,"-",VLOOKUP($B57,[3]R35!$H$4:$M$179,3,FALSE)),"-")</f>
        <v>0.94623137070167584</v>
      </c>
      <c r="U57" s="27">
        <f>IFERROR(IF(VLOOKUP($B57,[3]R35!$H$4:$M$179,6,FALSE)=0,"-",VLOOKUP($B57,[3]R35!$H$4:$M$179,6,FALSE)),"-")</f>
        <v>4.3013035616228041</v>
      </c>
      <c r="V57" s="25">
        <f>IFERROR(IF(VLOOKUP($B57,[3]R40!$H$4:$M$179,4,FALSE)=0,"-",VLOOKUP($B57,[3]R40!$H$4:$M$179,4,FALSE)),"-")</f>
        <v>3.8844268339906578</v>
      </c>
      <c r="W57" s="26">
        <f>IFERROR(IF(VLOOKUP($B57,[3]R40!$H$4:$M$179,3,FALSE)=0,"-",VLOOKUP($B57,[3]R40!$H$4:$M$179,3,FALSE)),"-")</f>
        <v>1.0471063648564096</v>
      </c>
      <c r="X57" s="27">
        <f>IFERROR(IF(VLOOKUP($B57,[3]R40!$H$4:$M$179,6,FALSE)=0,"-",VLOOKUP($B57,[3]R40!$H$4:$M$179,6,FALSE)),"-")</f>
        <v>3.7096774161269965</v>
      </c>
      <c r="Y57" s="25">
        <f>IFERROR(IF(VLOOKUP($B57,[3]R30!$O$4:$T$179,4,FALSE)=0,"-",VLOOKUP($B57,[3]R30!$O$4:$T$179,4,FALSE)),"-")</f>
        <v>5.1696173364034506</v>
      </c>
      <c r="Z57" s="26">
        <f>IFERROR(IF(VLOOKUP($B57,[3]R30!$O$4:$T$179,3,FALSE)=0,"-",VLOOKUP($B57,[3]R30!$O$4:$T$179,3,FALSE)),"-")</f>
        <v>0.8685993853565237</v>
      </c>
      <c r="AA57" s="27">
        <f>IFERROR(IF(VLOOKUP($B57,[3]R30!$O$4:$T$179,6,FALSE)=0,"-",VLOOKUP($B57,[3]R30!$O$4:$T$179,6,FALSE)),"-")</f>
        <v>5.9516704979955044</v>
      </c>
      <c r="AB57" s="25">
        <f>IFERROR(IF(VLOOKUP($B57,[3]R35!$O$4:$T$179,4,FALSE)=0,"-",VLOOKUP($B57,[3]R35!$O$4:$T$179,4,FALSE)),"-")</f>
        <v>4.9636731994920096</v>
      </c>
      <c r="AC57" s="26">
        <f>IFERROR(IF(VLOOKUP($B57,[3]R35!$O$4:$T$179,3,FALSE)=0,"-",VLOOKUP($B57,[3]R35!$O$4:$T$179,3,FALSE)),"-")</f>
        <v>0.95289250583663976</v>
      </c>
      <c r="AD57" s="27">
        <f>IFERROR(IF(VLOOKUP($B57,[3]R35!$O$4:$T$179,6,FALSE)=0,"-",VLOOKUP($B57,[3]R35!$O$4:$T$179,6,FALSE)),"-")</f>
        <v>5.2090589117750525</v>
      </c>
      <c r="AE57" s="26"/>
      <c r="AF57" s="26"/>
      <c r="AG57" s="26"/>
      <c r="AH57" s="25">
        <f>IFERROR(IF(VLOOKUP($B57,[3]R40!$O$4:$T$179,4,FALSE)=0,"-",VLOOKUP($B57,[3]R40!$O$4:$T$179,4,FALSE)),"-")</f>
        <v>4.7379446596514647</v>
      </c>
      <c r="AI57" s="26">
        <f>IFERROR(IF(VLOOKUP($B57,[3]R40!$O$4:$T$179,3,FALSE)=0,"-",VLOOKUP($B57,[3]R40!$O$4:$T$179,3,FALSE)),"-")</f>
        <v>1.0601787027390419</v>
      </c>
      <c r="AJ57" s="27">
        <f>IFERROR(IF(VLOOKUP($B57,[3]R40!$O$4:$T$179,6,FALSE)=0,"-",VLOOKUP($B57,[3]R40!$O$4:$T$179,6,FALSE)),"-")</f>
        <v>4.4690056944274312</v>
      </c>
      <c r="AK57" s="26"/>
      <c r="AL57" s="26"/>
      <c r="AM57" s="27"/>
      <c r="AN57" s="25"/>
      <c r="AO57" s="26"/>
      <c r="AP57" s="27"/>
      <c r="AQ57" s="25"/>
      <c r="AR57" s="26"/>
      <c r="AS57" s="27"/>
    </row>
    <row r="58" spans="2:46" x14ac:dyDescent="0.25">
      <c r="B58" s="50">
        <v>25</v>
      </c>
      <c r="C58" s="51"/>
      <c r="D58" s="24"/>
      <c r="E58" s="24"/>
      <c r="F58" s="24"/>
      <c r="G58" s="25">
        <f>IFERROR(IF(VLOOKUP($B58,[3]R30!$A$4:$F$179,4,FALSE)=0,"-",VLOOKUP($B58,[3]R30!$A$4:$F$179,4,FALSE)),"-")</f>
        <v>4.6043983841750071</v>
      </c>
      <c r="H58" s="26">
        <f>IFERROR(IF(VLOOKUP($B58,[3]R30!$A$4:$F$179,3,FALSE)=0,"-",VLOOKUP($B58,[3]R30!$A$4:$F$179,3,FALSE)),"-")</f>
        <v>1.0269559040493115</v>
      </c>
      <c r="I58" s="27">
        <f>IFERROR(IF(VLOOKUP($B58,[3]R30!$A$4:$F$179,6,FALSE)=0,"-",VLOOKUP($B58,[3]R30!$A$4:$F$179,6,FALSE)),"-")</f>
        <v>4.4835404967435846</v>
      </c>
      <c r="J58" s="25">
        <f>IFERROR(IF(VLOOKUP($B58,[3]R35!$A$4:$F$179,4,FALSE)=0,"-",VLOOKUP($B58,[3]R35!$A$4:$F$179,4,FALSE)),"-")</f>
        <v>4.4230549367887892</v>
      </c>
      <c r="K58" s="26">
        <f>IFERROR(IF(VLOOKUP($B58,[3]R35!$A$4:$F$179,3,FALSE)=0,"-",VLOOKUP($B58,[3]R35!$A$4:$F$179,3,FALSE)),"-")</f>
        <v>1.1197500439457748</v>
      </c>
      <c r="L58" s="27">
        <f>IFERROR(IF(VLOOKUP($B58,[3]R35!$A$4:$F$179,6,FALSE)=0,"-",VLOOKUP($B58,[3]R35!$A$4:$F$179,6,FALSE)),"-")</f>
        <v>3.9500377434260505</v>
      </c>
      <c r="M58" s="25">
        <f>IFERROR(IF(VLOOKUP($B58,[3]R40!$A$4:$F$179,4,FALSE)=0,"-",VLOOKUP($B58,[3]R40!$A$4:$F$179,4,FALSE)),"-")</f>
        <v>4.227168080795094</v>
      </c>
      <c r="N58" s="26">
        <f>IFERROR(IF(VLOOKUP($B58,[3]R40!$A$4:$F$179,3,FALSE)=0,"-",VLOOKUP($B58,[3]R40!$A$4:$F$179,3,FALSE)),"-")</f>
        <v>1.2292318155841691</v>
      </c>
      <c r="O58" s="27">
        <f>IFERROR(IF(VLOOKUP($B58,[3]R40!$A$4:$F$179,6,FALSE)=0,"-",VLOOKUP($B58,[3]R40!$A$4:$F$179,6,FALSE)),"-")</f>
        <v>3.4388697292106882</v>
      </c>
      <c r="P58" s="25">
        <f>IFERROR(IF(VLOOKUP($B58,[3]R30!$H$4:$M$179,4,FALSE)=0,"-",VLOOKUP($B58,[3]R30!$H$4:$M$179,4,FALSE)),"-")</f>
        <v>5.3974931127285624</v>
      </c>
      <c r="Q58" s="26">
        <f>IFERROR(IF(VLOOKUP($B58,[3]R30!$H$4:$M$179,3,FALSE)=0,"-",VLOOKUP($B58,[3]R30!$H$4:$M$179,3,FALSE)),"-")</f>
        <v>1.0107939495587723</v>
      </c>
      <c r="R58" s="27">
        <f>IFERROR(IF(VLOOKUP($B58,[3]R30!$H$4:$M$179,6,FALSE)=0,"-",VLOOKUP($B58,[3]R30!$H$4:$M$179,6,FALSE)),"-")</f>
        <v>5.3398549873440126</v>
      </c>
      <c r="S58" s="25">
        <f>IFERROR(IF(VLOOKUP($B58,[3]R35!$H$4:$M$179,4,FALSE)=0,"-",VLOOKUP($B58,[3]R35!$H$4:$M$179,4,FALSE)),"-")</f>
        <v>5.185731764053223</v>
      </c>
      <c r="T58" s="26">
        <f>IFERROR(IF(VLOOKUP($B58,[3]R35!$H$4:$M$179,3,FALSE)=0,"-",VLOOKUP($B58,[3]R35!$H$4:$M$179,3,FALSE)),"-")</f>
        <v>1.1080189903861641</v>
      </c>
      <c r="U58" s="27">
        <f>IFERROR(IF(VLOOKUP($B58,[3]R35!$H$4:$M$179,6,FALSE)=0,"-",VLOOKUP($B58,[3]R35!$H$4:$M$179,6,FALSE)),"-")</f>
        <v>4.6801831097189988</v>
      </c>
      <c r="V58" s="25">
        <f>IFERROR(IF(VLOOKUP($B58,[3]R40!$H$4:$M$179,4,FALSE)=0,"-",VLOOKUP($B58,[3]R40!$H$4:$M$179,4,FALSE)),"-")</f>
        <v>4.9569525612592118</v>
      </c>
      <c r="W58" s="26">
        <f>IFERROR(IF(VLOOKUP($B58,[3]R40!$H$4:$M$179,3,FALSE)=0,"-",VLOOKUP($B58,[3]R40!$H$4:$M$179,3,FALSE)),"-")</f>
        <v>1.2245067776193117</v>
      </c>
      <c r="X58" s="27">
        <f>IFERROR(IF(VLOOKUP($B58,[3]R40!$H$4:$M$179,6,FALSE)=0,"-",VLOOKUP($B58,[3]R40!$H$4:$M$179,6,FALSE)),"-")</f>
        <v>4.0481217841003119</v>
      </c>
      <c r="Y58" s="25">
        <f>IFERROR(IF(VLOOKUP($B58,[3]R30!$O$4:$T$179,4,FALSE)=0,"-",VLOOKUP($B58,[3]R30!$O$4:$T$179,4,FALSE)),"-")</f>
        <v>6.4816504617223982</v>
      </c>
      <c r="Z58" s="26">
        <f>IFERROR(IF(VLOOKUP($B58,[3]R30!$O$4:$T$179,3,FALSE)=0,"-",VLOOKUP($B58,[3]R30!$O$4:$T$179,3,FALSE)),"-")</f>
        <v>1.0134551004359043</v>
      </c>
      <c r="AA58" s="27">
        <f>IFERROR(IF(VLOOKUP($B58,[3]R30!$O$4:$T$179,6,FALSE)=0,"-",VLOOKUP($B58,[3]R30!$O$4:$T$179,6,FALSE)),"-")</f>
        <v>6.395597060920144</v>
      </c>
      <c r="AB58" s="25">
        <f>IFERROR(IF(VLOOKUP($B58,[3]R35!$O$4:$T$179,4,FALSE)=0,"-",VLOOKUP($B58,[3]R35!$O$4:$T$179,4,FALSE)),"-")</f>
        <v>6.2247895121527108</v>
      </c>
      <c r="AC58" s="26">
        <f>IFERROR(IF(VLOOKUP($B58,[3]R35!$O$4:$T$179,3,FALSE)=0,"-",VLOOKUP($B58,[3]R35!$O$4:$T$179,3,FALSE)),"-")</f>
        <v>1.1103745373121074</v>
      </c>
      <c r="AD58" s="27">
        <f>IFERROR(IF(VLOOKUP($B58,[3]R35!$O$4:$T$179,6,FALSE)=0,"-",VLOOKUP($B58,[3]R35!$O$4:$T$179,6,FALSE)),"-")</f>
        <v>5.606026888207567</v>
      </c>
      <c r="AE58" s="26"/>
      <c r="AF58" s="26"/>
      <c r="AG58" s="26"/>
      <c r="AH58" s="25">
        <f>IFERROR(IF(VLOOKUP($B58,[3]R40!$O$4:$T$179,4,FALSE)=0,"-",VLOOKUP($B58,[3]R40!$O$4:$T$179,4,FALSE)),"-")</f>
        <v>5.9478647861489238</v>
      </c>
      <c r="AI58" s="26">
        <f>IFERROR(IF(VLOOKUP($B58,[3]R40!$O$4:$T$179,3,FALSE)=0,"-",VLOOKUP($B58,[3]R40!$O$4:$T$179,3,FALSE)),"-")</f>
        <v>1.229624308620896</v>
      </c>
      <c r="AJ58" s="27">
        <f>IFERROR(IF(VLOOKUP($B58,[3]R40!$O$4:$T$179,6,FALSE)=0,"-",VLOOKUP($B58,[3]R40!$O$4:$T$179,6,FALSE)),"-")</f>
        <v>4.8371398844740172</v>
      </c>
      <c r="AK58" s="26"/>
      <c r="AL58" s="26"/>
      <c r="AM58" s="27"/>
      <c r="AN58" s="25"/>
      <c r="AO58" s="26"/>
      <c r="AP58" s="27"/>
      <c r="AQ58" s="25"/>
      <c r="AR58" s="26"/>
      <c r="AS58" s="27"/>
    </row>
    <row r="59" spans="2:46" x14ac:dyDescent="0.25">
      <c r="B59" s="50">
        <v>30</v>
      </c>
      <c r="C59" s="51"/>
      <c r="D59" s="24"/>
      <c r="E59" s="24"/>
      <c r="F59" s="24"/>
      <c r="G59" s="25">
        <f>IFERROR(IF(VLOOKUP($B59,[3]R30!$A$4:$F$179,4,FALSE)=0,"-",VLOOKUP($B59,[3]R30!$A$4:$F$179,4,FALSE)),"-")</f>
        <v>5.5653772370550314</v>
      </c>
      <c r="H59" s="26">
        <f>IFERROR(IF(VLOOKUP($B59,[3]R30!$A$4:$F$179,3,FALSE)=0,"-",VLOOKUP($B59,[3]R30!$A$4:$F$179,3,FALSE)),"-")</f>
        <v>1.1768153097296667</v>
      </c>
      <c r="I59" s="27">
        <f>IFERROR(IF(VLOOKUP($B59,[3]R30!$A$4:$F$179,6,FALSE)=0,"-",VLOOKUP($B59,[3]R30!$A$4:$F$179,6,FALSE)),"-")</f>
        <v>4.7291849375527644</v>
      </c>
      <c r="J59" s="25">
        <f>IFERROR(IF(VLOOKUP($B59,[3]R35!$A$4:$F$179,4,FALSE)=0,"-",VLOOKUP($B59,[3]R35!$A$4:$F$179,4,FALSE)),"-")</f>
        <v>5.3457761774403014</v>
      </c>
      <c r="K59" s="26">
        <f>IFERROR(IF(VLOOKUP($B59,[3]R35!$A$4:$F$179,3,FALSE)=0,"-",VLOOKUP($B59,[3]R35!$A$4:$F$179,3,FALSE)),"-")</f>
        <v>1.2854711248597468</v>
      </c>
      <c r="L59" s="27">
        <f>IFERROR(IF(VLOOKUP($B59,[3]R35!$A$4:$F$179,6,FALSE)=0,"-",VLOOKUP($B59,[3]R35!$A$4:$F$179,6,FALSE)),"-")</f>
        <v>4.1586124138133096</v>
      </c>
      <c r="M59" s="25">
        <f>IFERROR(IF(VLOOKUP($B59,[3]R40!$A$4:$F$179,4,FALSE)=0,"-",VLOOKUP($B59,[3]R40!$A$4:$F$179,4,FALSE)),"-")</f>
        <v>5.1114181367175506</v>
      </c>
      <c r="N59" s="26">
        <f>IFERROR(IF(VLOOKUP($B59,[3]R40!$A$4:$F$179,3,FALSE)=0,"-",VLOOKUP($B59,[3]R40!$A$4:$F$179,3,FALSE)),"-")</f>
        <v>1.4102339951060077</v>
      </c>
      <c r="O59" s="27">
        <f>IFERROR(IF(VLOOKUP($B59,[3]R40!$A$4:$F$179,6,FALSE)=0,"-",VLOOKUP($B59,[3]R40!$A$4:$F$179,6,FALSE)),"-")</f>
        <v>3.6245177427688686</v>
      </c>
      <c r="P59" s="25">
        <f>IFERROR(IF(VLOOKUP($B59,[3]R30!$H$4:$M$179,4,FALSE)=0,"-",VLOOKUP($B59,[3]R30!$H$4:$M$179,4,FALSE)),"-")</f>
        <v>6.4780248512147454</v>
      </c>
      <c r="Q59" s="26">
        <f>IFERROR(IF(VLOOKUP($B59,[3]R30!$H$4:$M$179,3,FALSE)=0,"-",VLOOKUP($B59,[3]R30!$H$4:$M$179,3,FALSE)),"-")</f>
        <v>1.1853241066407818</v>
      </c>
      <c r="R59" s="27">
        <f>IFERROR(IF(VLOOKUP($B59,[3]R30!$H$4:$M$179,6,FALSE)=0,"-",VLOOKUP($B59,[3]R30!$H$4:$M$179,6,FALSE)),"-")</f>
        <v>5.4651928657500441</v>
      </c>
      <c r="S59" s="25">
        <f>IFERROR(IF(VLOOKUP($B59,[3]R35!$H$4:$M$179,4,FALSE)=0,"-",VLOOKUP($B59,[3]R35!$H$4:$M$179,4,FALSE)),"-")</f>
        <v>6.2212875333921547</v>
      </c>
      <c r="T59" s="26">
        <f>IFERROR(IF(VLOOKUP($B59,[3]R35!$H$4:$M$179,3,FALSE)=0,"-",VLOOKUP($B59,[3]R35!$H$4:$M$179,3,FALSE)),"-")</f>
        <v>1.2945881074842533</v>
      </c>
      <c r="U59" s="27">
        <f>IFERROR(IF(VLOOKUP($B59,[3]R35!$H$4:$M$179,6,FALSE)=0,"-",VLOOKUP($B59,[3]R35!$H$4:$M$179,6,FALSE)),"-")</f>
        <v>4.8056115280418075</v>
      </c>
      <c r="V59" s="25">
        <f>IFERROR(IF(VLOOKUP($B59,[3]R40!$H$4:$M$179,4,FALSE)=0,"-",VLOOKUP($B59,[3]R40!$H$4:$M$179,4,FALSE)),"-")</f>
        <v>5.9471394104691306</v>
      </c>
      <c r="W59" s="26">
        <f>IFERROR(IF(VLOOKUP($B59,[3]R40!$H$4:$M$179,3,FALSE)=0,"-",VLOOKUP($B59,[3]R40!$H$4:$M$179,3,FALSE)),"-")</f>
        <v>1.4226812948263676</v>
      </c>
      <c r="X59" s="27">
        <f>IFERROR(IF(VLOOKUP($B59,[3]R40!$H$4:$M$179,6,FALSE)=0,"-",VLOOKUP($B59,[3]R40!$H$4:$M$179,6,FALSE)),"-")</f>
        <v>4.1802330796757641</v>
      </c>
      <c r="Y59" s="25">
        <f>IFERROR(IF(VLOOKUP($B59,[3]R30!$O$4:$T$179,4,FALSE)=0,"-",VLOOKUP($B59,[3]R30!$O$4:$T$179,4,FALSE)),"-")</f>
        <v>7.6905517199140307</v>
      </c>
      <c r="Z59" s="26">
        <f>IFERROR(IF(VLOOKUP($B59,[3]R30!$O$4:$T$179,3,FALSE)=0,"-",VLOOKUP($B59,[3]R30!$O$4:$T$179,3,FALSE)),"-")</f>
        <v>1.2252730149388626</v>
      </c>
      <c r="AA59" s="27">
        <f>IFERROR(IF(VLOOKUP($B59,[3]R30!$O$4:$T$179,6,FALSE)=0,"-",VLOOKUP($B59,[3]R30!$O$4:$T$179,6,FALSE)),"-")</f>
        <v>6.2766025417590425</v>
      </c>
      <c r="AB59" s="25">
        <f>IFERROR(IF(VLOOKUP($B59,[3]R35!$O$4:$T$179,4,FALSE)=0,"-",VLOOKUP($B59,[3]R35!$O$4:$T$179,4,FALSE)),"-")</f>
        <v>7.3834985307782564</v>
      </c>
      <c r="AC59" s="26">
        <f>IFERROR(IF(VLOOKUP($B59,[3]R35!$O$4:$T$179,3,FALSE)=0,"-",VLOOKUP($B59,[3]R35!$O$4:$T$179,3,FALSE)),"-")</f>
        <v>1.3353786117403661</v>
      </c>
      <c r="AD59" s="27">
        <f>IFERROR(IF(VLOOKUP($B59,[3]R35!$O$4:$T$179,6,FALSE)=0,"-",VLOOKUP($B59,[3]R35!$O$4:$T$179,6,FALSE)),"-")</f>
        <v>5.529142421380798</v>
      </c>
      <c r="AE59" s="26"/>
      <c r="AF59" s="26"/>
      <c r="AG59" s="26"/>
      <c r="AH59" s="25">
        <f>IFERROR(IF(VLOOKUP($B59,[3]R40!$O$4:$T$179,4,FALSE)=0,"-",VLOOKUP($B59,[3]R40!$O$4:$T$179,4,FALSE)),"-")</f>
        <v>7.056042816105248</v>
      </c>
      <c r="AI59" s="26">
        <f>IFERROR(IF(VLOOKUP($B59,[3]R40!$O$4:$T$179,3,FALSE)=0,"-",VLOOKUP($B59,[3]R40!$O$4:$T$179,3,FALSE)),"-")</f>
        <v>1.4671958239154441</v>
      </c>
      <c r="AJ59" s="27">
        <f>IFERROR(IF(VLOOKUP($B59,[3]R40!$O$4:$T$179,6,FALSE)=0,"-",VLOOKUP($B59,[3]R40!$O$4:$T$179,6,FALSE)),"-")</f>
        <v>4.8092031759435372</v>
      </c>
      <c r="AK59" s="26"/>
      <c r="AL59" s="26"/>
      <c r="AM59" s="27"/>
      <c r="AN59" s="25"/>
      <c r="AO59" s="26"/>
      <c r="AP59" s="27"/>
      <c r="AQ59" s="25"/>
      <c r="AR59" s="26"/>
      <c r="AS59" s="27"/>
    </row>
    <row r="60" spans="2:46" x14ac:dyDescent="0.25">
      <c r="B60" s="50">
        <v>35</v>
      </c>
      <c r="C60" s="51"/>
      <c r="D60" s="24"/>
      <c r="E60" s="24"/>
      <c r="F60" s="24"/>
      <c r="G60" s="25">
        <f>IFERROR(IF(VLOOKUP($B60,[3]R30!$A$4:$F$179,4,FALSE)=0,"-",VLOOKUP($B60,[3]R30!$A$4:$F$179,4,FALSE)),"-")</f>
        <v>6.469163111856548</v>
      </c>
      <c r="H60" s="26">
        <f>IFERROR(IF(VLOOKUP($B60,[3]R30!$A$4:$F$179,3,FALSE)=0,"-",VLOOKUP($B60,[3]R30!$A$4:$F$179,3,FALSE)),"-")</f>
        <v>1.3714799471157999</v>
      </c>
      <c r="I60" s="27">
        <f>IFERROR(IF(VLOOKUP($B60,[3]R30!$A$4:$F$179,6,FALSE)=0,"-",VLOOKUP($B60,[3]R30!$A$4:$F$179,6,FALSE)),"-")</f>
        <v>4.7169213997339829</v>
      </c>
      <c r="J60" s="25">
        <f>IFERROR(IF(VLOOKUP($B60,[3]R35!$A$4:$F$179,4,FALSE)=0,"-",VLOOKUP($B60,[3]R35!$A$4:$F$179,4,FALSE)),"-")</f>
        <v>6.2093612006671481</v>
      </c>
      <c r="K60" s="26">
        <f>IFERROR(IF(VLOOKUP($B60,[3]R35!$A$4:$F$179,3,FALSE)=0,"-",VLOOKUP($B60,[3]R35!$A$4:$F$179,3,FALSE)),"-")</f>
        <v>1.4918332250474942</v>
      </c>
      <c r="L60" s="27">
        <f>IFERROR(IF(VLOOKUP($B60,[3]R35!$A$4:$F$179,6,FALSE)=0,"-",VLOOKUP($B60,[3]R35!$A$4:$F$179,6,FALSE)),"-")</f>
        <v>4.1622354941648831</v>
      </c>
      <c r="M60" s="25">
        <f>IFERROR(IF(VLOOKUP($B60,[3]R40!$A$4:$F$179,4,FALSE)=0,"-",VLOOKUP($B60,[3]R40!$A$4:$F$179,4,FALSE)),"-")</f>
        <v>5.9343500751123601</v>
      </c>
      <c r="N60" s="26">
        <f>IFERROR(IF(VLOOKUP($B60,[3]R40!$A$4:$F$179,3,FALSE)=0,"-",VLOOKUP($B60,[3]R40!$A$4:$F$179,3,FALSE)),"-")</f>
        <v>1.6279900388072823</v>
      </c>
      <c r="O60" s="27">
        <f>IFERROR(IF(VLOOKUP($B60,[3]R40!$A$4:$F$179,6,FALSE)=0,"-",VLOOKUP($B60,[3]R40!$A$4:$F$179,6,FALSE)),"-")</f>
        <v>3.64520048259021</v>
      </c>
      <c r="P60" s="25">
        <f>IFERROR(IF(VLOOKUP($B60,[3]R30!$H$4:$M$179,4,FALSE)=0,"-",VLOOKUP($B60,[3]R30!$H$4:$M$179,4,FALSE)),"-")</f>
        <v>7.4792866508251601</v>
      </c>
      <c r="Q60" s="26">
        <f>IFERROR(IF(VLOOKUP($B60,[3]R30!$H$4:$M$179,3,FALSE)=0,"-",VLOOKUP($B60,[3]R30!$H$4:$M$179,3,FALSE)),"-")</f>
        <v>1.4111490177110011</v>
      </c>
      <c r="R60" s="27">
        <f>IFERROR(IF(VLOOKUP($B60,[3]R30!$H$4:$M$179,6,FALSE)=0,"-",VLOOKUP($B60,[3]R30!$H$4:$M$179,6,FALSE)),"-")</f>
        <v>5.3001395011826418</v>
      </c>
      <c r="S60" s="25">
        <f>IFERROR(IF(VLOOKUP($B60,[3]R35!$H$4:$M$179,4,FALSE)=0,"-",VLOOKUP($B60,[3]R35!$H$4:$M$179,4,FALSE)),"-")</f>
        <v>7.1780059350211216</v>
      </c>
      <c r="T60" s="26">
        <f>IFERROR(IF(VLOOKUP($B60,[3]R35!$H$4:$M$179,3,FALSE)=0,"-",VLOOKUP($B60,[3]R35!$H$4:$M$179,3,FALSE)),"-")</f>
        <v>1.5325317353732626</v>
      </c>
      <c r="U60" s="27">
        <f>IFERROR(IF(VLOOKUP($B60,[3]R35!$H$4:$M$179,6,FALSE)=0,"-",VLOOKUP($B60,[3]R35!$H$4:$M$179,6,FALSE)),"-")</f>
        <v>4.6837567988586226</v>
      </c>
      <c r="V60" s="25">
        <f>IFERROR(IF(VLOOKUP($B60,[3]R40!$H$4:$M$179,4,FALSE)=0,"-",VLOOKUP($B60,[3]R40!$H$4:$M$179,4,FALSE)),"-")</f>
        <v>6.8588806308661887</v>
      </c>
      <c r="W60" s="26">
        <f>IFERROR(IF(VLOOKUP($B60,[3]R40!$H$4:$M$179,3,FALSE)=0,"-",VLOOKUP($B60,[3]R40!$H$4:$M$179,3,FALSE)),"-")</f>
        <v>1.6723540612712966</v>
      </c>
      <c r="X60" s="27">
        <f>IFERROR(IF(VLOOKUP($B60,[3]R40!$H$4:$M$179,6,FALSE)=0,"-",VLOOKUP($B60,[3]R40!$H$4:$M$179,6,FALSE)),"-")</f>
        <v>4.1013328395616044</v>
      </c>
      <c r="Y60" s="25">
        <f>IFERROR(IF(VLOOKUP($B60,[3]R30!$O$4:$T$179,4,FALSE)=0,"-",VLOOKUP($B60,[3]R30!$O$4:$T$179,4,FALSE)),"-")</f>
        <v>8.7973990067385746</v>
      </c>
      <c r="Z60" s="26">
        <f>IFERROR(IF(VLOOKUP($B60,[3]R30!$O$4:$T$179,3,FALSE)=0,"-",VLOOKUP($B60,[3]R30!$O$4:$T$179,3,FALSE)),"-")</f>
        <v>1.4946788221873402</v>
      </c>
      <c r="AA60" s="27">
        <f>IFERROR(IF(VLOOKUP($B60,[3]R30!$O$4:$T$179,6,FALSE)=0,"-",VLOOKUP($B60,[3]R30!$O$4:$T$179,6,FALSE)),"-")</f>
        <v>5.8858123070642705</v>
      </c>
      <c r="AB60" s="25">
        <f>IFERROR(IF(VLOOKUP($B60,[3]R35!$O$4:$T$179,4,FALSE)=0,"-",VLOOKUP($B60,[3]R35!$O$4:$T$179,4,FALSE)),"-")</f>
        <v>8.4316653024132702</v>
      </c>
      <c r="AC60" s="26">
        <f>IFERROR(IF(VLOOKUP($B60,[3]R35!$O$4:$T$179,3,FALSE)=0,"-",VLOOKUP($B60,[3]R35!$O$4:$T$179,3,FALSE)),"-")</f>
        <v>1.6204014613181397</v>
      </c>
      <c r="AD60" s="27">
        <f>IFERROR(IF(VLOOKUP($B60,[3]R35!$O$4:$T$179,6,FALSE)=0,"-",VLOOKUP($B60,[3]R35!$O$4:$T$179,6,FALSE)),"-")</f>
        <v>5.203442173863758</v>
      </c>
      <c r="AE60" s="26"/>
      <c r="AF60" s="26"/>
      <c r="AG60" s="26"/>
      <c r="AH60" s="25">
        <f>IFERROR(IF(VLOOKUP($B60,[3]R40!$O$4:$T$179,4,FALSE)=0,"-",VLOOKUP($B60,[3]R40!$O$4:$T$179,4,FALSE)),"-")</f>
        <v>8.0549929416436221</v>
      </c>
      <c r="AI60" s="26">
        <f>IFERROR(IF(VLOOKUP($B60,[3]R40!$O$4:$T$179,3,FALSE)=0,"-",VLOOKUP($B60,[3]R40!$O$4:$T$179,3,FALSE)),"-")</f>
        <v>1.7648345344137104</v>
      </c>
      <c r="AJ60" s="27">
        <f>IFERROR(IF(VLOOKUP($B60,[3]R40!$O$4:$T$179,6,FALSE)=0,"-",VLOOKUP($B60,[3]R40!$O$4:$T$179,6,FALSE)),"-")</f>
        <v>4.56416325982625</v>
      </c>
      <c r="AK60" s="26"/>
      <c r="AL60" s="26"/>
      <c r="AM60" s="27"/>
      <c r="AN60" s="25"/>
      <c r="AO60" s="26"/>
      <c r="AP60" s="27"/>
      <c r="AQ60" s="25"/>
      <c r="AR60" s="26"/>
      <c r="AS60" s="27"/>
    </row>
    <row r="61" spans="2:46" x14ac:dyDescent="0.25">
      <c r="B61" s="50">
        <v>40</v>
      </c>
      <c r="C61" s="51"/>
      <c r="D61" s="24"/>
      <c r="E61" s="24"/>
      <c r="F61" s="24"/>
      <c r="G61" s="25">
        <f>IFERROR(IF(VLOOKUP($B61,[3]R30!$A$4:$F$179,4,FALSE)=0,"-",VLOOKUP($B61,[3]R30!$A$4:$F$179,4,FALSE)),"-")</f>
        <v>7.3102427116053637</v>
      </c>
      <c r="H61" s="26">
        <f>IFERROR(IF(VLOOKUP($B61,[3]R30!$A$4:$F$179,3,FALSE)=0,"-",VLOOKUP($B61,[3]R30!$A$4:$F$179,3,FALSE)),"-")</f>
        <v>1.6067439895820324</v>
      </c>
      <c r="I61" s="27">
        <f>IFERROR(IF(VLOOKUP($B61,[3]R30!$A$4:$F$179,6,FALSE)=0,"-",VLOOKUP($B61,[3]R30!$A$4:$F$179,6,FALSE)),"-")</f>
        <v>4.549724635040957</v>
      </c>
      <c r="J61" s="25">
        <f>IFERROR(IF(VLOOKUP($B61,[3]R35!$A$4:$F$179,4,FALSE)=0,"-",VLOOKUP($B61,[3]R35!$A$4:$F$179,4,FALSE)),"-")</f>
        <v>7.0103959631679107</v>
      </c>
      <c r="K61" s="26">
        <f>IFERROR(IF(VLOOKUP($B61,[3]R35!$A$4:$F$179,3,FALSE)=0,"-",VLOOKUP($B61,[3]R35!$A$4:$F$179,3,FALSE)),"-")</f>
        <v>1.7387011581275091</v>
      </c>
      <c r="L61" s="27">
        <f>IFERROR(IF(VLOOKUP($B61,[3]R35!$A$4:$F$179,6,FALSE)=0,"-",VLOOKUP($B61,[3]R35!$A$4:$F$179,6,FALSE)),"-")</f>
        <v>4.031972907131288</v>
      </c>
      <c r="M61" s="25">
        <f>IFERROR(IF(VLOOKUP($B61,[3]R40!$A$4:$F$179,4,FALSE)=0,"-",VLOOKUP($B61,[3]R40!$A$4:$F$179,4,FALSE)),"-")</f>
        <v>6.694858717866027</v>
      </c>
      <c r="N61" s="26">
        <f>IFERROR(IF(VLOOKUP($B61,[3]R40!$A$4:$F$179,3,FALSE)=0,"-",VLOOKUP($B61,[3]R40!$A$4:$F$179,3,FALSE)),"-")</f>
        <v>1.8862074291116968</v>
      </c>
      <c r="O61" s="27">
        <f>IFERROR(IF(VLOOKUP($B61,[3]R40!$A$4:$F$179,6,FALSE)=0,"-",VLOOKUP($B61,[3]R40!$A$4:$F$179,6,FALSE)),"-")</f>
        <v>3.5493756490074628</v>
      </c>
      <c r="P61" s="25">
        <f>IFERROR(IF(VLOOKUP($B61,[3]R30!$H$4:$M$179,4,FALSE)=0,"-",VLOOKUP($B61,[3]R30!$H$4:$M$179,4,FALSE)),"-")</f>
        <v>8.3953782189426356</v>
      </c>
      <c r="Q61" s="26">
        <f>IFERROR(IF(VLOOKUP($B61,[3]R30!$H$4:$M$179,3,FALSE)=0,"-",VLOOKUP($B61,[3]R30!$H$4:$M$179,3,FALSE)),"-")</f>
        <v>1.6841367447337474</v>
      </c>
      <c r="R61" s="27">
        <f>IFERROR(IF(VLOOKUP($B61,[3]R30!$H$4:$M$179,6,FALSE)=0,"-",VLOOKUP($B61,[3]R30!$H$4:$M$179,6,FALSE)),"-")</f>
        <v>4.9849741983213471</v>
      </c>
      <c r="S61" s="25">
        <f>IFERROR(IF(VLOOKUP($B61,[3]R35!$H$4:$M$179,4,FALSE)=0,"-",VLOOKUP($B61,[3]R35!$H$4:$M$179,4,FALSE)),"-")</f>
        <v>8.0503625627248212</v>
      </c>
      <c r="T61" s="26">
        <f>IFERROR(IF(VLOOKUP($B61,[3]R35!$H$4:$M$179,3,FALSE)=0,"-",VLOOKUP($B61,[3]R35!$H$4:$M$179,3,FALSE)),"-")</f>
        <v>1.8174984824597369</v>
      </c>
      <c r="U61" s="27">
        <f>IFERROR(IF(VLOOKUP($B61,[3]R35!$H$4:$M$179,6,FALSE)=0,"-",VLOOKUP($B61,[3]R35!$H$4:$M$179,6,FALSE)),"-")</f>
        <v>4.4293641179990155</v>
      </c>
      <c r="V61" s="25">
        <f>IFERROR(IF(VLOOKUP($B61,[3]R40!$H$4:$M$179,4,FALSE)=0,"-",VLOOKUP($B61,[3]R40!$H$4:$M$179,4,FALSE)),"-")</f>
        <v>7.6870838939280155</v>
      </c>
      <c r="W61" s="26">
        <f>IFERROR(IF(VLOOKUP($B61,[3]R40!$H$4:$M$179,3,FALSE)=0,"-",VLOOKUP($B61,[3]R40!$H$4:$M$179,3,FALSE)),"-")</f>
        <v>1.9689134737451466</v>
      </c>
      <c r="X61" s="27">
        <f>IFERROR(IF(VLOOKUP($B61,[3]R40!$H$4:$M$179,6,FALSE)=0,"-",VLOOKUP($B61,[3]R40!$H$4:$M$179,6,FALSE)),"-")</f>
        <v>3.9042263646589381</v>
      </c>
      <c r="Y61" s="25">
        <f>IFERROR(IF(VLOOKUP($B61,[3]R30!$O$4:$T$179,4,FALSE)=0,"-",VLOOKUP($B61,[3]R30!$O$4:$T$179,4,FALSE)),"-")</f>
        <v>9.9446284373567106</v>
      </c>
      <c r="Z61" s="26">
        <f>IFERROR(IF(VLOOKUP($B61,[3]R30!$O$4:$T$179,3,FALSE)=0,"-",VLOOKUP($B61,[3]R30!$O$4:$T$179,3,FALSE)),"-")</f>
        <v>1.7760100696713534</v>
      </c>
      <c r="AA61" s="27">
        <f>IFERROR(IF(VLOOKUP($B61,[3]R30!$O$4:$T$179,6,FALSE)=0,"-",VLOOKUP($B61,[3]R30!$O$4:$T$179,6,FALSE)),"-")</f>
        <v>5.5994212010278419</v>
      </c>
      <c r="AB61" s="25">
        <f>IFERROR(IF(VLOOKUP($B61,[3]R35!$O$4:$T$179,4,FALSE)=0,"-",VLOOKUP($B61,[3]R35!$O$4:$T$179,4,FALSE)),"-")</f>
        <v>9.5115897738924335</v>
      </c>
      <c r="AC61" s="26">
        <f>IFERROR(IF(VLOOKUP($B61,[3]R35!$O$4:$T$179,3,FALSE)=0,"-",VLOOKUP($B61,[3]R35!$O$4:$T$179,3,FALSE)),"-")</f>
        <v>1.9158839741113587</v>
      </c>
      <c r="AD61" s="27">
        <f>IFERROR(IF(VLOOKUP($B61,[3]R35!$O$4:$T$179,6,FALSE)=0,"-",VLOOKUP($B61,[3]R35!$O$4:$T$179,6,FALSE)),"-")</f>
        <v>4.9645959266944537</v>
      </c>
      <c r="AE61" s="26"/>
      <c r="AF61" s="26"/>
      <c r="AG61" s="26"/>
      <c r="AH61" s="25">
        <f>IFERROR(IF(VLOOKUP($B61,[3]R40!$O$4:$T$179,4,FALSE)=0,"-",VLOOKUP($B61,[3]R40!$O$4:$T$179,4,FALSE)),"-")</f>
        <v>9.0557526709306391</v>
      </c>
      <c r="AI61" s="26">
        <f>IFERROR(IF(VLOOKUP($B61,[3]R40!$O$4:$T$179,3,FALSE)=0,"-",VLOOKUP($B61,[3]R40!$O$4:$T$179,3,FALSE)),"-")</f>
        <v>2.0788328292047904</v>
      </c>
      <c r="AJ61" s="27">
        <f>IFERROR(IF(VLOOKUP($B61,[3]R40!$O$4:$T$179,6,FALSE)=0,"-",VLOOKUP($B61,[3]R40!$O$4:$T$179,6,FALSE)),"-")</f>
        <v>4.3561716669611714</v>
      </c>
      <c r="AK61" s="26"/>
      <c r="AL61" s="26"/>
      <c r="AM61" s="27"/>
      <c r="AN61" s="25"/>
      <c r="AO61" s="26"/>
      <c r="AP61" s="27"/>
      <c r="AQ61" s="25"/>
      <c r="AR61" s="26"/>
      <c r="AS61" s="27"/>
    </row>
    <row r="62" spans="2:46" x14ac:dyDescent="0.25">
      <c r="B62" s="50">
        <v>45</v>
      </c>
      <c r="C62" s="51"/>
      <c r="D62" s="24"/>
      <c r="E62" s="24"/>
      <c r="F62" s="24"/>
      <c r="G62" s="25">
        <f>IFERROR(IF(VLOOKUP($B62,[3]R30!$A$4:$F$179,4,FALSE)=0,"-",VLOOKUP($B62,[3]R30!$A$4:$F$179,4,FALSE)),"-")</f>
        <v>8.0844523657526111</v>
      </c>
      <c r="H62" s="26">
        <f>IFERROR(IF(VLOOKUP($B62,[3]R30!$A$4:$F$179,3,FALSE)=0,"-",VLOOKUP($B62,[3]R30!$A$4:$F$179,3,FALSE)),"-")</f>
        <v>1.8802120030911875</v>
      </c>
      <c r="I62" s="27">
        <f>IFERROR(IF(VLOOKUP($B62,[3]R30!$A$4:$F$179,6,FALSE)=0,"-",VLOOKUP($B62,[3]R30!$A$4:$F$179,6,FALSE)),"-")</f>
        <v>4.2997557469377172</v>
      </c>
      <c r="J62" s="25">
        <f>IFERROR(IF(VLOOKUP($B62,[3]R35!$A$4:$F$179,4,FALSE)=0,"-",VLOOKUP($B62,[3]R35!$A$4:$F$179,4,FALSE)),"-")</f>
        <v>7.7449843646822893</v>
      </c>
      <c r="K62" s="26">
        <f>IFERROR(IF(VLOOKUP($B62,[3]R35!$A$4:$F$179,3,FALSE)=0,"-",VLOOKUP($B62,[3]R35!$A$4:$F$179,3,FALSE)),"-")</f>
        <v>2.023570288004775</v>
      </c>
      <c r="L62" s="27">
        <f>IFERROR(IF(VLOOKUP($B62,[3]R35!$A$4:$F$179,6,FALSE)=0,"-",VLOOKUP($B62,[3]R35!$A$4:$F$179,6,FALSE)),"-")</f>
        <v>3.8273858884925542</v>
      </c>
      <c r="M62" s="25">
        <f>IFERROR(IF(VLOOKUP($B62,[3]R40!$A$4:$F$179,4,FALSE)=0,"-",VLOOKUP($B62,[3]R40!$A$4:$F$179,4,FALSE)),"-")</f>
        <v>7.3893564028866656</v>
      </c>
      <c r="N62" s="26">
        <f>IFERROR(IF(VLOOKUP($B62,[3]R40!$A$4:$F$179,3,FALSE)=0,"-",VLOOKUP($B62,[3]R40!$A$4:$F$179,3,FALSE)),"-")</f>
        <v>2.1822337064326396</v>
      </c>
      <c r="O62" s="27">
        <f>IFERROR(IF(VLOOKUP($B62,[3]R40!$A$4:$F$179,6,FALSE)=0,"-",VLOOKUP($B62,[3]R40!$A$4:$F$179,6,FALSE)),"-")</f>
        <v>3.3861434644258428</v>
      </c>
      <c r="P62" s="25">
        <f>IFERROR(IF(VLOOKUP($B62,[3]R30!$H$4:$M$179,4,FALSE)=0,"-",VLOOKUP($B62,[3]R30!$H$4:$M$179,4,FALSE)),"-")</f>
        <v>9.3429613004765564</v>
      </c>
      <c r="Q62" s="26">
        <f>IFERROR(IF(VLOOKUP($B62,[3]R30!$H$4:$M$179,3,FALSE)=0,"-",VLOOKUP($B62,[3]R30!$H$4:$M$179,3,FALSE)),"-")</f>
        <v>1.9645823150541071</v>
      </c>
      <c r="R62" s="27">
        <f>IFERROR(IF(VLOOKUP($B62,[3]R30!$H$4:$M$179,6,FALSE)=0,"-",VLOOKUP($B62,[3]R30!$H$4:$M$179,6,FALSE)),"-")</f>
        <v>4.7556985670102803</v>
      </c>
      <c r="S62" s="25">
        <f>IFERROR(IF(VLOOKUP($B62,[3]R35!$H$4:$M$179,4,FALSE)=0,"-",VLOOKUP($B62,[3]R35!$H$4:$M$179,4,FALSE)),"-")</f>
        <v>8.9288592876796145</v>
      </c>
      <c r="T62" s="26">
        <f>IFERROR(IF(VLOOKUP($B62,[3]R35!$H$4:$M$179,3,FALSE)=0,"-",VLOOKUP($B62,[3]R35!$H$4:$M$179,3,FALSE)),"-")</f>
        <v>2.1154005462528427</v>
      </c>
      <c r="U62" s="27">
        <f>IFERROR(IF(VLOOKUP($B62,[3]R35!$H$4:$M$179,6,FALSE)=0,"-",VLOOKUP($B62,[3]R35!$H$4:$M$179,6,FALSE)),"-")</f>
        <v>4.2208835123428177</v>
      </c>
      <c r="V62" s="25">
        <f>IFERROR(IF(VLOOKUP($B62,[3]R40!$H$4:$M$179,4,FALSE)=0,"-",VLOOKUP($B62,[3]R40!$H$4:$M$179,4,FALSE)),"-")</f>
        <v>8.4946471654854463</v>
      </c>
      <c r="W62" s="26">
        <f>IFERROR(IF(VLOOKUP($B62,[3]R40!$H$4:$M$179,3,FALSE)=0,"-",VLOOKUP($B62,[3]R40!$H$4:$M$179,3,FALSE)),"-")</f>
        <v>2.2857348217857645</v>
      </c>
      <c r="X62" s="27">
        <f>IFERROR(IF(VLOOKUP($B62,[3]R40!$H$4:$M$179,6,FALSE)=0,"-",VLOOKUP($B62,[3]R40!$H$4:$M$179,6,FALSE)),"-")</f>
        <v>3.7163747450147677</v>
      </c>
      <c r="Y62" s="25">
        <f>IFERROR(IF(VLOOKUP($B62,[3]R30!$O$4:$T$179,4,FALSE)=0,"-",VLOOKUP($B62,[3]R30!$O$4:$T$179,4,FALSE)),"-")</f>
        <v>11.042726900183514</v>
      </c>
      <c r="Z62" s="26">
        <f>IFERROR(IF(VLOOKUP($B62,[3]R30!$O$4:$T$179,3,FALSE)=0,"-",VLOOKUP($B62,[3]R30!$O$4:$T$179,3,FALSE)),"-")</f>
        <v>2.0856054061977227</v>
      </c>
      <c r="AA62" s="27">
        <f>IFERROR(IF(VLOOKUP($B62,[3]R30!$O$4:$T$179,6,FALSE)=0,"-",VLOOKUP($B62,[3]R30!$O$4:$T$179,6,FALSE)),"-")</f>
        <v>5.29473450124756</v>
      </c>
      <c r="AB62" s="25">
        <f>IFERROR(IF(VLOOKUP($B62,[3]R35!$O$4:$T$179,4,FALSE)=0,"-",VLOOKUP($B62,[3]R35!$O$4:$T$179,4,FALSE)),"-")</f>
        <v>10.556084241248621</v>
      </c>
      <c r="AC62" s="26">
        <f>IFERROR(IF(VLOOKUP($B62,[3]R35!$O$4:$T$179,3,FALSE)=0,"-",VLOOKUP($B62,[3]R35!$O$4:$T$179,3,FALSE)),"-")</f>
        <v>2.2347195351136802</v>
      </c>
      <c r="AD62" s="27">
        <f>IFERROR(IF(VLOOKUP($B62,[3]R35!$O$4:$T$179,6,FALSE)=0,"-",VLOOKUP($B62,[3]R35!$O$4:$T$179,6,FALSE)),"-")</f>
        <v>4.7236729600216405</v>
      </c>
      <c r="AE62" s="26"/>
      <c r="AF62" s="26"/>
      <c r="AG62" s="26"/>
      <c r="AH62" s="25">
        <f>IFERROR(IF(VLOOKUP($B62,[3]R40!$O$4:$T$179,4,FALSE)=0,"-",VLOOKUP($B62,[3]R40!$O$4:$T$179,4,FALSE)),"-")</f>
        <v>10.046301887208029</v>
      </c>
      <c r="AI62" s="26">
        <f>IFERROR(IF(VLOOKUP($B62,[3]R40!$O$4:$T$179,3,FALSE)=0,"-",VLOOKUP($B62,[3]R40!$O$4:$T$179,3,FALSE)),"-")</f>
        <v>2.4068366252086149</v>
      </c>
      <c r="AJ62" s="27">
        <f>IFERROR(IF(VLOOKUP($B62,[3]R40!$O$4:$T$179,6,FALSE)=0,"-",VLOOKUP($B62,[3]R40!$O$4:$T$179,6,FALSE)),"-")</f>
        <v>4.1740688927472407</v>
      </c>
      <c r="AK62" s="26"/>
      <c r="AL62" s="26"/>
      <c r="AM62" s="27"/>
      <c r="AN62" s="25"/>
      <c r="AO62" s="26"/>
      <c r="AP62" s="27"/>
      <c r="AQ62" s="25"/>
      <c r="AR62" s="26"/>
      <c r="AS62" s="27"/>
    </row>
    <row r="63" spans="2:46" x14ac:dyDescent="0.25">
      <c r="B63" s="50">
        <v>50</v>
      </c>
      <c r="C63" s="51"/>
      <c r="D63" s="24"/>
      <c r="E63" s="24"/>
      <c r="F63" s="24"/>
      <c r="G63" s="25">
        <f>IFERROR(IF(VLOOKUP($B63,[3]R30!$A$4:$F$179,4,FALSE)=0,"-",VLOOKUP($B63,[3]R30!$A$4:$F$179,4,FALSE)),"-")</f>
        <v>8.8757981499641918</v>
      </c>
      <c r="H63" s="26">
        <f>IFERROR(IF(VLOOKUP($B63,[3]R30!$A$4:$F$179,3,FALSE)=0,"-",VLOOKUP($B63,[3]R30!$A$4:$F$179,3,FALSE)),"-")</f>
        <v>2.1608253650410125</v>
      </c>
      <c r="I63" s="27">
        <f>IFERROR(IF(VLOOKUP($B63,[3]R30!$A$4:$F$179,6,FALSE)=0,"-",VLOOKUP($B63,[3]R30!$A$4:$F$179,6,FALSE)),"-")</f>
        <v>4.1075962424181043</v>
      </c>
      <c r="J63" s="25">
        <f>IFERROR(IF(VLOOKUP($B63,[3]R35!$A$4:$F$179,4,FALSE)=0,"-",VLOOKUP($B63,[3]R35!$A$4:$F$179,4,FALSE)),"-")</f>
        <v>8.4732774720794986</v>
      </c>
      <c r="K63" s="26">
        <f>IFERROR(IF(VLOOKUP($B63,[3]R35!$A$4:$F$179,3,FALSE)=0,"-",VLOOKUP($B63,[3]R35!$A$4:$F$179,3,FALSE)),"-")</f>
        <v>2.3222691273501126</v>
      </c>
      <c r="L63" s="27">
        <f>IFERROR(IF(VLOOKUP($B63,[3]R35!$A$4:$F$179,6,FALSE)=0,"-",VLOOKUP($B63,[3]R35!$A$4:$F$179,6,FALSE)),"-")</f>
        <v>3.6487060747124338</v>
      </c>
      <c r="M63" s="25">
        <f>IFERROR(IF(VLOOKUP($B63,[3]R40!$A$4:$F$179,4,FALSE)=0,"-",VLOOKUP($B63,[3]R40!$A$4:$F$179,4,FALSE)),"-")</f>
        <v>8.0529053047943329</v>
      </c>
      <c r="N63" s="26">
        <f>IFERROR(IF(VLOOKUP($B63,[3]R40!$A$4:$F$179,3,FALSE)=0,"-",VLOOKUP($B63,[3]R40!$A$4:$F$179,3,FALSE)),"-")</f>
        <v>2.5001261845213771</v>
      </c>
      <c r="O63" s="27">
        <f>IFERROR(IF(VLOOKUP($B63,[3]R40!$A$4:$F$179,6,FALSE)=0,"-",VLOOKUP($B63,[3]R40!$A$4:$F$179,6,FALSE)),"-")</f>
        <v>3.2209995458033158</v>
      </c>
      <c r="P63" s="25">
        <f>IFERROR(IF(VLOOKUP($B63,[3]R30!$H$4:$M$179,4,FALSE)=0,"-",VLOOKUP($B63,[3]R30!$H$4:$M$179,4,FALSE)),"-")</f>
        <v>10.262395951950937</v>
      </c>
      <c r="Q63" s="26">
        <f>IFERROR(IF(VLOOKUP($B63,[3]R30!$H$4:$M$179,3,FALSE)=0,"-",VLOOKUP($B63,[3]R30!$H$4:$M$179,3,FALSE)),"-")</f>
        <v>2.264339775043462</v>
      </c>
      <c r="R63" s="27">
        <f>IFERROR(IF(VLOOKUP($B63,[3]R30!$H$4:$M$179,6,FALSE)=0,"-",VLOOKUP($B63,[3]R30!$H$4:$M$179,6,FALSE)),"-")</f>
        <v>4.532180225361258</v>
      </c>
      <c r="S63" s="25">
        <f>IFERROR(IF(VLOOKUP($B63,[3]R35!$H$4:$M$179,4,FALSE)=0,"-",VLOOKUP($B63,[3]R35!$H$4:$M$179,4,FALSE)),"-")</f>
        <v>9.7997316464285866</v>
      </c>
      <c r="T63" s="26">
        <f>IFERROR(IF(VLOOKUP($B63,[3]R35!$H$4:$M$179,3,FALSE)=0,"-",VLOOKUP($B63,[3]R35!$H$4:$M$179,3,FALSE)),"-")</f>
        <v>2.4253483001143157</v>
      </c>
      <c r="U63" s="27">
        <f>IFERROR(IF(VLOOKUP($B63,[3]R35!$H$4:$M$179,6,FALSE)=0,"-",VLOOKUP($B63,[3]R35!$H$4:$M$179,6,FALSE)),"-")</f>
        <v>4.0405461128888946</v>
      </c>
      <c r="V63" s="25">
        <f>IFERROR(IF(VLOOKUP($B63,[3]R40!$H$4:$M$179,4,FALSE)=0,"-",VLOOKUP($B63,[3]R40!$H$4:$M$179,4,FALSE)),"-")</f>
        <v>9.3166034747628075</v>
      </c>
      <c r="W63" s="26">
        <f>IFERROR(IF(VLOOKUP($B63,[3]R40!$H$4:$M$179,3,FALSE)=0,"-",VLOOKUP($B63,[3]R40!$H$4:$M$179,3,FALSE)),"-")</f>
        <v>2.6057695376834706</v>
      </c>
      <c r="X63" s="27">
        <f>IFERROR(IF(VLOOKUP($B63,[3]R40!$H$4:$M$179,6,FALSE)=0,"-",VLOOKUP($B63,[3]R40!$H$4:$M$179,6,FALSE)),"-")</f>
        <v>3.5753750821130823</v>
      </c>
      <c r="Y63" s="25">
        <f>IFERROR(IF(VLOOKUP($B63,[3]R30!$O$4:$T$179,4,FALSE)=0,"-",VLOOKUP($B63,[3]R30!$O$4:$T$179,4,FALSE)),"-")</f>
        <v>12.093272000855009</v>
      </c>
      <c r="Z63" s="26">
        <f>IFERROR(IF(VLOOKUP($B63,[3]R30!$O$4:$T$179,3,FALSE)=0,"-",VLOOKUP($B63,[3]R30!$O$4:$T$179,3,FALSE)),"-")</f>
        <v>2.4233975610311305</v>
      </c>
      <c r="AA63" s="27">
        <f>IFERROR(IF(VLOOKUP($B63,[3]R30!$O$4:$T$179,6,FALSE)=0,"-",VLOOKUP($B63,[3]R30!$O$4:$T$179,6,FALSE)),"-")</f>
        <v>4.9902138201828707</v>
      </c>
      <c r="AB63" s="25">
        <f>IFERROR(IF(VLOOKUP($B63,[3]R35!$O$4:$T$179,4,FALSE)=0,"-",VLOOKUP($B63,[3]R35!$O$4:$T$179,4,FALSE)),"-")</f>
        <v>11.553037904372433</v>
      </c>
      <c r="AC63" s="26">
        <f>IFERROR(IF(VLOOKUP($B63,[3]R35!$O$4:$T$179,3,FALSE)=0,"-",VLOOKUP($B63,[3]R35!$O$4:$T$179,3,FALSE)),"-")</f>
        <v>2.5806389474183256</v>
      </c>
      <c r="AD63" s="27">
        <f>IFERROR(IF(VLOOKUP($B63,[3]R35!$O$4:$T$179,6,FALSE)=0,"-",VLOOKUP($B63,[3]R35!$O$4:$T$179,6,FALSE)),"-")</f>
        <v>4.4768129675521271</v>
      </c>
      <c r="AE63" s="26"/>
      <c r="AF63" s="26"/>
      <c r="AG63" s="26"/>
      <c r="AH63" s="25">
        <f>IFERROR(IF(VLOOKUP($B63,[3]R40!$O$4:$T$179,4,FALSE)=0,"-",VLOOKUP($B63,[3]R40!$O$4:$T$179,4,FALSE)),"-")</f>
        <v>10.989338565263242</v>
      </c>
      <c r="AI63" s="26">
        <f>IFERROR(IF(VLOOKUP($B63,[3]R40!$O$4:$T$179,3,FALSE)=0,"-",VLOOKUP($B63,[3]R40!$O$4:$T$179,3,FALSE)),"-")</f>
        <v>2.7609318320383474</v>
      </c>
      <c r="AJ63" s="27">
        <f>IFERROR(IF(VLOOKUP($B63,[3]R40!$O$4:$T$179,6,FALSE)=0,"-",VLOOKUP($B63,[3]R40!$O$4:$T$179,6,FALSE)),"-")</f>
        <v>3.9803005774141145</v>
      </c>
      <c r="AK63" s="26"/>
      <c r="AL63" s="26"/>
      <c r="AM63" s="27"/>
      <c r="AN63" s="25"/>
      <c r="AO63" s="26"/>
      <c r="AP63" s="27"/>
      <c r="AQ63" s="25"/>
      <c r="AR63" s="26"/>
      <c r="AS63" s="27"/>
    </row>
    <row r="64" spans="2:46" x14ac:dyDescent="0.25">
      <c r="B64" s="50">
        <v>55</v>
      </c>
      <c r="C64" s="51"/>
      <c r="D64" s="24"/>
      <c r="E64" s="24"/>
      <c r="F64" s="24"/>
      <c r="G64" s="25">
        <f>IFERROR(IF(VLOOKUP($B64,[3]R30!$A$4:$F$179,4,FALSE)=0,"-",VLOOKUP($B64,[3]R30!$A$4:$F$179,4,FALSE)),"-")</f>
        <v>9.6574971419675375</v>
      </c>
      <c r="H64" s="26">
        <f>IFERROR(IF(VLOOKUP($B64,[3]R30!$A$4:$F$179,3,FALSE)=0,"-",VLOOKUP($B64,[3]R30!$A$4:$F$179,3,FALSE)),"-")</f>
        <v>2.4529424604642003</v>
      </c>
      <c r="I64" s="27">
        <f>IFERROR(IF(VLOOKUP($B64,[3]R30!$A$4:$F$179,6,FALSE)=0,"-",VLOOKUP($B64,[3]R30!$A$4:$F$179,6,FALSE)),"-")</f>
        <v>3.937107085724274</v>
      </c>
      <c r="J64" s="25">
        <f>IFERROR(IF(VLOOKUP($B64,[3]R35!$A$4:$F$179,4,FALSE)=0,"-",VLOOKUP($B64,[3]R35!$A$4:$F$179,4,FALSE)),"-")</f>
        <v>9.2103919599048343</v>
      </c>
      <c r="K64" s="26">
        <f>IFERROR(IF(VLOOKUP($B64,[3]R35!$A$4:$F$179,3,FALSE)=0,"-",VLOOKUP($B64,[3]R35!$A$4:$F$179,3,FALSE)),"-")</f>
        <v>2.6254259887788765</v>
      </c>
      <c r="L64" s="27">
        <f>IFERROR(IF(VLOOKUP($B64,[3]R35!$A$4:$F$179,6,FALSE)=0,"-",VLOOKUP($B64,[3]R35!$A$4:$F$179,6,FALSE)),"-")</f>
        <v>3.5081514387646937</v>
      </c>
      <c r="M64" s="25">
        <f>IFERROR(IF(VLOOKUP($B64,[3]R40!$A$4:$F$179,4,FALSE)=0,"-",VLOOKUP($B64,[3]R40!$A$4:$F$179,4,FALSE)),"-")</f>
        <v>8.7450746505029819</v>
      </c>
      <c r="N64" s="26">
        <f>IFERROR(IF(VLOOKUP($B64,[3]R40!$A$4:$F$179,3,FALSE)=0,"-",VLOOKUP($B64,[3]R40!$A$4:$F$179,3,FALSE)),"-")</f>
        <v>2.8141981677284815</v>
      </c>
      <c r="O64" s="27">
        <f>IFERROR(IF(VLOOKUP($B64,[3]R40!$A$4:$F$179,6,FALSE)=0,"-",VLOOKUP($B64,[3]R40!$A$4:$F$179,6,FALSE)),"-")</f>
        <v>3.1074835989825438</v>
      </c>
      <c r="P64" s="25">
        <f>IFERROR(IF(VLOOKUP($B64,[3]R30!$H$4:$M$179,4,FALSE)=0,"-",VLOOKUP($B64,[3]R30!$H$4:$M$179,4,FALSE)),"-")</f>
        <v>11.144694201527626</v>
      </c>
      <c r="Q64" s="26">
        <f>IFERROR(IF(VLOOKUP($B64,[3]R30!$H$4:$M$179,3,FALSE)=0,"-",VLOOKUP($B64,[3]R30!$H$4:$M$179,3,FALSE)),"-")</f>
        <v>2.5862798622041541</v>
      </c>
      <c r="R64" s="27">
        <f>IFERROR(IF(VLOOKUP($B64,[3]R30!$H$4:$M$179,6,FALSE)=0,"-",VLOOKUP($B64,[3]R30!$H$4:$M$179,6,FALSE)),"-")</f>
        <v>4.3091601819261633</v>
      </c>
      <c r="S64" s="25">
        <f>IFERROR(IF(VLOOKUP($B64,[3]R35!$H$4:$M$179,4,FALSE)=0,"-",VLOOKUP($B64,[3]R35!$H$4:$M$179,4,FALSE)),"-")</f>
        <v>10.633171509927564</v>
      </c>
      <c r="T64" s="26">
        <f>IFERROR(IF(VLOOKUP($B64,[3]R35!$H$4:$M$179,3,FALSE)=0,"-",VLOOKUP($B64,[3]R35!$H$4:$M$179,3,FALSE)),"-")</f>
        <v>2.7568623447166369</v>
      </c>
      <c r="U64" s="27">
        <f>IFERROR(IF(VLOOKUP($B64,[3]R35!$H$4:$M$179,6,FALSE)=0,"-",VLOOKUP($B64,[3]R35!$H$4:$M$179,6,FALSE)),"-")</f>
        <v>3.8569831135404371</v>
      </c>
      <c r="V64" s="25">
        <f>IFERROR(IF(VLOOKUP($B64,[3]R40!$H$4:$M$179,4,FALSE)=0,"-",VLOOKUP($B64,[3]R40!$H$4:$M$179,4,FALSE)),"-")</f>
        <v>10.100842286469186</v>
      </c>
      <c r="W64" s="26">
        <f>IFERROR(IF(VLOOKUP($B64,[3]R40!$H$4:$M$179,3,FALSE)=0,"-",VLOOKUP($B64,[3]R40!$H$4:$M$179,3,FALSE)),"-")</f>
        <v>2.9468462697036899</v>
      </c>
      <c r="X64" s="27">
        <f>IFERROR(IF(VLOOKUP($B64,[3]R40!$H$4:$M$179,6,FALSE)=0,"-",VLOOKUP($B64,[3]R40!$H$4:$M$179,6,FALSE)),"-")</f>
        <v>3.4276787324521147</v>
      </c>
      <c r="Y64" s="25">
        <f>IFERROR(IF(VLOOKUP($B64,[3]R30!$O$4:$T$179,4,FALSE)=0,"-",VLOOKUP($B64,[3]R30!$O$4:$T$179,4,FALSE)),"-")</f>
        <v>13.097752607668761</v>
      </c>
      <c r="Z64" s="26">
        <f>IFERROR(IF(VLOOKUP($B64,[3]R30!$O$4:$T$179,3,FALSE)=0,"-",VLOOKUP($B64,[3]R30!$O$4:$T$179,3,FALSE)),"-")</f>
        <v>2.7891703184484808</v>
      </c>
      <c r="AA64" s="27">
        <f>IFERROR(IF(VLOOKUP($B64,[3]R30!$O$4:$T$179,6,FALSE)=0,"-",VLOOKUP($B64,[3]R30!$O$4:$T$179,6,FALSE)),"-")</f>
        <v>4.6959314463645194</v>
      </c>
      <c r="AB64" s="25">
        <f>IFERROR(IF(VLOOKUP($B64,[3]R35!$O$4:$T$179,4,FALSE)=0,"-",VLOOKUP($B64,[3]R35!$O$4:$T$179,4,FALSE)),"-")</f>
        <v>12.50393128350211</v>
      </c>
      <c r="AC64" s="26">
        <f>IFERROR(IF(VLOOKUP($B64,[3]R35!$O$4:$T$179,3,FALSE)=0,"-",VLOOKUP($B64,[3]R35!$O$4:$T$179,3,FALSE)),"-")</f>
        <v>2.9534196623967359</v>
      </c>
      <c r="AD64" s="27">
        <f>IFERROR(IF(VLOOKUP($B64,[3]R35!$O$4:$T$179,6,FALSE)=0,"-",VLOOKUP($B64,[3]R35!$O$4:$T$179,6,FALSE)),"-")</f>
        <v>4.2337130217908205</v>
      </c>
      <c r="AE64" s="26"/>
      <c r="AF64" s="26"/>
      <c r="AG64" s="26"/>
      <c r="AH64" s="25">
        <f>IFERROR(IF(VLOOKUP($B64,[3]R40!$O$4:$T$179,4,FALSE)=0,"-",VLOOKUP($B64,[3]R40!$O$4:$T$179,4,FALSE)),"-")</f>
        <v>11.886334301643512</v>
      </c>
      <c r="AI64" s="26">
        <f>IFERROR(IF(VLOOKUP($B64,[3]R40!$O$4:$T$179,3,FALSE)=0,"-",VLOOKUP($B64,[3]R40!$O$4:$T$179,3,FALSE)),"-")</f>
        <v>3.1409012562074303</v>
      </c>
      <c r="AJ64" s="27">
        <f>IFERROR(IF(VLOOKUP($B64,[3]R40!$O$4:$T$179,6,FALSE)=0,"-",VLOOKUP($B64,[3]R40!$O$4:$T$179,6,FALSE)),"-")</f>
        <v>3.7843705777608561</v>
      </c>
      <c r="AK64" s="26"/>
      <c r="AL64" s="26"/>
      <c r="AM64" s="27"/>
      <c r="AN64" s="25"/>
      <c r="AO64" s="26"/>
      <c r="AP64" s="27"/>
      <c r="AQ64" s="25"/>
      <c r="AR64" s="26"/>
      <c r="AS64" s="27"/>
    </row>
    <row r="65" spans="2:45" x14ac:dyDescent="0.25">
      <c r="B65" s="50">
        <v>60</v>
      </c>
      <c r="C65" s="51"/>
      <c r="D65" s="24"/>
      <c r="E65" s="24"/>
      <c r="F65" s="24"/>
      <c r="G65" s="25">
        <f>IFERROR(IF(VLOOKUP($B65,[3]R30!$A$4:$F$179,4,FALSE)=0,"-",VLOOKUP($B65,[3]R30!$A$4:$F$179,4,FALSE)),"-")</f>
        <v>10.40980784782295</v>
      </c>
      <c r="H65" s="26">
        <f>IFERROR(IF(VLOOKUP($B65,[3]R30!$A$4:$F$179,3,FALSE)=0,"-",VLOOKUP($B65,[3]R30!$A$4:$F$179,3,FALSE)),"-")</f>
        <v>2.7631262814956377</v>
      </c>
      <c r="I65" s="27">
        <f>IFERROR(IF(VLOOKUP($B65,[3]R30!$A$4:$F$179,6,FALSE)=0,"-",VLOOKUP($B65,[3]R30!$A$4:$F$179,6,FALSE)),"-")</f>
        <v>3.7674021334226828</v>
      </c>
      <c r="J65" s="25">
        <f>IFERROR(IF(VLOOKUP($B65,[3]R35!$A$4:$F$179,4,FALSE)=0,"-",VLOOKUP($B65,[3]R35!$A$4:$F$179,4,FALSE)),"-")</f>
        <v>9.9175921314135156</v>
      </c>
      <c r="K65" s="26">
        <f>IFERROR(IF(VLOOKUP($B65,[3]R35!$A$4:$F$179,3,FALSE)=0,"-",VLOOKUP($B65,[3]R35!$A$4:$F$179,3,FALSE)),"-")</f>
        <v>2.9463515136357303</v>
      </c>
      <c r="L65" s="27">
        <f>IFERROR(IF(VLOOKUP($B65,[3]R35!$A$4:$F$179,6,FALSE)=0,"-",VLOOKUP($B65,[3]R35!$A$4:$F$179,6,FALSE)),"-")</f>
        <v>3.3660586951403615</v>
      </c>
      <c r="M65" s="25">
        <f>IFERROR(IF(VLOOKUP($B65,[3]R40!$A$4:$F$179,4,FALSE)=0,"-",VLOOKUP($B65,[3]R40!$A$4:$F$179,4,FALSE)),"-")</f>
        <v>9.406811186300569</v>
      </c>
      <c r="N65" s="26">
        <f>IFERROR(IF(VLOOKUP($B65,[3]R40!$A$4:$F$179,3,FALSE)=0,"-",VLOOKUP($B65,[3]R40!$A$4:$F$179,3,FALSE)),"-")</f>
        <v>3.1458132789661724</v>
      </c>
      <c r="O65" s="27">
        <f>IFERROR(IF(VLOOKUP($B65,[3]R40!$A$4:$F$179,6,FALSE)=0,"-",VLOOKUP($B65,[3]R40!$A$4:$F$179,6,FALSE)),"-")</f>
        <v>2.9902636781392142</v>
      </c>
      <c r="P65" s="25">
        <f>IFERROR(IF(VLOOKUP($B65,[3]R30!$H$4:$M$179,4,FALSE)=0,"-",VLOOKUP($B65,[3]R30!$H$4:$M$179,4,FALSE)),"-")</f>
        <v>11.990942317623222</v>
      </c>
      <c r="Q65" s="26">
        <f>IFERROR(IF(VLOOKUP($B65,[3]R30!$H$4:$M$179,3,FALSE)=0,"-",VLOOKUP($B65,[3]R30!$H$4:$M$179,3,FALSE)),"-")</f>
        <v>2.9303698402354468</v>
      </c>
      <c r="R65" s="27">
        <f>IFERROR(IF(VLOOKUP($B65,[3]R30!$H$4:$M$179,6,FALSE)=0,"-",VLOOKUP($B65,[3]R30!$H$4:$M$179,6,FALSE)),"-")</f>
        <v>4.0919552723282822</v>
      </c>
      <c r="S65" s="25">
        <f>IFERROR(IF(VLOOKUP($B65,[3]R35!$H$4:$M$179,4,FALSE)=0,"-",VLOOKUP($B65,[3]R35!$H$4:$M$179,4,FALSE)),"-")</f>
        <v>11.430270218549824</v>
      </c>
      <c r="T65" s="26">
        <f>IFERROR(IF(VLOOKUP($B65,[3]R35!$H$4:$M$179,3,FALSE)=0,"-",VLOOKUP($B65,[3]R35!$H$4:$M$179,3,FALSE)),"-")</f>
        <v>3.1098980587863783</v>
      </c>
      <c r="U65" s="27">
        <f>IFERROR(IF(VLOOKUP($B65,[3]R35!$H$4:$M$179,6,FALSE)=0,"-",VLOOKUP($B65,[3]R35!$H$4:$M$179,6,FALSE)),"-")</f>
        <v>3.6754485203320226</v>
      </c>
      <c r="V65" s="25">
        <f>IFERROR(IF(VLOOKUP($B65,[3]R40!$H$4:$M$179,4,FALSE)=0,"-",VLOOKUP($B65,[3]R40!$H$4:$M$179,4,FALSE)),"-")</f>
        <v>10.848459722101845</v>
      </c>
      <c r="W65" s="26">
        <f>IFERROR(IF(VLOOKUP($B65,[3]R40!$H$4:$M$179,3,FALSE)=0,"-",VLOOKUP($B65,[3]R40!$H$4:$M$179,3,FALSE)),"-")</f>
        <v>3.3089180497784279</v>
      </c>
      <c r="X65" s="27">
        <f>IFERROR(IF(VLOOKUP($B65,[3]R40!$H$4:$M$179,6,FALSE)=0,"-",VLOOKUP($B65,[3]R40!$H$4:$M$179,6,FALSE)),"-")</f>
        <v>3.2785519492778858</v>
      </c>
      <c r="Y65" s="25">
        <f>IFERROR(IF(VLOOKUP($B65,[3]R30!$O$4:$T$179,4,FALSE)=0,"-",VLOOKUP($B65,[3]R30!$O$4:$T$179,4,FALSE)),"-")</f>
        <v>14.057573136980801</v>
      </c>
      <c r="Z65" s="26">
        <f>IFERROR(IF(VLOOKUP($B65,[3]R30!$O$4:$T$179,3,FALSE)=0,"-",VLOOKUP($B65,[3]R30!$O$4:$T$179,3,FALSE)),"-")</f>
        <v>3.1825916726162631</v>
      </c>
      <c r="AA65" s="27">
        <f>IFERROR(IF(VLOOKUP($B65,[3]R30!$O$4:$T$179,6,FALSE)=0,"-",VLOOKUP($B65,[3]R30!$O$4:$T$179,6,FALSE)),"-")</f>
        <v>4.4170206495339421</v>
      </c>
      <c r="AB65" s="25">
        <f>IFERROR(IF(VLOOKUP($B65,[3]R35!$O$4:$T$179,4,FALSE)=0,"-",VLOOKUP($B65,[3]R35!$O$4:$T$179,4,FALSE)),"-")</f>
        <v>13.410161489088878</v>
      </c>
      <c r="AC65" s="26">
        <f>IFERROR(IF(VLOOKUP($B65,[3]R35!$O$4:$T$179,3,FALSE)=0,"-",VLOOKUP($B65,[3]R35!$O$4:$T$179,3,FALSE)),"-")</f>
        <v>3.3527399226683046</v>
      </c>
      <c r="AD65" s="27">
        <f>IFERROR(IF(VLOOKUP($B65,[3]R35!$O$4:$T$179,6,FALSE)=0,"-",VLOOKUP($B65,[3]R35!$O$4:$T$179,6,FALSE)),"-")</f>
        <v>3.9997619255883992</v>
      </c>
      <c r="AE65" s="26"/>
      <c r="AF65" s="26"/>
      <c r="AG65" s="26"/>
      <c r="AH65" s="25">
        <f>IFERROR(IF(VLOOKUP($B65,[3]R40!$O$4:$T$179,4,FALSE)=0,"-",VLOOKUP($B65,[3]R40!$O$4:$T$179,4,FALSE)),"-")</f>
        <v>12.738678388836874</v>
      </c>
      <c r="AI65" s="26">
        <f>IFERROR(IF(VLOOKUP($B65,[3]R40!$O$4:$T$179,3,FALSE)=0,"-",VLOOKUP($B65,[3]R40!$O$4:$T$179,3,FALSE)),"-")</f>
        <v>3.5464438366177644</v>
      </c>
      <c r="AJ65" s="27">
        <f>IFERROR(IF(VLOOKUP($B65,[3]R40!$O$4:$T$179,6,FALSE)=0,"-",VLOOKUP($B65,[3]R40!$O$4:$T$179,6,FALSE)),"-")</f>
        <v>3.591958304064311</v>
      </c>
      <c r="AK65" s="26"/>
      <c r="AL65" s="26"/>
      <c r="AM65" s="27"/>
      <c r="AN65" s="25"/>
      <c r="AO65" s="26"/>
      <c r="AP65" s="27"/>
      <c r="AQ65" s="25"/>
      <c r="AR65" s="26"/>
      <c r="AS65" s="27"/>
    </row>
    <row r="66" spans="2:45" x14ac:dyDescent="0.25">
      <c r="B66" s="50">
        <v>65</v>
      </c>
      <c r="C66" s="51"/>
      <c r="D66" s="24"/>
      <c r="E66" s="24"/>
      <c r="F66" s="24"/>
      <c r="G66" s="25">
        <f>IFERROR(IF(VLOOKUP($B66,[3]R30!$A$4:$F$179,4,FALSE)=0,"-",VLOOKUP($B66,[3]R30!$A$4:$F$179,4,FALSE)),"-")</f>
        <v>11.133568665641985</v>
      </c>
      <c r="H66" s="26">
        <f>IFERROR(IF(VLOOKUP($B66,[3]R30!$A$4:$F$179,3,FALSE)=0,"-",VLOOKUP($B66,[3]R30!$A$4:$F$179,3,FALSE)),"-")</f>
        <v>3.0914532966287762</v>
      </c>
      <c r="I66" s="27">
        <f>IFERROR(IF(VLOOKUP($B66,[3]R30!$A$4:$F$179,6,FALSE)=0,"-",VLOOKUP($B66,[3]R30!$A$4:$F$179,6,FALSE)),"-")</f>
        <v>3.6014028346419207</v>
      </c>
      <c r="J66" s="25">
        <f>IFERROR(IF(VLOOKUP($B66,[3]R35!$A$4:$F$179,4,FALSE)=0,"-",VLOOKUP($B66,[3]R35!$A$4:$F$179,4,FALSE)),"-")</f>
        <v>10.595729806131121</v>
      </c>
      <c r="K66" s="26">
        <f>IFERROR(IF(VLOOKUP($B66,[3]R35!$A$4:$F$179,3,FALSE)=0,"-",VLOOKUP($B66,[3]R35!$A$4:$F$179,3,FALSE)),"-")</f>
        <v>3.2851081110661631</v>
      </c>
      <c r="L66" s="27">
        <f>IFERROR(IF(VLOOKUP($B66,[3]R35!$A$4:$F$179,6,FALSE)=0,"-",VLOOKUP($B66,[3]R35!$A$4:$F$179,6,FALSE)),"-")</f>
        <v>3.2253823764394585</v>
      </c>
      <c r="M66" s="25">
        <f>IFERROR(IF(VLOOKUP($B66,[3]R40!$A$4:$F$179,4,FALSE)=0,"-",VLOOKUP($B66,[3]R40!$A$4:$F$179,4,FALSE)),"-")</f>
        <v>10.038980020913668</v>
      </c>
      <c r="N66" s="26">
        <f>IFERROR(IF(VLOOKUP($B66,[3]R40!$A$4:$F$179,3,FALSE)=0,"-",VLOOKUP($B66,[3]R40!$A$4:$F$179,3,FALSE)),"-")</f>
        <v>3.495028607916387</v>
      </c>
      <c r="O66" s="27">
        <f>IFERROR(IF(VLOOKUP($B66,[3]R40!$A$4:$F$179,6,FALSE)=0,"-",VLOOKUP($B66,[3]R40!$A$4:$F$179,6,FALSE)),"-")</f>
        <v>2.8723598994797799</v>
      </c>
      <c r="P66" s="25">
        <f>IFERROR(IF(VLOOKUP($B66,[3]R30!$H$4:$M$179,4,FALSE)=0,"-",VLOOKUP($B66,[3]R30!$H$4:$M$179,4,FALSE)),"-")</f>
        <v>12.802169486063129</v>
      </c>
      <c r="Q66" s="26">
        <f>IFERROR(IF(VLOOKUP($B66,[3]R30!$H$4:$M$179,3,FALSE)=0,"-",VLOOKUP($B66,[3]R30!$H$4:$M$179,3,FALSE)),"-")</f>
        <v>3.2965171045205368</v>
      </c>
      <c r="R66" s="27">
        <f>IFERROR(IF(VLOOKUP($B66,[3]R30!$H$4:$M$179,6,FALSE)=0,"-",VLOOKUP($B66,[3]R30!$H$4:$M$179,6,FALSE)),"-")</f>
        <v>3.8835440800557124</v>
      </c>
      <c r="S66" s="25">
        <f>IFERROR(IF(VLOOKUP($B66,[3]R35!$H$4:$M$179,4,FALSE)=0,"-",VLOOKUP($B66,[3]R35!$H$4:$M$179,4,FALSE)),"-")</f>
        <v>12.192062350781731</v>
      </c>
      <c r="T66" s="26">
        <f>IFERROR(IF(VLOOKUP($B66,[3]R35!$H$4:$M$179,3,FALSE)=0,"-",VLOOKUP($B66,[3]R35!$H$4:$M$179,3,FALSE)),"-")</f>
        <v>3.4843608040498792</v>
      </c>
      <c r="U66" s="27">
        <f>IFERROR(IF(VLOOKUP($B66,[3]R35!$H$4:$M$179,6,FALSE)=0,"-",VLOOKUP($B66,[3]R35!$H$4:$M$179,6,FALSE)),"-")</f>
        <v>3.4990814776158867</v>
      </c>
      <c r="V66" s="25">
        <f>IFERROR(IF(VLOOKUP($B66,[3]R40!$H$4:$M$179,4,FALSE)=0,"-",VLOOKUP($B66,[3]R40!$H$4:$M$179,4,FALSE)),"-")</f>
        <v>11.560495513817296</v>
      </c>
      <c r="W66" s="26">
        <f>IFERROR(IF(VLOOKUP($B66,[3]R40!$H$4:$M$179,3,FALSE)=0,"-",VLOOKUP($B66,[3]R40!$H$4:$M$179,3,FALSE)),"-")</f>
        <v>3.6918968095477185</v>
      </c>
      <c r="X66" s="27">
        <f>IFERROR(IF(VLOOKUP($B66,[3]R40!$H$4:$M$179,6,FALSE)=0,"-",VLOOKUP($B66,[3]R40!$H$4:$M$179,6,FALSE)),"-")</f>
        <v>3.1313159901762075</v>
      </c>
      <c r="Y66" s="25">
        <f>IFERROR(IF(VLOOKUP($B66,[3]R30!$O$4:$T$179,4,FALSE)=0,"-",VLOOKUP($B66,[3]R30!$O$4:$T$179,4,FALSE)),"-")</f>
        <v>14.974057433042162</v>
      </c>
      <c r="Z66" s="26">
        <f>IFERROR(IF(VLOOKUP($B66,[3]R30!$O$4:$T$179,3,FALSE)=0,"-",VLOOKUP($B66,[3]R30!$O$4:$T$179,3,FALSE)),"-")</f>
        <v>3.6032419296129348</v>
      </c>
      <c r="AA66" s="27">
        <f>IFERROR(IF(VLOOKUP($B66,[3]R30!$O$4:$T$179,6,FALSE)=0,"-",VLOOKUP($B66,[3]R30!$O$4:$T$179,6,FALSE)),"-")</f>
        <v>4.1557180243655454</v>
      </c>
      <c r="AB66" s="25">
        <f>IFERROR(IF(VLOOKUP($B66,[3]R35!$O$4:$T$179,4,FALSE)=0,"-",VLOOKUP($B66,[3]R35!$O$4:$T$179,4,FALSE)),"-")</f>
        <v>14.273045976036094</v>
      </c>
      <c r="AC66" s="26">
        <f>IFERROR(IF(VLOOKUP($B66,[3]R35!$O$4:$T$179,3,FALSE)=0,"-",VLOOKUP($B66,[3]R35!$O$4:$T$179,3,FALSE)),"-")</f>
        <v>3.7782049176146866</v>
      </c>
      <c r="AD66" s="27">
        <f>IFERROR(IF(VLOOKUP($B66,[3]R35!$O$4:$T$179,6,FALSE)=0,"-",VLOOKUP($B66,[3]R35!$O$4:$T$179,6,FALSE)),"-")</f>
        <v>3.777732094279092</v>
      </c>
      <c r="AE66" s="26"/>
      <c r="AF66" s="26"/>
      <c r="AG66" s="26"/>
      <c r="AH66" s="25">
        <f>IFERROR(IF(VLOOKUP($B66,[3]R40!$O$4:$T$179,4,FALSE)=0,"-",VLOOKUP($B66,[3]R40!$O$4:$T$179,4,FALSE)),"-")</f>
        <v>13.54768143754038</v>
      </c>
      <c r="AI66" s="26">
        <f>IFERROR(IF(VLOOKUP($B66,[3]R40!$O$4:$T$179,3,FALSE)=0,"-",VLOOKUP($B66,[3]R40!$O$4:$T$179,3,FALSE)),"-")</f>
        <v>3.9771989321165266</v>
      </c>
      <c r="AJ66" s="27">
        <f>IFERROR(IF(VLOOKUP($B66,[3]R40!$O$4:$T$179,6,FALSE)=0,"-",VLOOKUP($B66,[3]R40!$O$4:$T$179,6,FALSE)),"-")</f>
        <v>3.406337391911844</v>
      </c>
      <c r="AK66" s="26"/>
      <c r="AL66" s="26"/>
      <c r="AM66" s="27"/>
      <c r="AN66" s="25"/>
      <c r="AO66" s="26"/>
      <c r="AP66" s="27"/>
      <c r="AQ66" s="25"/>
      <c r="AR66" s="26"/>
      <c r="AS66" s="27"/>
    </row>
    <row r="67" spans="2:45" x14ac:dyDescent="0.25">
      <c r="B67" s="50">
        <v>70</v>
      </c>
      <c r="C67" s="51"/>
      <c r="D67" s="24"/>
      <c r="E67" s="24"/>
      <c r="F67" s="24"/>
      <c r="G67" s="25">
        <f>IFERROR(IF(VLOOKUP($B67,[3]R30!$A$4:$F$179,4,FALSE)=0,"-",VLOOKUP($B67,[3]R30!$A$4:$F$179,4,FALSE)),"-")</f>
        <v>11.829575773642423</v>
      </c>
      <c r="H67" s="26">
        <f>IFERROR(IF(VLOOKUP($B67,[3]R30!$A$4:$F$179,3,FALSE)=0,"-",VLOOKUP($B67,[3]R30!$A$4:$F$179,3,FALSE)),"-")</f>
        <v>3.4379699039822129</v>
      </c>
      <c r="I67" s="27">
        <f>IFERROR(IF(VLOOKUP($B67,[3]R30!$A$4:$F$179,6,FALSE)=0,"-",VLOOKUP($B67,[3]R30!$A$4:$F$179,6,FALSE)),"-")</f>
        <v>3.4408607707531655</v>
      </c>
      <c r="J67" s="25">
        <f>IFERROR(IF(VLOOKUP($B67,[3]R35!$A$4:$F$179,4,FALSE)=0,"-",VLOOKUP($B67,[3]R35!$A$4:$F$179,4,FALSE)),"-")</f>
        <v>11.245614555711949</v>
      </c>
      <c r="K67" s="26">
        <f>IFERROR(IF(VLOOKUP($B67,[3]R35!$A$4:$F$179,3,FALSE)=0,"-",VLOOKUP($B67,[3]R35!$A$4:$F$179,3,FALSE)),"-")</f>
        <v>3.6417338662643064</v>
      </c>
      <c r="L67" s="27">
        <f>IFERROR(IF(VLOOKUP($B67,[3]R35!$A$4:$F$179,6,FALSE)=0,"-",VLOOKUP($B67,[3]R35!$A$4:$F$179,6,FALSE)),"-")</f>
        <v>3.0879836277678661</v>
      </c>
      <c r="M67" s="25">
        <f>IFERROR(IF(VLOOKUP($B67,[3]R40!$A$4:$F$179,4,FALSE)=0,"-",VLOOKUP($B67,[3]R40!$A$4:$F$179,4,FALSE)),"-")</f>
        <v>10.642404037194986</v>
      </c>
      <c r="N67" s="26">
        <f>IFERROR(IF(VLOOKUP($B67,[3]R40!$A$4:$F$179,3,FALSE)=0,"-",VLOOKUP($B67,[3]R40!$A$4:$F$179,3,FALSE)),"-")</f>
        <v>3.8618812841735513</v>
      </c>
      <c r="O67" s="27">
        <f>IFERROR(IF(VLOOKUP($B67,[3]R40!$A$4:$F$179,6,FALSE)=0,"-",VLOOKUP($B67,[3]R40!$A$4:$F$179,6,FALSE)),"-")</f>
        <v>2.7557563928256479</v>
      </c>
      <c r="P67" s="25">
        <f>IFERROR(IF(VLOOKUP($B67,[3]R30!$H$4:$M$179,4,FALSE)=0,"-",VLOOKUP($B67,[3]R30!$H$4:$M$179,4,FALSE)),"-")</f>
        <v>13.579349388931323</v>
      </c>
      <c r="Q67" s="26">
        <f>IFERROR(IF(VLOOKUP($B67,[3]R30!$H$4:$M$179,3,FALSE)=0,"-",VLOOKUP($B67,[3]R30!$H$4:$M$179,3,FALSE)),"-")</f>
        <v>3.6845838771656561</v>
      </c>
      <c r="R67" s="27">
        <f>IFERROR(IF(VLOOKUP($B67,[3]R30!$H$4:$M$179,6,FALSE)=0,"-",VLOOKUP($B67,[3]R30!$H$4:$M$179,6,FALSE)),"-")</f>
        <v>3.685449929118497</v>
      </c>
      <c r="S67" s="25">
        <f>IFERROR(IF(VLOOKUP($B67,[3]R35!$H$4:$M$179,4,FALSE)=0,"-",VLOOKUP($B67,[3]R35!$H$4:$M$179,4,FALSE)),"-")</f>
        <v>12.919527231444707</v>
      </c>
      <c r="T67" s="26">
        <f>IFERROR(IF(VLOOKUP($B67,[3]R35!$H$4:$M$179,3,FALSE)=0,"-",VLOOKUP($B67,[3]R35!$H$4:$M$179,3,FALSE)),"-")</f>
        <v>3.8801197742079321</v>
      </c>
      <c r="U67" s="27">
        <f>IFERROR(IF(VLOOKUP($B67,[3]R35!$H$4:$M$179,6,FALSE)=0,"-",VLOOKUP($B67,[3]R35!$H$4:$M$179,6,FALSE)),"-")</f>
        <v>3.3296722738622249</v>
      </c>
      <c r="V67" s="25">
        <f>IFERROR(IF(VLOOKUP($B67,[3]R40!$H$4:$M$179,4,FALSE)=0,"-",VLOOKUP($B67,[3]R40!$H$4:$M$179,4,FALSE)),"-")</f>
        <v>12.237934436919428</v>
      </c>
      <c r="W67" s="26">
        <f>IFERROR(IF(VLOOKUP($B67,[3]R40!$H$4:$M$179,3,FALSE)=0,"-",VLOOKUP($B67,[3]R40!$H$4:$M$179,3,FALSE)),"-")</f>
        <v>4.0956666503253496</v>
      </c>
      <c r="X67" s="27">
        <f>IFERROR(IF(VLOOKUP($B67,[3]R40!$H$4:$M$179,6,FALSE)=0,"-",VLOOKUP($B67,[3]R40!$H$4:$M$179,6,FALSE)),"-")</f>
        <v>2.9880201397609536</v>
      </c>
      <c r="Y67" s="25">
        <f>IFERROR(IF(VLOOKUP($B67,[3]R30!$O$4:$T$179,4,FALSE)=0,"-",VLOOKUP($B67,[3]R30!$O$4:$T$179,4,FALSE)),"-")</f>
        <v>15.848452288533544</v>
      </c>
      <c r="Z67" s="26">
        <f>IFERROR(IF(VLOOKUP($B67,[3]R30!$O$4:$T$179,3,FALSE)=0,"-",VLOOKUP($B67,[3]R30!$O$4:$T$179,3,FALSE)),"-")</f>
        <v>4.0506375727506621</v>
      </c>
      <c r="AA67" s="27">
        <f>IFERROR(IF(VLOOKUP($B67,[3]R30!$O$4:$T$179,6,FALSE)=0,"-",VLOOKUP($B67,[3]R30!$O$4:$T$179,6,FALSE)),"-")</f>
        <v>3.9125821562385186</v>
      </c>
      <c r="AB67" s="25">
        <f>IFERROR(IF(VLOOKUP($B67,[3]R35!$O$4:$T$179,4,FALSE)=0,"-",VLOOKUP($B67,[3]R35!$O$4:$T$179,4,FALSE)),"-")</f>
        <v>15.093825949593917</v>
      </c>
      <c r="AC67" s="26">
        <f>IFERROR(IF(VLOOKUP($B67,[3]R35!$O$4:$T$179,3,FALSE)=0,"-",VLOOKUP($B67,[3]R35!$O$4:$T$179,3,FALSE)),"-")</f>
        <v>4.2293689265968615</v>
      </c>
      <c r="AD67" s="27">
        <f>IFERROR(IF(VLOOKUP($B67,[3]R35!$O$4:$T$179,6,FALSE)=0,"-",VLOOKUP($B67,[3]R35!$O$4:$T$179,6,FALSE)),"-")</f>
        <v>3.5688127972650241</v>
      </c>
      <c r="AE67" s="26"/>
      <c r="AF67" s="26"/>
      <c r="AG67" s="26"/>
      <c r="AH67" s="25">
        <f>IFERROR(IF(VLOOKUP($B67,[3]R40!$O$4:$T$179,4,FALSE)=0,"-",VLOOKUP($B67,[3]R40!$O$4:$T$179,4,FALSE)),"-")</f>
        <v>14.314578662072153</v>
      </c>
      <c r="AI67" s="26">
        <f>IFERROR(IF(VLOOKUP($B67,[3]R40!$O$4:$T$179,3,FALSE)=0,"-",VLOOKUP($B67,[3]R40!$O$4:$T$179,3,FALSE)),"-")</f>
        <v>4.4327667850071713</v>
      </c>
      <c r="AJ67" s="27">
        <f>IFERROR(IF(VLOOKUP($B67,[3]R40!$O$4:$T$179,6,FALSE)=0,"-",VLOOKUP($B67,[3]R40!$O$4:$T$179,6,FALSE)),"-")</f>
        <v>3.2292650067871764</v>
      </c>
      <c r="AK67" s="26"/>
      <c r="AL67" s="26"/>
      <c r="AM67" s="27"/>
      <c r="AN67" s="25"/>
      <c r="AO67" s="26"/>
      <c r="AP67" s="27"/>
      <c r="AQ67" s="25"/>
      <c r="AR67" s="26"/>
      <c r="AS67" s="27"/>
    </row>
    <row r="68" spans="2:45" x14ac:dyDescent="0.25">
      <c r="B68" s="50">
        <v>75</v>
      </c>
      <c r="C68" s="51"/>
      <c r="D68" s="24"/>
      <c r="E68" s="24"/>
      <c r="F68" s="24"/>
      <c r="G68" s="25">
        <f>IFERROR(IF(VLOOKUP($B68,[3]R30!$A$4:$F$179,4,FALSE)=0,"-",VLOOKUP($B68,[3]R30!$A$4:$F$179,4,FALSE)),"-")</f>
        <v>12.498583548449853</v>
      </c>
      <c r="H68" s="26">
        <f>IFERROR(IF(VLOOKUP($B68,[3]R30!$A$4:$F$179,3,FALSE)=0,"-",VLOOKUP($B68,[3]R30!$A$4:$F$179,3,FALSE)),"-")</f>
        <v>3.8027005467107848</v>
      </c>
      <c r="I68" s="27">
        <f>IFERROR(IF(VLOOKUP($B68,[3]R30!$A$4:$F$179,6,FALSE)=0,"-",VLOOKUP($B68,[3]R30!$A$4:$F$179,6,FALSE)),"-")</f>
        <v>3.2867651278144239</v>
      </c>
      <c r="J68" s="25">
        <f>IFERROR(IF(VLOOKUP($B68,[3]R35!$A$4:$F$179,4,FALSE)=0,"-",VLOOKUP($B68,[3]R35!$A$4:$F$179,4,FALSE)),"-")</f>
        <v>11.868014072806464</v>
      </c>
      <c r="K68" s="26">
        <f>IFERROR(IF(VLOOKUP($B68,[3]R35!$A$4:$F$179,3,FALSE)=0,"-",VLOOKUP($B68,[3]R35!$A$4:$F$179,3,FALSE)),"-")</f>
        <v>4.0162505594367062</v>
      </c>
      <c r="L68" s="27">
        <f>IFERROR(IF(VLOOKUP($B68,[3]R35!$A$4:$F$179,6,FALSE)=0,"-",VLOOKUP($B68,[3]R35!$A$4:$F$179,6,FALSE)),"-")</f>
        <v>2.9549984238211962</v>
      </c>
      <c r="M68" s="25">
        <f>IFERROR(IF(VLOOKUP($B68,[3]R40!$A$4:$F$179,4,FALSE)=0,"-",VLOOKUP($B68,[3]R40!$A$4:$F$179,4,FALSE)),"-")</f>
        <v>11.217864206900627</v>
      </c>
      <c r="N68" s="26">
        <f>IFERROR(IF(VLOOKUP($B68,[3]R40!$A$4:$F$179,3,FALSE)=0,"-",VLOOKUP($B68,[3]R40!$A$4:$F$179,3,FALSE)),"-")</f>
        <v>4.2463973199382163</v>
      </c>
      <c r="O68" s="27">
        <f>IFERROR(IF(VLOOKUP($B68,[3]R40!$A$4:$F$179,6,FALSE)=0,"-",VLOOKUP($B68,[3]R40!$A$4:$F$179,6,FALSE)),"-")</f>
        <v>2.6417368328274669</v>
      </c>
      <c r="P68" s="25">
        <f>IFERROR(IF(VLOOKUP($B68,[3]R30!$H$4:$M$179,4,FALSE)=0,"-",VLOOKUP($B68,[3]R30!$H$4:$M$179,4,FALSE)),"-")</f>
        <v>14.323401645432394</v>
      </c>
      <c r="Q68" s="26">
        <f>IFERROR(IF(VLOOKUP($B68,[3]R30!$H$4:$M$179,3,FALSE)=0,"-",VLOOKUP($B68,[3]R30!$H$4:$M$179,3,FALSE)),"-")</f>
        <v>4.0943997930232179</v>
      </c>
      <c r="R68" s="27">
        <f>IFERROR(IF(VLOOKUP($B68,[3]R30!$H$4:$M$179,6,FALSE)=0,"-",VLOOKUP($B68,[3]R30!$H$4:$M$179,6,FALSE)),"-")</f>
        <v>3.4982909265087421</v>
      </c>
      <c r="S68" s="25">
        <f>IFERROR(IF(VLOOKUP($B68,[3]R35!$H$4:$M$179,4,FALSE)=0,"-",VLOOKUP($B68,[3]R35!$H$4:$M$179,4,FALSE)),"-")</f>
        <v>13.613590306909572</v>
      </c>
      <c r="T68" s="26">
        <f>IFERROR(IF(VLOOKUP($B68,[3]R35!$H$4:$M$179,3,FALSE)=0,"-",VLOOKUP($B68,[3]R35!$H$4:$M$179,3,FALSE)),"-")</f>
        <v>4.297019766760851</v>
      </c>
      <c r="U68" s="27">
        <f>IFERROR(IF(VLOOKUP($B68,[3]R35!$H$4:$M$179,6,FALSE)=0,"-",VLOOKUP($B68,[3]R35!$H$4:$M$179,6,FALSE)),"-")</f>
        <v>3.1681470055632701</v>
      </c>
      <c r="V68" s="25">
        <f>IFERROR(IF(VLOOKUP($B68,[3]R40!$H$4:$M$179,4,FALSE)=0,"-",VLOOKUP($B68,[3]R40!$H$4:$M$179,4,FALSE)),"-")</f>
        <v>12.881707614623799</v>
      </c>
      <c r="W68" s="26">
        <f>IFERROR(IF(VLOOKUP($B68,[3]R40!$H$4:$M$179,3,FALSE)=0,"-",VLOOKUP($B68,[3]R40!$H$4:$M$179,3,FALSE)),"-")</f>
        <v>4.5200948093434317</v>
      </c>
      <c r="X68" s="27">
        <f>IFERROR(IF(VLOOKUP($B68,[3]R40!$H$4:$M$179,6,FALSE)=0,"-",VLOOKUP($B68,[3]R40!$H$4:$M$179,6,FALSE)),"-")</f>
        <v>2.8498755353529712</v>
      </c>
      <c r="Y68" s="25">
        <f>IFERROR(IF(VLOOKUP($B68,[3]R30!$O$4:$T$179,4,FALSE)=0,"-",VLOOKUP($B68,[3]R30!$O$4:$T$179,4,FALSE)),"-")</f>
        <v>16.68193064627183</v>
      </c>
      <c r="Z68" s="26">
        <f>IFERROR(IF(VLOOKUP($B68,[3]R30!$O$4:$T$179,3,FALSE)=0,"-",VLOOKUP($B68,[3]R30!$O$4:$T$179,3,FALSE)),"-")</f>
        <v>4.5242514861685059</v>
      </c>
      <c r="AA68" s="27">
        <f>IFERROR(IF(VLOOKUP($B68,[3]R30!$O$4:$T$179,6,FALSE)=0,"-",VLOOKUP($B68,[3]R30!$O$4:$T$179,6,FALSE)),"-")</f>
        <v>3.68722443862187</v>
      </c>
      <c r="AB68" s="25">
        <f>IFERROR(IF(VLOOKUP($B68,[3]R35!$O$4:$T$179,4,FALSE)=0,"-",VLOOKUP($B68,[3]R35!$O$4:$T$179,4,FALSE)),"-")</f>
        <v>15.873669462452254</v>
      </c>
      <c r="AC68" s="26">
        <f>IFERROR(IF(VLOOKUP($B68,[3]R35!$O$4:$T$179,3,FALSE)=0,"-",VLOOKUP($B68,[3]R35!$O$4:$T$179,3,FALSE)),"-")</f>
        <v>4.7057540215141582</v>
      </c>
      <c r="AD68" s="27">
        <f>IFERROR(IF(VLOOKUP($B68,[3]R35!$O$4:$T$179,6,FALSE)=0,"-",VLOOKUP($B68,[3]R35!$O$4:$T$179,6,FALSE)),"-")</f>
        <v>3.373246750654558</v>
      </c>
      <c r="AE68" s="26"/>
      <c r="AF68" s="26"/>
      <c r="AG68" s="26"/>
      <c r="AH68" s="25">
        <f>IFERROR(IF(VLOOKUP($B68,[3]R40!$O$4:$T$179,4,FALSE)=0,"-",VLOOKUP($B68,[3]R40!$O$4:$T$179,4,FALSE)),"-")</f>
        <v>15.0405328674917</v>
      </c>
      <c r="AI68" s="26">
        <f>IFERROR(IF(VLOOKUP($B68,[3]R40!$O$4:$T$179,3,FALSE)=0,"-",VLOOKUP($B68,[3]R40!$O$4:$T$179,3,FALSE)),"-")</f>
        <v>4.912725740409587</v>
      </c>
      <c r="AJ68" s="27">
        <f>IFERROR(IF(VLOOKUP($B68,[3]R40!$O$4:$T$179,6,FALSE)=0,"-",VLOOKUP($B68,[3]R40!$O$4:$T$179,6,FALSE)),"-")</f>
        <v>3.0615453950087046</v>
      </c>
      <c r="AK68" s="26"/>
      <c r="AL68" s="26"/>
      <c r="AM68" s="27"/>
      <c r="AN68" s="25"/>
      <c r="AO68" s="26"/>
      <c r="AP68" s="27"/>
      <c r="AQ68" s="25"/>
      <c r="AR68" s="26"/>
      <c r="AS68" s="27"/>
    </row>
    <row r="69" spans="2:45" x14ac:dyDescent="0.25">
      <c r="B69" s="50">
        <v>80</v>
      </c>
      <c r="C69" s="51"/>
      <c r="D69" s="24"/>
      <c r="E69" s="24"/>
      <c r="F69" s="24"/>
      <c r="G69" s="25">
        <f>IFERROR(IF(VLOOKUP($B69,[3]R30!$A$4:$F$179,4,FALSE)=0,"-",VLOOKUP($B69,[3]R30!$A$4:$F$179,4,FALSE)),"-")</f>
        <v>13.14130494675951</v>
      </c>
      <c r="H69" s="26">
        <f>IFERROR(IF(VLOOKUP($B69,[3]R30!$A$4:$F$179,3,FALSE)=0,"-",VLOOKUP($B69,[3]R30!$A$4:$F$179,3,FALSE)),"-")</f>
        <v>4.1856546287882477</v>
      </c>
      <c r="I69" s="27">
        <f>IFERROR(IF(VLOOKUP($B69,[3]R30!$A$4:$F$179,6,FALSE)=0,"-",VLOOKUP($B69,[3]R30!$A$4:$F$179,6,FALSE)),"-")</f>
        <v>3.1396056560366361</v>
      </c>
      <c r="J69" s="25">
        <f>IFERROR(IF(VLOOKUP($B69,[3]R35!$A$4:$F$179,4,FALSE)=0,"-",VLOOKUP($B69,[3]R35!$A$4:$F$179,4,FALSE)),"-")</f>
        <v>12.463654505965319</v>
      </c>
      <c r="K69" s="26">
        <f>IFERROR(IF(VLOOKUP($B69,[3]R35!$A$4:$F$179,3,FALSE)=0,"-",VLOOKUP($B69,[3]R35!$A$4:$F$179,3,FALSE)),"-")</f>
        <v>4.408670219973013</v>
      </c>
      <c r="L69" s="27">
        <f>IFERROR(IF(VLOOKUP($B69,[3]R35!$A$4:$F$179,6,FALSE)=0,"-",VLOOKUP($B69,[3]R35!$A$4:$F$179,6,FALSE)),"-")</f>
        <v>2.827077981360469</v>
      </c>
      <c r="M69" s="25">
        <f>IFERROR(IF(VLOOKUP($B69,[3]R40!$A$4:$F$179,4,FALSE)=0,"-",VLOOKUP($B69,[3]R40!$A$4:$F$179,4,FALSE)),"-")</f>
        <v>11.766099874355728</v>
      </c>
      <c r="N69" s="26">
        <f>IFERROR(IF(VLOOKUP($B69,[3]R40!$A$4:$F$179,3,FALSE)=0,"-",VLOOKUP($B69,[3]R40!$A$4:$F$179,3,FALSE)),"-")</f>
        <v>4.6485978783612811</v>
      </c>
      <c r="O69" s="27">
        <f>IFERROR(IF(VLOOKUP($B69,[3]R40!$A$4:$F$179,6,FALSE)=0,"-",VLOOKUP($B69,[3]R40!$A$4:$F$179,6,FALSE)),"-")</f>
        <v>2.5311072676614268</v>
      </c>
      <c r="P69" s="25" t="str">
        <f>IFERROR(IF(VLOOKUP($B69,[3]R30!$H$4:$M$179,4,FALSE)=0,"-",VLOOKUP($B69,[3]R30!$H$4:$M$179,4,FALSE)),"-")</f>
        <v>-</v>
      </c>
      <c r="Q69" s="26" t="str">
        <f>IFERROR(IF(VLOOKUP($B69,[3]R30!$H$4:$M$179,3,FALSE)=0,"-",VLOOKUP($B69,[3]R30!$H$4:$M$179,3,FALSE)),"-")</f>
        <v>-</v>
      </c>
      <c r="R69" s="27" t="str">
        <f>IFERROR(IF(VLOOKUP($B69,[3]R30!$H$4:$M$179,6,FALSE)=0,"-",VLOOKUP($B69,[3]R30!$H$4:$M$179,6,FALSE)),"-")</f>
        <v>-</v>
      </c>
      <c r="S69" s="25" t="str">
        <f>IFERROR(IF(VLOOKUP($B69,[3]R35!$H$4:$M$179,4,FALSE)=0,"-",VLOOKUP($B69,[3]R35!$H$4:$M$179,4,FALSE)),"-")</f>
        <v>-</v>
      </c>
      <c r="T69" s="26" t="str">
        <f>IFERROR(IF(VLOOKUP($B69,[3]R35!$H$4:$M$179,3,FALSE)=0,"-",VLOOKUP($B69,[3]R35!$H$4:$M$179,3,FALSE)),"-")</f>
        <v>-</v>
      </c>
      <c r="U69" s="27" t="str">
        <f>IFERROR(IF(VLOOKUP($B69,[3]R35!$H$4:$M$179,6,FALSE)=0,"-",VLOOKUP($B69,[3]R35!$H$4:$M$179,6,FALSE)),"-")</f>
        <v>-</v>
      </c>
      <c r="V69" s="25" t="str">
        <f>IFERROR(IF(VLOOKUP($B69,[3]R40!$H$4:$M$179,4,FALSE)=0,"-",VLOOKUP($B69,[3]R40!$H$4:$M$179,4,FALSE)),"-")</f>
        <v>-</v>
      </c>
      <c r="W69" s="26" t="str">
        <f>IFERROR(IF(VLOOKUP($B69,[3]R40!$H$4:$M$179,3,FALSE)=0,"-",VLOOKUP($B69,[3]R40!$H$4:$M$179,3,FALSE)),"-")</f>
        <v>-</v>
      </c>
      <c r="X69" s="27" t="str">
        <f>IFERROR(IF(VLOOKUP($B69,[3]R40!$H$4:$M$179,6,FALSE)=0,"-",VLOOKUP($B69,[3]R40!$H$4:$M$179,6,FALSE)),"-")</f>
        <v>-</v>
      </c>
      <c r="Y69" s="25" t="str">
        <f>IFERROR(IF(VLOOKUP($B69,[3]R30!$O$4:$T$179,4,FALSE)=0,"-",VLOOKUP($B69,[3]R30!$O$4:$T$179,4,FALSE)),"-")</f>
        <v>-</v>
      </c>
      <c r="Z69" s="26" t="str">
        <f>IFERROR(IF(VLOOKUP($B69,[3]R30!$O$4:$T$179,3,FALSE)=0,"-",VLOOKUP($B69,[3]R30!$O$4:$T$179,3,FALSE)),"-")</f>
        <v>-</v>
      </c>
      <c r="AA69" s="27" t="str">
        <f>IFERROR(IF(VLOOKUP($B69,[3]R30!$O$4:$T$179,6,FALSE)=0,"-",VLOOKUP($B69,[3]R30!$O$4:$T$179,6,FALSE)),"-")</f>
        <v>-</v>
      </c>
      <c r="AB69" s="25" t="str">
        <f>IFERROR(IF(VLOOKUP($B69,[3]R35!$O$4:$T$179,4,FALSE)=0,"-",VLOOKUP($B69,[3]R35!$O$4:$T$179,4,FALSE)),"-")</f>
        <v>-</v>
      </c>
      <c r="AC69" s="26" t="str">
        <f>IFERROR(IF(VLOOKUP($B69,[3]R35!$O$4:$T$179,3,FALSE)=0,"-",VLOOKUP($B69,[3]R35!$O$4:$T$179,3,FALSE)),"-")</f>
        <v>-</v>
      </c>
      <c r="AD69" s="27" t="str">
        <f>IFERROR(IF(VLOOKUP($B69,[3]R35!$O$4:$T$179,6,FALSE)=0,"-",VLOOKUP($B69,[3]R35!$O$4:$T$179,6,FALSE)),"-")</f>
        <v>-</v>
      </c>
      <c r="AE69" s="26"/>
      <c r="AF69" s="26"/>
      <c r="AG69" s="26"/>
      <c r="AH69" s="25" t="str">
        <f>IFERROR(IF(VLOOKUP($B69,[3]R40!$O$4:$T$179,4,FALSE)=0,"-",VLOOKUP($B69,[3]R40!$O$4:$T$179,4,FALSE)),"-")</f>
        <v>-</v>
      </c>
      <c r="AI69" s="26" t="str">
        <f>IFERROR(IF(VLOOKUP($B69,[3]R40!$O$4:$T$179,3,FALSE)=0,"-",VLOOKUP($B69,[3]R40!$O$4:$T$179,3,FALSE)),"-")</f>
        <v>-</v>
      </c>
      <c r="AJ69" s="27" t="str">
        <f>IFERROR(IF(VLOOKUP($B69,[3]R40!$O$4:$T$179,6,FALSE)=0,"-",VLOOKUP($B69,[3]R40!$O$4:$T$179,6,FALSE)),"-")</f>
        <v>-</v>
      </c>
      <c r="AK69" s="26"/>
      <c r="AL69" s="26"/>
      <c r="AM69" s="27"/>
      <c r="AN69" s="25"/>
      <c r="AO69" s="26"/>
      <c r="AP69" s="27"/>
      <c r="AQ69" s="25"/>
      <c r="AR69" s="26"/>
      <c r="AS69" s="27"/>
    </row>
    <row r="70" spans="2:45" x14ac:dyDescent="0.25">
      <c r="B70" s="50">
        <v>85</v>
      </c>
      <c r="C70" s="51"/>
      <c r="D70" s="24"/>
      <c r="E70" s="24"/>
      <c r="F70" s="24"/>
      <c r="G70" s="25">
        <f>IFERROR(IF(VLOOKUP($B70,[3]R30!$A$4:$F$179,4,FALSE)=0,"-",VLOOKUP($B70,[3]R30!$A$4:$F$179,4,FALSE)),"-")</f>
        <v>13.758411856942237</v>
      </c>
      <c r="H70" s="26">
        <f>IFERROR(IF(VLOOKUP($B70,[3]R30!$A$4:$F$179,3,FALSE)=0,"-",VLOOKUP($B70,[3]R30!$A$4:$F$179,3,FALSE)),"-")</f>
        <v>4.5868324468029025</v>
      </c>
      <c r="I70" s="27">
        <f>IFERROR(IF(VLOOKUP($B70,[3]R30!$A$4:$F$179,6,FALSE)=0,"-",VLOOKUP($B70,[3]R30!$A$4:$F$179,6,FALSE)),"-")</f>
        <v>2.9995453325381605</v>
      </c>
      <c r="J70" s="25">
        <f>IFERROR(IF(VLOOKUP($B70,[3]R35!$A$4:$F$179,4,FALSE)=0,"-",VLOOKUP($B70,[3]R35!$A$4:$F$179,4,FALSE)),"-")</f>
        <v>13.033220767287345</v>
      </c>
      <c r="K70" s="26">
        <f>IFERROR(IF(VLOOKUP($B70,[3]R35!$A$4:$F$179,3,FALSE)=0,"-",VLOOKUP($B70,[3]R35!$A$4:$F$179,3,FALSE)),"-")</f>
        <v>4.8190007144796096</v>
      </c>
      <c r="L70" s="27">
        <f>IFERROR(IF(VLOOKUP($B70,[3]R35!$A$4:$F$179,6,FALSE)=0,"-",VLOOKUP($B70,[3]R35!$A$4:$F$179,6,FALSE)),"-")</f>
        <v>2.7045484197847367</v>
      </c>
      <c r="M70" s="25">
        <f>IFERROR(IF(VLOOKUP($B70,[3]R40!$A$4:$F$179,4,FALSE)=0,"-",VLOOKUP($B70,[3]R40!$A$4:$F$179,4,FALSE)),"-")</f>
        <v>12.287809015845712</v>
      </c>
      <c r="N70" s="26">
        <f>IFERROR(IF(VLOOKUP($B70,[3]R40!$A$4:$F$179,3,FALSE)=0,"-",VLOOKUP($B70,[3]R40!$A$4:$F$179,3,FALSE)),"-")</f>
        <v>5.0685045076097914</v>
      </c>
      <c r="O70" s="27">
        <f>IFERROR(IF(VLOOKUP($B70,[3]R40!$A$4:$F$179,6,FALSE)=0,"-",VLOOKUP($B70,[3]R40!$A$4:$F$179,6,FALSE)),"-")</f>
        <v>2.4243460763223044</v>
      </c>
      <c r="P70" s="25" t="str">
        <f>IFERROR(IF(VLOOKUP($B70,[3]R30!$H$4:$M$179,4,FALSE)=0,"-",VLOOKUP($B70,[3]R30!$H$4:$M$179,4,FALSE)),"-")</f>
        <v>-</v>
      </c>
      <c r="Q70" s="26" t="str">
        <f>IFERROR(IF(VLOOKUP($B70,[3]R30!$H$4:$M$179,3,FALSE)=0,"-",VLOOKUP($B70,[3]R30!$H$4:$M$179,3,FALSE)),"-")</f>
        <v>-</v>
      </c>
      <c r="R70" s="27" t="str">
        <f>IFERROR(IF(VLOOKUP($B70,[3]R30!$H$4:$M$179,6,FALSE)=0,"-",VLOOKUP($B70,[3]R30!$H$4:$M$179,6,FALSE)),"-")</f>
        <v>-</v>
      </c>
      <c r="S70" s="25" t="str">
        <f>IFERROR(IF(VLOOKUP($B70,[3]R35!$H$4:$M$179,4,FALSE)=0,"-",VLOOKUP($B70,[3]R35!$H$4:$M$179,4,FALSE)),"-")</f>
        <v>-</v>
      </c>
      <c r="T70" s="26" t="str">
        <f>IFERROR(IF(VLOOKUP($B70,[3]R35!$H$4:$M$179,3,FALSE)=0,"-",VLOOKUP($B70,[3]R35!$H$4:$M$179,3,FALSE)),"-")</f>
        <v>-</v>
      </c>
      <c r="U70" s="27" t="str">
        <f>IFERROR(IF(VLOOKUP($B70,[3]R35!$H$4:$M$179,6,FALSE)=0,"-",VLOOKUP($B70,[3]R35!$H$4:$M$179,6,FALSE)),"-")</f>
        <v>-</v>
      </c>
      <c r="V70" s="25" t="str">
        <f>IFERROR(IF(VLOOKUP($B70,[3]R40!$H$4:$M$179,4,FALSE)=0,"-",VLOOKUP($B70,[3]R40!$H$4:$M$179,4,FALSE)),"-")</f>
        <v>-</v>
      </c>
      <c r="W70" s="26" t="str">
        <f>IFERROR(IF(VLOOKUP($B70,[3]R40!$H$4:$M$179,3,FALSE)=0,"-",VLOOKUP($B70,[3]R40!$H$4:$M$179,3,FALSE)),"-")</f>
        <v>-</v>
      </c>
      <c r="X70" s="27" t="str">
        <f>IFERROR(IF(VLOOKUP($B70,[3]R40!$H$4:$M$179,6,FALSE)=0,"-",VLOOKUP($B70,[3]R40!$H$4:$M$179,6,FALSE)),"-")</f>
        <v>-</v>
      </c>
      <c r="Y70" s="25" t="str">
        <f>IFERROR(IF(VLOOKUP($B70,[3]R30!$O$4:$T$179,4,FALSE)=0,"-",VLOOKUP($B70,[3]R30!$O$4:$T$179,4,FALSE)),"-")</f>
        <v>-</v>
      </c>
      <c r="Z70" s="26" t="str">
        <f>IFERROR(IF(VLOOKUP($B70,[3]R30!$O$4:$T$179,3,FALSE)=0,"-",VLOOKUP($B70,[3]R30!$O$4:$T$179,3,FALSE)),"-")</f>
        <v>-</v>
      </c>
      <c r="AA70" s="27" t="str">
        <f>IFERROR(IF(VLOOKUP($B70,[3]R30!$O$4:$T$179,6,FALSE)=0,"-",VLOOKUP($B70,[3]R30!$O$4:$T$179,6,FALSE)),"-")</f>
        <v>-</v>
      </c>
      <c r="AB70" s="25" t="str">
        <f>IFERROR(IF(VLOOKUP($B70,[3]R35!$O$4:$T$179,4,FALSE)=0,"-",VLOOKUP($B70,[3]R35!$O$4:$T$179,4,FALSE)),"-")</f>
        <v>-</v>
      </c>
      <c r="AC70" s="26" t="str">
        <f>IFERROR(IF(VLOOKUP($B70,[3]R35!$O$4:$T$179,3,FALSE)=0,"-",VLOOKUP($B70,[3]R35!$O$4:$T$179,3,FALSE)),"-")</f>
        <v>-</v>
      </c>
      <c r="AD70" s="27" t="str">
        <f>IFERROR(IF(VLOOKUP($B70,[3]R35!$O$4:$T$179,6,FALSE)=0,"-",VLOOKUP($B70,[3]R35!$O$4:$T$179,6,FALSE)),"-")</f>
        <v>-</v>
      </c>
      <c r="AE70" s="26"/>
      <c r="AF70" s="26"/>
      <c r="AG70" s="26"/>
      <c r="AH70" s="25" t="str">
        <f>IFERROR(IF(VLOOKUP($B70,[3]R40!$O$4:$T$179,4,FALSE)=0,"-",VLOOKUP($B70,[3]R40!$O$4:$T$179,4,FALSE)),"-")</f>
        <v>-</v>
      </c>
      <c r="AI70" s="26" t="str">
        <f>IFERROR(IF(VLOOKUP($B70,[3]R40!$O$4:$T$179,3,FALSE)=0,"-",VLOOKUP($B70,[3]R40!$O$4:$T$179,3,FALSE)),"-")</f>
        <v>-</v>
      </c>
      <c r="AJ70" s="27" t="str">
        <f>IFERROR(IF(VLOOKUP($B70,[3]R40!$O$4:$T$179,6,FALSE)=0,"-",VLOOKUP($B70,[3]R40!$O$4:$T$179,6,FALSE)),"-")</f>
        <v>-</v>
      </c>
      <c r="AK70" s="26"/>
      <c r="AL70" s="26"/>
      <c r="AM70" s="27"/>
      <c r="AN70" s="25"/>
      <c r="AO70" s="26"/>
      <c r="AP70" s="27"/>
      <c r="AQ70" s="25"/>
      <c r="AR70" s="26"/>
      <c r="AS70" s="27"/>
    </row>
    <row r="71" spans="2:45" x14ac:dyDescent="0.25">
      <c r="B71" s="50">
        <v>90</v>
      </c>
      <c r="C71" s="51"/>
      <c r="D71" s="24"/>
      <c r="E71" s="24"/>
      <c r="F71" s="24"/>
      <c r="G71" s="25" t="str">
        <f>IFERROR(IF(VLOOKUP($B71,[3]R30!$A$4:$F$179,4,FALSE)=0,"-",VLOOKUP($B71,[3]R30!$A$4:$F$179,4,FALSE)),"-")</f>
        <v>-</v>
      </c>
      <c r="H71" s="26" t="str">
        <f>IFERROR(IF(VLOOKUP($B71,[3]R30!$A$4:$F$179,3,FALSE)=0,"-",VLOOKUP($B71,[3]R30!$A$4:$F$179,3,FALSE)),"-")</f>
        <v>-</v>
      </c>
      <c r="I71" s="27" t="str">
        <f>IFERROR(IF(VLOOKUP($B71,[3]R30!$A$4:$F$179,6,FALSE)=0,"-",VLOOKUP($B71,[3]R30!$A$4:$F$179,6,FALSE)),"-")</f>
        <v>-</v>
      </c>
      <c r="J71" s="25" t="str">
        <f>IFERROR(IF(VLOOKUP($B71,[3]R35!$A$4:$F$179,4,FALSE)=0,"-",VLOOKUP($B71,[3]R35!$A$4:$F$179,4,FALSE)),"-")</f>
        <v>-</v>
      </c>
      <c r="K71" s="26" t="str">
        <f>IFERROR(IF(VLOOKUP($B71,[3]R35!$A$4:$F$179,3,FALSE)=0,"-",VLOOKUP($B71,[3]R35!$A$4:$F$179,3,FALSE)),"-")</f>
        <v>-</v>
      </c>
      <c r="L71" s="27" t="str">
        <f>IFERROR(IF(VLOOKUP($B71,[3]R35!$A$4:$F$179,6,FALSE)=0,"-",VLOOKUP($B71,[3]R35!$A$4:$F$179,6,FALSE)),"-")</f>
        <v>-</v>
      </c>
      <c r="M71" s="25" t="str">
        <f>IFERROR(IF(VLOOKUP($B71,[3]R40!$A$4:$F$179,4,FALSE)=0,"-",VLOOKUP($B71,[3]R40!$A$4:$F$179,4,FALSE)),"-")</f>
        <v>-</v>
      </c>
      <c r="N71" s="26" t="str">
        <f>IFERROR(IF(VLOOKUP($B71,[3]R40!$A$4:$F$179,3,FALSE)=0,"-",VLOOKUP($B71,[3]R40!$A$4:$F$179,3,FALSE)),"-")</f>
        <v>-</v>
      </c>
      <c r="O71" s="27" t="str">
        <f>IFERROR(IF(VLOOKUP($B71,[3]R40!$A$4:$F$179,6,FALSE)=0,"-",VLOOKUP($B71,[3]R40!$A$4:$F$179,6,FALSE)),"-")</f>
        <v>-</v>
      </c>
      <c r="P71" s="25" t="str">
        <f>IFERROR(IF(VLOOKUP($B71,[3]R30!$H$4:$M$179,4,FALSE)=0,"-",VLOOKUP($B71,[3]R30!$H$4:$M$179,4,FALSE)),"-")</f>
        <v>-</v>
      </c>
      <c r="Q71" s="26" t="str">
        <f>IFERROR(IF(VLOOKUP($B71,[3]R30!$H$4:$M$179,3,FALSE)=0,"-",VLOOKUP($B71,[3]R30!$H$4:$M$179,3,FALSE)),"-")</f>
        <v>-</v>
      </c>
      <c r="R71" s="27" t="str">
        <f>IFERROR(IF(VLOOKUP($B71,[3]R30!$H$4:$M$179,6,FALSE)=0,"-",VLOOKUP($B71,[3]R30!$H$4:$M$179,6,FALSE)),"-")</f>
        <v>-</v>
      </c>
      <c r="S71" s="25" t="str">
        <f>IFERROR(IF(VLOOKUP($B71,[3]R35!$H$4:$M$179,4,FALSE)=0,"-",VLOOKUP($B71,[3]R35!$H$4:$M$179,4,FALSE)),"-")</f>
        <v>-</v>
      </c>
      <c r="T71" s="26" t="str">
        <f>IFERROR(IF(VLOOKUP($B71,[3]R35!$H$4:$M$179,3,FALSE)=0,"-",VLOOKUP($B71,[3]R35!$H$4:$M$179,3,FALSE)),"-")</f>
        <v>-</v>
      </c>
      <c r="U71" s="27" t="str">
        <f>IFERROR(IF(VLOOKUP($B71,[3]R35!$H$4:$M$179,6,FALSE)=0,"-",VLOOKUP($B71,[3]R35!$H$4:$M$179,6,FALSE)),"-")</f>
        <v>-</v>
      </c>
      <c r="V71" s="25" t="str">
        <f>IFERROR(IF(VLOOKUP($B71,[3]R40!$H$4:$M$179,4,FALSE)=0,"-",VLOOKUP($B71,[3]R40!$H$4:$M$179,4,FALSE)),"-")</f>
        <v>-</v>
      </c>
      <c r="W71" s="26" t="str">
        <f>IFERROR(IF(VLOOKUP($B71,[3]R40!$H$4:$M$179,3,FALSE)=0,"-",VLOOKUP($B71,[3]R40!$H$4:$M$179,3,FALSE)),"-")</f>
        <v>-</v>
      </c>
      <c r="X71" s="27" t="str">
        <f>IFERROR(IF(VLOOKUP($B71,[3]R40!$H$4:$M$179,6,FALSE)=0,"-",VLOOKUP($B71,[3]R40!$H$4:$M$179,6,FALSE)),"-")</f>
        <v>-</v>
      </c>
      <c r="Y71" s="25" t="str">
        <f>IFERROR(IF(VLOOKUP($B71,[3]R30!$O$4:$T$179,4,FALSE)=0,"-",VLOOKUP($B71,[3]R30!$O$4:$T$179,4,FALSE)),"-")</f>
        <v>-</v>
      </c>
      <c r="Z71" s="26" t="str">
        <f>IFERROR(IF(VLOOKUP($B71,[3]R30!$O$4:$T$179,3,FALSE)=0,"-",VLOOKUP($B71,[3]R30!$O$4:$T$179,3,FALSE)),"-")</f>
        <v>-</v>
      </c>
      <c r="AA71" s="27" t="str">
        <f>IFERROR(IF(VLOOKUP($B71,[3]R30!$O$4:$T$179,6,FALSE)=0,"-",VLOOKUP($B71,[3]R30!$O$4:$T$179,6,FALSE)),"-")</f>
        <v>-</v>
      </c>
      <c r="AB71" s="25" t="str">
        <f>IFERROR(IF(VLOOKUP($B71,[3]R35!$O$4:$T$179,4,FALSE)=0,"-",VLOOKUP($B71,[3]R35!$O$4:$T$179,4,FALSE)),"-")</f>
        <v>-</v>
      </c>
      <c r="AC71" s="26" t="str">
        <f>IFERROR(IF(VLOOKUP($B71,[3]R35!$O$4:$T$179,3,FALSE)=0,"-",VLOOKUP($B71,[3]R35!$O$4:$T$179,3,FALSE)),"-")</f>
        <v>-</v>
      </c>
      <c r="AD71" s="27" t="str">
        <f>IFERROR(IF(VLOOKUP($B71,[3]R35!$O$4:$T$179,6,FALSE)=0,"-",VLOOKUP($B71,[3]R35!$O$4:$T$179,6,FALSE)),"-")</f>
        <v>-</v>
      </c>
      <c r="AE71" s="26"/>
      <c r="AF71" s="26"/>
      <c r="AG71" s="26"/>
      <c r="AH71" s="25" t="str">
        <f>IFERROR(IF(VLOOKUP($B71,[3]R40!$O$4:$T$179,4,FALSE)=0,"-",VLOOKUP($B71,[3]R40!$O$4:$T$179,4,FALSE)),"-")</f>
        <v>-</v>
      </c>
      <c r="AI71" s="26" t="str">
        <f>IFERROR(IF(VLOOKUP($B71,[3]R40!$O$4:$T$179,3,FALSE)=0,"-",VLOOKUP($B71,[3]R40!$O$4:$T$179,3,FALSE)),"-")</f>
        <v>-</v>
      </c>
      <c r="AJ71" s="27" t="str">
        <f>IFERROR(IF(VLOOKUP($B71,[3]R40!$O$4:$T$179,6,FALSE)=0,"-",VLOOKUP($B71,[3]R40!$O$4:$T$179,6,FALSE)),"-")</f>
        <v>-</v>
      </c>
      <c r="AK71" s="26"/>
      <c r="AL71" s="26"/>
      <c r="AM71" s="27"/>
      <c r="AN71" s="25"/>
      <c r="AO71" s="26"/>
      <c r="AP71" s="27"/>
      <c r="AQ71" s="25"/>
      <c r="AR71" s="26"/>
      <c r="AS71" s="27"/>
    </row>
    <row r="72" spans="2:45" x14ac:dyDescent="0.25">
      <c r="B72" s="50">
        <v>95</v>
      </c>
      <c r="C72" s="51"/>
      <c r="D72" s="24"/>
      <c r="E72" s="24"/>
      <c r="F72" s="24"/>
      <c r="G72" s="25" t="str">
        <f>IFERROR(IF(VLOOKUP($B72,[3]R30!$A$4:$F$179,4,FALSE)=0,"-",VLOOKUP($B72,[3]R30!$A$4:$F$179,4,FALSE)),"-")</f>
        <v>-</v>
      </c>
      <c r="H72" s="26" t="str">
        <f>IFERROR(IF(VLOOKUP($B72,[3]R30!$A$4:$F$179,3,FALSE)=0,"-",VLOOKUP($B72,[3]R30!$A$4:$F$179,3,FALSE)),"-")</f>
        <v>-</v>
      </c>
      <c r="I72" s="27" t="str">
        <f>IFERROR(IF(VLOOKUP($B72,[3]R30!$A$4:$F$179,6,FALSE)=0,"-",VLOOKUP($B72,[3]R30!$A$4:$F$179,6,FALSE)),"-")</f>
        <v>-</v>
      </c>
      <c r="J72" s="25" t="str">
        <f>IFERROR(IF(VLOOKUP($B72,[3]R35!$A$4:$F$179,4,FALSE)=0,"-",VLOOKUP($B72,[3]R35!$A$4:$F$179,4,FALSE)),"-")</f>
        <v>-</v>
      </c>
      <c r="K72" s="26" t="str">
        <f>IFERROR(IF(VLOOKUP($B72,[3]R35!$A$4:$F$179,3,FALSE)=0,"-",VLOOKUP($B72,[3]R35!$A$4:$F$179,3,FALSE)),"-")</f>
        <v>-</v>
      </c>
      <c r="L72" s="27" t="str">
        <f>IFERROR(IF(VLOOKUP($B72,[3]R35!$A$4:$F$179,6,FALSE)=0,"-",VLOOKUP($B72,[3]R35!$A$4:$F$179,6,FALSE)),"-")</f>
        <v>-</v>
      </c>
      <c r="M72" s="25" t="str">
        <f>IFERROR(IF(VLOOKUP($B72,[3]R40!$A$4:$F$179,4,FALSE)=0,"-",VLOOKUP($B72,[3]R40!$A$4:$F$179,4,FALSE)),"-")</f>
        <v>-</v>
      </c>
      <c r="N72" s="26" t="str">
        <f>IFERROR(IF(VLOOKUP($B72,[3]R40!$A$4:$F$179,3,FALSE)=0,"-",VLOOKUP($B72,[3]R40!$A$4:$F$179,3,FALSE)),"-")</f>
        <v>-</v>
      </c>
      <c r="O72" s="27" t="str">
        <f>IFERROR(IF(VLOOKUP($B72,[3]R40!$A$4:$F$179,6,FALSE)=0,"-",VLOOKUP($B72,[3]R40!$A$4:$F$179,6,FALSE)),"-")</f>
        <v>-</v>
      </c>
      <c r="P72" s="25" t="str">
        <f>IFERROR(IF(VLOOKUP($B72,[3]R30!$H$4:$M$179,4,FALSE)=0,"-",VLOOKUP($B72,[3]R30!$H$4:$M$179,4,FALSE)),"-")</f>
        <v>-</v>
      </c>
      <c r="Q72" s="26" t="str">
        <f>IFERROR(IF(VLOOKUP($B72,[3]R30!$H$4:$M$179,3,FALSE)=0,"-",VLOOKUP($B72,[3]R30!$H$4:$M$179,3,FALSE)),"-")</f>
        <v>-</v>
      </c>
      <c r="R72" s="27" t="str">
        <f>IFERROR(IF(VLOOKUP($B72,[3]R30!$H$4:$M$179,6,FALSE)=0,"-",VLOOKUP($B72,[3]R30!$H$4:$M$179,6,FALSE)),"-")</f>
        <v>-</v>
      </c>
      <c r="S72" s="25" t="str">
        <f>IFERROR(IF(VLOOKUP($B72,[3]R35!$H$4:$M$179,4,FALSE)=0,"-",VLOOKUP($B72,[3]R35!$H$4:$M$179,4,FALSE)),"-")</f>
        <v>-</v>
      </c>
      <c r="T72" s="26" t="str">
        <f>IFERROR(IF(VLOOKUP($B72,[3]R35!$H$4:$M$179,3,FALSE)=0,"-",VLOOKUP($B72,[3]R35!$H$4:$M$179,3,FALSE)),"-")</f>
        <v>-</v>
      </c>
      <c r="U72" s="27" t="str">
        <f>IFERROR(IF(VLOOKUP($B72,[3]R35!$H$4:$M$179,6,FALSE)=0,"-",VLOOKUP($B72,[3]R35!$H$4:$M$179,6,FALSE)),"-")</f>
        <v>-</v>
      </c>
      <c r="V72" s="25" t="str">
        <f>IFERROR(IF(VLOOKUP($B72,[3]R40!$H$4:$M$179,4,FALSE)=0,"-",VLOOKUP($B72,[3]R40!$H$4:$M$179,4,FALSE)),"-")</f>
        <v>-</v>
      </c>
      <c r="W72" s="26" t="str">
        <f>IFERROR(IF(VLOOKUP($B72,[3]R40!$H$4:$M$179,3,FALSE)=0,"-",VLOOKUP($B72,[3]R40!$H$4:$M$179,3,FALSE)),"-")</f>
        <v>-</v>
      </c>
      <c r="X72" s="27" t="str">
        <f>IFERROR(IF(VLOOKUP($B72,[3]R40!$H$4:$M$179,6,FALSE)=0,"-",VLOOKUP($B72,[3]R40!$H$4:$M$179,6,FALSE)),"-")</f>
        <v>-</v>
      </c>
      <c r="Y72" s="25" t="str">
        <f>IFERROR(IF(VLOOKUP($B72,[3]R30!$O$4:$T$179,4,FALSE)=0,"-",VLOOKUP($B72,[3]R30!$O$4:$T$179,4,FALSE)),"-")</f>
        <v>-</v>
      </c>
      <c r="Z72" s="26" t="str">
        <f>IFERROR(IF(VLOOKUP($B72,[3]R30!$O$4:$T$179,3,FALSE)=0,"-",VLOOKUP($B72,[3]R30!$O$4:$T$179,3,FALSE)),"-")</f>
        <v>-</v>
      </c>
      <c r="AA72" s="27" t="str">
        <f>IFERROR(IF(VLOOKUP($B72,[3]R30!$O$4:$T$179,6,FALSE)=0,"-",VLOOKUP($B72,[3]R30!$O$4:$T$179,6,FALSE)),"-")</f>
        <v>-</v>
      </c>
      <c r="AB72" s="25" t="str">
        <f>IFERROR(IF(VLOOKUP($B72,[3]R35!$O$4:$T$179,4,FALSE)=0,"-",VLOOKUP($B72,[3]R35!$O$4:$T$179,4,FALSE)),"-")</f>
        <v>-</v>
      </c>
      <c r="AC72" s="26" t="str">
        <f>IFERROR(IF(VLOOKUP($B72,[3]R35!$O$4:$T$179,3,FALSE)=0,"-",VLOOKUP($B72,[3]R35!$O$4:$T$179,3,FALSE)),"-")</f>
        <v>-</v>
      </c>
      <c r="AD72" s="27" t="str">
        <f>IFERROR(IF(VLOOKUP($B72,[3]R35!$O$4:$T$179,6,FALSE)=0,"-",VLOOKUP($B72,[3]R35!$O$4:$T$179,6,FALSE)),"-")</f>
        <v>-</v>
      </c>
      <c r="AE72" s="26"/>
      <c r="AF72" s="26"/>
      <c r="AG72" s="26"/>
      <c r="AH72" s="25" t="str">
        <f>IFERROR(IF(VLOOKUP($B72,[3]R40!$O$4:$T$179,4,FALSE)=0,"-",VLOOKUP($B72,[3]R40!$O$4:$T$179,4,FALSE)),"-")</f>
        <v>-</v>
      </c>
      <c r="AI72" s="26" t="str">
        <f>IFERROR(IF(VLOOKUP($B72,[3]R40!$O$4:$T$179,3,FALSE)=0,"-",VLOOKUP($B72,[3]R40!$O$4:$T$179,3,FALSE)),"-")</f>
        <v>-</v>
      </c>
      <c r="AJ72" s="27" t="str">
        <f>IFERROR(IF(VLOOKUP($B72,[3]R40!$O$4:$T$179,6,FALSE)=0,"-",VLOOKUP($B72,[3]R40!$O$4:$T$179,6,FALSE)),"-")</f>
        <v>-</v>
      </c>
      <c r="AK72" s="26"/>
      <c r="AL72" s="26"/>
      <c r="AM72" s="27"/>
      <c r="AN72" s="25"/>
      <c r="AO72" s="26"/>
      <c r="AP72" s="27"/>
      <c r="AQ72" s="25"/>
      <c r="AR72" s="26"/>
      <c r="AS72" s="27"/>
    </row>
    <row r="73" spans="2:45" x14ac:dyDescent="0.25">
      <c r="B73" s="52">
        <v>100</v>
      </c>
      <c r="C73" s="53"/>
      <c r="D73" s="28"/>
      <c r="E73" s="28"/>
      <c r="F73" s="28"/>
      <c r="G73" s="29" t="str">
        <f>IFERROR(IF(VLOOKUP($B73,[3]R30!$A$4:$F$179,4,FALSE)=0,"-",VLOOKUP($B73,[3]R30!$A$4:$F$179,4,FALSE)),"-")</f>
        <v>-</v>
      </c>
      <c r="H73" s="30" t="str">
        <f>IFERROR(IF(VLOOKUP($B73,[3]R30!$A$4:$F$179,3,FALSE)=0,"-",VLOOKUP($B73,[3]R30!$A$4:$F$179,3,FALSE)),"-")</f>
        <v>-</v>
      </c>
      <c r="I73" s="31" t="str">
        <f>IFERROR(IF(VLOOKUP($B73,[3]R30!$A$4:$F$179,6,FALSE)=0,"-",VLOOKUP($B73,[3]R30!$A$4:$F$179,6,FALSE)),"-")</f>
        <v>-</v>
      </c>
      <c r="J73" s="29" t="str">
        <f>IFERROR(IF(VLOOKUP($B73,[3]R35!$A$4:$F$179,4,FALSE)=0,"-",VLOOKUP($B73,[3]R35!$A$4:$F$179,4,FALSE)),"-")</f>
        <v>-</v>
      </c>
      <c r="K73" s="30" t="str">
        <f>IFERROR(IF(VLOOKUP($B73,[3]R35!$A$4:$F$179,3,FALSE)=0,"-",VLOOKUP($B73,[3]R35!$A$4:$F$179,3,FALSE)),"-")</f>
        <v>-</v>
      </c>
      <c r="L73" s="31" t="str">
        <f>IFERROR(IF(VLOOKUP($B73,[3]R35!$A$4:$F$179,6,FALSE)=0,"-",VLOOKUP($B73,[3]R35!$A$4:$F$179,6,FALSE)),"-")</f>
        <v>-</v>
      </c>
      <c r="M73" s="29" t="str">
        <f>IFERROR(IF(VLOOKUP($B73,[3]R40!$A$4:$F$179,4,FALSE)=0,"-",VLOOKUP($B73,[3]R40!$A$4:$F$179,4,FALSE)),"-")</f>
        <v>-</v>
      </c>
      <c r="N73" s="30" t="str">
        <f>IFERROR(IF(VLOOKUP($B73,[3]R40!$A$4:$F$179,3,FALSE)=0,"-",VLOOKUP($B73,[3]R40!$A$4:$F$179,3,FALSE)),"-")</f>
        <v>-</v>
      </c>
      <c r="O73" s="31" t="str">
        <f>IFERROR(IF(VLOOKUP($B73,[3]R40!$A$4:$F$179,6,FALSE)=0,"-",VLOOKUP($B73,[3]R40!$A$4:$F$179,6,FALSE)),"-")</f>
        <v>-</v>
      </c>
      <c r="P73" s="29" t="str">
        <f>IFERROR(IF(VLOOKUP($B73,[3]R30!$H$4:$M$179,4,FALSE)=0,"-",VLOOKUP($B73,[3]R30!$H$4:$M$179,4,FALSE)),"-")</f>
        <v>-</v>
      </c>
      <c r="Q73" s="30" t="str">
        <f>IFERROR(IF(VLOOKUP($B73,[3]R30!$H$4:$M$179,3,FALSE)=0,"-",VLOOKUP($B73,[3]R30!$H$4:$M$179,3,FALSE)),"-")</f>
        <v>-</v>
      </c>
      <c r="R73" s="31" t="str">
        <f>IFERROR(IF(VLOOKUP($B73,[3]R30!$H$4:$M$179,6,FALSE)=0,"-",VLOOKUP($B73,[3]R30!$H$4:$M$179,6,FALSE)),"-")</f>
        <v>-</v>
      </c>
      <c r="S73" s="29" t="str">
        <f>IFERROR(IF(VLOOKUP($B73,[3]R35!$H$4:$M$179,4,FALSE)=0,"-",VLOOKUP($B73,[3]R35!$H$4:$M$179,4,FALSE)),"-")</f>
        <v>-</v>
      </c>
      <c r="T73" s="30" t="str">
        <f>IFERROR(IF(VLOOKUP($B73,[3]R35!$H$4:$M$179,3,FALSE)=0,"-",VLOOKUP($B73,[3]R35!$H$4:$M$179,3,FALSE)),"-")</f>
        <v>-</v>
      </c>
      <c r="U73" s="31" t="str">
        <f>IFERROR(IF(VLOOKUP($B73,[3]R35!$H$4:$M$179,6,FALSE)=0,"-",VLOOKUP($B73,[3]R35!$H$4:$M$179,6,FALSE)),"-")</f>
        <v>-</v>
      </c>
      <c r="V73" s="29" t="str">
        <f>IFERROR(IF(VLOOKUP($B73,[3]R40!$H$4:$M$179,4,FALSE)=0,"-",VLOOKUP($B73,[3]R40!$H$4:$M$179,4,FALSE)),"-")</f>
        <v>-</v>
      </c>
      <c r="W73" s="30" t="str">
        <f>IFERROR(IF(VLOOKUP($B73,[3]R40!$H$4:$M$179,3,FALSE)=0,"-",VLOOKUP($B73,[3]R40!$H$4:$M$179,3,FALSE)),"-")</f>
        <v>-</v>
      </c>
      <c r="X73" s="31" t="str">
        <f>IFERROR(IF(VLOOKUP($B73,[3]R40!$H$4:$M$179,6,FALSE)=0,"-",VLOOKUP($B73,[3]R40!$H$4:$M$179,6,FALSE)),"-")</f>
        <v>-</v>
      </c>
      <c r="Y73" s="29" t="str">
        <f>IFERROR(IF(VLOOKUP($B73,[3]R30!$O$4:$T$179,4,FALSE)=0,"-",VLOOKUP($B73,[3]R30!$O$4:$T$179,4,FALSE)),"-")</f>
        <v>-</v>
      </c>
      <c r="Z73" s="30" t="str">
        <f>IFERROR(IF(VLOOKUP($B73,[3]R30!$O$4:$T$179,3,FALSE)=0,"-",VLOOKUP($B73,[3]R30!$O$4:$T$179,3,FALSE)),"-")</f>
        <v>-</v>
      </c>
      <c r="AA73" s="31" t="str">
        <f>IFERROR(IF(VLOOKUP($B73,[3]R30!$O$4:$T$179,6,FALSE)=0,"-",VLOOKUP($B73,[3]R30!$O$4:$T$179,6,FALSE)),"-")</f>
        <v>-</v>
      </c>
      <c r="AB73" s="29" t="str">
        <f>IFERROR(IF(VLOOKUP($B73,[3]R35!$O$4:$T$179,4,FALSE)=0,"-",VLOOKUP($B73,[3]R35!$O$4:$T$179,4,FALSE)),"-")</f>
        <v>-</v>
      </c>
      <c r="AC73" s="30" t="str">
        <f>IFERROR(IF(VLOOKUP($B73,[3]R35!$O$4:$T$179,3,FALSE)=0,"-",VLOOKUP($B73,[3]R35!$O$4:$T$179,3,FALSE)),"-")</f>
        <v>-</v>
      </c>
      <c r="AD73" s="31" t="str">
        <f>IFERROR(IF(VLOOKUP($B73,[3]R35!$O$4:$T$179,6,FALSE)=0,"-",VLOOKUP($B73,[3]R35!$O$4:$T$179,6,FALSE)),"-")</f>
        <v>-</v>
      </c>
      <c r="AE73" s="30"/>
      <c r="AF73" s="30"/>
      <c r="AG73" s="30"/>
      <c r="AH73" s="29" t="str">
        <f>IFERROR(IF(VLOOKUP($B73,[3]R40!$O$4:$T$179,4,FALSE)=0,"-",VLOOKUP($B73,[3]R40!$O$4:$T$179,4,FALSE)),"-")</f>
        <v>-</v>
      </c>
      <c r="AI73" s="30" t="str">
        <f>IFERROR(IF(VLOOKUP($B73,[3]R40!$O$4:$T$179,3,FALSE)=0,"-",VLOOKUP($B73,[3]R40!$O$4:$T$179,3,FALSE)),"-")</f>
        <v>-</v>
      </c>
      <c r="AJ73" s="31" t="str">
        <f>IFERROR(IF(VLOOKUP($B73,[3]R40!$O$4:$T$179,6,FALSE)=0,"-",VLOOKUP($B73,[3]R40!$O$4:$T$179,6,FALSE)),"-")</f>
        <v>-</v>
      </c>
      <c r="AK73" s="30"/>
      <c r="AL73" s="30"/>
      <c r="AM73" s="31"/>
      <c r="AN73" s="29"/>
      <c r="AO73" s="30"/>
      <c r="AP73" s="31"/>
      <c r="AQ73" s="29"/>
      <c r="AR73" s="30"/>
      <c r="AS73" s="31"/>
    </row>
    <row r="76" spans="2:45" ht="2.25" customHeight="1" x14ac:dyDescent="0.25"/>
  </sheetData>
  <mergeCells count="119">
    <mergeCell ref="B2:AS3"/>
    <mergeCell ref="T5:X5"/>
    <mergeCell ref="Y5:Z5"/>
    <mergeCell ref="AA5:AB5"/>
    <mergeCell ref="AC5:AD5"/>
    <mergeCell ref="AH5:AJ5"/>
    <mergeCell ref="AL5:AS5"/>
    <mergeCell ref="I5:R5"/>
    <mergeCell ref="AH7:AJ7"/>
    <mergeCell ref="AL7:AQ7"/>
    <mergeCell ref="AR7:AS7"/>
    <mergeCell ref="B9:K9"/>
    <mergeCell ref="L9:R9"/>
    <mergeCell ref="T9:X9"/>
    <mergeCell ref="Y9:Z9"/>
    <mergeCell ref="AA9:AB9"/>
    <mergeCell ref="AC9:AD9"/>
    <mergeCell ref="AH9:AJ9"/>
    <mergeCell ref="B7:K7"/>
    <mergeCell ref="L7:R7"/>
    <mergeCell ref="T7:X7"/>
    <mergeCell ref="Y7:Z7"/>
    <mergeCell ref="AA7:AB7"/>
    <mergeCell ref="AC7:AD7"/>
    <mergeCell ref="AN15:AP15"/>
    <mergeCell ref="AQ15:AS15"/>
    <mergeCell ref="B17:C17"/>
    <mergeCell ref="B11:AS12"/>
    <mergeCell ref="B14:C16"/>
    <mergeCell ref="G15:I15"/>
    <mergeCell ref="J15:L15"/>
    <mergeCell ref="M15:O15"/>
    <mergeCell ref="P15:R15"/>
    <mergeCell ref="S15:U15"/>
    <mergeCell ref="V15:X15"/>
    <mergeCell ref="Y15:AA15"/>
    <mergeCell ref="D14:AS14"/>
    <mergeCell ref="D15:F15"/>
    <mergeCell ref="AE15:AG15"/>
    <mergeCell ref="B18:C18"/>
    <mergeCell ref="B19:C19"/>
    <mergeCell ref="B20:C20"/>
    <mergeCell ref="B21:C21"/>
    <mergeCell ref="B22:C22"/>
    <mergeCell ref="B23:C23"/>
    <mergeCell ref="AB15:AD15"/>
    <mergeCell ref="AH15:AJ15"/>
    <mergeCell ref="AK15:AM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S41"/>
    <mergeCell ref="B43:K43"/>
    <mergeCell ref="L43:R43"/>
    <mergeCell ref="T43:X43"/>
    <mergeCell ref="Y43:Z43"/>
    <mergeCell ref="AA43:AB43"/>
    <mergeCell ref="AC43:AD43"/>
    <mergeCell ref="AH43:AJ43"/>
    <mergeCell ref="AL43:AS43"/>
    <mergeCell ref="AH45:AJ45"/>
    <mergeCell ref="AL45:AQ45"/>
    <mergeCell ref="AR45:AS45"/>
    <mergeCell ref="B47:K47"/>
    <mergeCell ref="L47:R47"/>
    <mergeCell ref="T47:X47"/>
    <mergeCell ref="Y47:Z47"/>
    <mergeCell ref="AA47:AB47"/>
    <mergeCell ref="AC47:AD47"/>
    <mergeCell ref="AH47:AJ47"/>
    <mergeCell ref="B45:K45"/>
    <mergeCell ref="L45:R45"/>
    <mergeCell ref="T45:X45"/>
    <mergeCell ref="Y45:Z45"/>
    <mergeCell ref="AA45:AB45"/>
    <mergeCell ref="AC45:AD45"/>
    <mergeCell ref="AN53:AP53"/>
    <mergeCell ref="AQ53:AS53"/>
    <mergeCell ref="B55:C55"/>
    <mergeCell ref="B49:AS50"/>
    <mergeCell ref="B52:C54"/>
    <mergeCell ref="G52:AS52"/>
    <mergeCell ref="G53:I53"/>
    <mergeCell ref="J53:L53"/>
    <mergeCell ref="M53:O53"/>
    <mergeCell ref="P53:R53"/>
    <mergeCell ref="S53:U53"/>
    <mergeCell ref="V53:X53"/>
    <mergeCell ref="Y53:AA53"/>
    <mergeCell ref="B56:C56"/>
    <mergeCell ref="B57:C57"/>
    <mergeCell ref="B58:C58"/>
    <mergeCell ref="B59:C59"/>
    <mergeCell ref="B60:C60"/>
    <mergeCell ref="B61:C61"/>
    <mergeCell ref="AB53:AD53"/>
    <mergeCell ref="AH53:AJ53"/>
    <mergeCell ref="AK53:AM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scale="83" fitToHeight="0" orientation="landscape" verticalDpi="1200" r:id="rId1"/>
  <headerFooter>
    <oddHeader>&amp;C&amp;G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A58C-3B46-410A-B881-928513BD5162}">
  <sheetPr>
    <pageSetUpPr fitToPage="1"/>
  </sheetPr>
  <dimension ref="B1:AT76"/>
  <sheetViews>
    <sheetView view="pageLayout" zoomScale="145" zoomScaleNormal="100" zoomScalePageLayoutView="145" workbookViewId="0">
      <selection activeCell="I5" sqref="I5:R5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6" width="5" style="1" bestFit="1" customWidth="1"/>
    <col min="7" max="29" width="3.7109375" style="1" customWidth="1"/>
    <col min="30" max="30" width="3.85546875" style="1" customWidth="1"/>
    <col min="31" max="33" width="5" style="1" bestFit="1" customWidth="1"/>
    <col min="34" max="45" width="3.7109375" style="1" customWidth="1"/>
    <col min="46" max="46" width="1" style="1" customWidth="1"/>
    <col min="47" max="48" width="3.7109375" style="1" customWidth="1"/>
    <col min="49" max="88" width="2.85546875" style="1" customWidth="1"/>
    <col min="89" max="16384" width="6.140625" style="1"/>
  </cols>
  <sheetData>
    <row r="1" spans="2:46" ht="5.85" customHeight="1" x14ac:dyDescent="0.25"/>
    <row r="2" spans="2:46" x14ac:dyDescent="0.25">
      <c r="B2" s="73" t="str">
        <f>VLOOKUP([4]Lenguage!$B$3,[4]Lenguage!$E$3:$V$10,2,FALSE)</f>
        <v>Scheda dati tecnici - EN14511 / EN12102 / EN14825 / EN16147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</row>
    <row r="3" spans="2:46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</row>
    <row r="4" spans="2:46" ht="8.4499999999999993" customHeight="1" x14ac:dyDescent="0.25"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46" x14ac:dyDescent="0.25">
      <c r="B5" s="90" t="str">
        <f>VLOOKUP([4]Lenguage!$B$3,[4]Lenguage!$E$3:$V$10,3,FALSE)</f>
        <v>Modello di pompa di calore:</v>
      </c>
      <c r="C5" s="90"/>
      <c r="D5" s="90"/>
      <c r="E5" s="90"/>
      <c r="F5" s="90"/>
      <c r="G5" s="90"/>
      <c r="H5" s="90"/>
      <c r="I5" s="91" t="s">
        <v>44</v>
      </c>
      <c r="J5" s="91"/>
      <c r="K5" s="91"/>
      <c r="L5" s="91"/>
      <c r="M5" s="91"/>
      <c r="N5" s="91"/>
      <c r="O5" s="91"/>
      <c r="P5" s="91"/>
      <c r="Q5" s="91"/>
      <c r="R5" s="91"/>
      <c r="S5" s="3"/>
      <c r="T5" s="75" t="str">
        <f>VLOOKUP([4]Lenguage!$B$3,[4]Lenguage!$E$3:$V$10,7,FALSE)</f>
        <v>Prestazioni staggionali</v>
      </c>
      <c r="U5" s="75"/>
      <c r="V5" s="75"/>
      <c r="W5" s="75"/>
      <c r="X5" s="75"/>
      <c r="Y5" s="76" t="s">
        <v>1</v>
      </c>
      <c r="Z5" s="76"/>
      <c r="AA5" s="76" t="s">
        <v>2</v>
      </c>
      <c r="AB5" s="76"/>
      <c r="AC5" s="77" t="s">
        <v>3</v>
      </c>
      <c r="AD5" s="77"/>
      <c r="AE5" s="4"/>
      <c r="AF5" s="4"/>
      <c r="AG5" s="4"/>
      <c r="AH5" s="76" t="str">
        <f>VLOOKUP([4]Lenguage!$B$3,[4]Lenguage!$E$3:$V$10,10,FALSE)</f>
        <v>Etich. energ.</v>
      </c>
      <c r="AI5" s="76"/>
      <c r="AJ5" s="76"/>
      <c r="AK5" s="5"/>
      <c r="AL5" s="75" t="str">
        <f>VLOOKUP([4]Lenguage!$B$3,[4]Lenguage!$E$3:$V$10,11,FALSE)</f>
        <v>Livello di potenza acustica massima</v>
      </c>
      <c r="AM5" s="75"/>
      <c r="AN5" s="75"/>
      <c r="AO5" s="75"/>
      <c r="AP5" s="75"/>
      <c r="AQ5" s="75"/>
      <c r="AR5" s="75"/>
      <c r="AS5" s="75"/>
    </row>
    <row r="6" spans="2:46" ht="2.85" customHeight="1" x14ac:dyDescent="0.25"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  <c r="T6" s="8"/>
      <c r="V6" s="8"/>
      <c r="W6" s="5"/>
      <c r="X6" s="8"/>
      <c r="Y6" s="8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2:46" x14ac:dyDescent="0.25">
      <c r="B7" s="71" t="str">
        <f>VLOOKUP([4]Lenguage!$B$3,[4]Lenguage!$E$3:$V$10,4,FALSE)</f>
        <v xml:space="preserve">Tipo di pompa di calore: </v>
      </c>
      <c r="C7" s="71"/>
      <c r="D7" s="71"/>
      <c r="E7" s="71"/>
      <c r="F7" s="71"/>
      <c r="G7" s="71"/>
      <c r="H7" s="71"/>
      <c r="I7" s="71"/>
      <c r="J7" s="71"/>
      <c r="K7" s="71"/>
      <c r="L7" s="72" t="str">
        <f>VLOOKUP([4]Lenguage!$B$3,[4]Lenguage!$E$3:$V$10,6,FALSE)</f>
        <v>aria - acqua</v>
      </c>
      <c r="M7" s="72"/>
      <c r="N7" s="72"/>
      <c r="O7" s="72"/>
      <c r="P7" s="72"/>
      <c r="Q7" s="72"/>
      <c r="R7" s="72"/>
      <c r="S7" s="9"/>
      <c r="T7" s="66" t="str">
        <f>VLOOKUP([4]Lenguage!$B$3,[4]Lenguage!$E$3:$V$10,8,FALSE)</f>
        <v>Clima medio W35</v>
      </c>
      <c r="U7" s="66"/>
      <c r="V7" s="66"/>
      <c r="W7" s="66"/>
      <c r="X7" s="66"/>
      <c r="Y7" s="83" t="s">
        <v>45</v>
      </c>
      <c r="Z7" s="83"/>
      <c r="AA7" s="83">
        <v>3.93</v>
      </c>
      <c r="AB7" s="83"/>
      <c r="AC7" s="85">
        <v>1.58</v>
      </c>
      <c r="AD7" s="85"/>
      <c r="AE7" s="10"/>
      <c r="AF7" s="10"/>
      <c r="AG7" s="10"/>
      <c r="AH7" s="83" t="s">
        <v>8</v>
      </c>
      <c r="AI7" s="83"/>
      <c r="AJ7" s="83"/>
      <c r="AK7" s="5"/>
      <c r="AL7" s="66" t="str">
        <f>VLOOKUP([4]Lenguage!$B$3,[4]Lenguage!$E$3:$V$10,12,FALSE)</f>
        <v>Interno / Esterno [dB(A)]</v>
      </c>
      <c r="AM7" s="66"/>
      <c r="AN7" s="66"/>
      <c r="AO7" s="66"/>
      <c r="AP7" s="66"/>
      <c r="AQ7" s="66"/>
      <c r="AR7" s="84" t="s">
        <v>46</v>
      </c>
      <c r="AS7" s="84"/>
    </row>
    <row r="8" spans="2:46" ht="2.85" customHeight="1" x14ac:dyDescent="0.25">
      <c r="C8" s="6"/>
      <c r="D8" s="6"/>
      <c r="E8" s="6"/>
      <c r="F8" s="6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8"/>
      <c r="V8" s="8"/>
      <c r="W8" s="5"/>
      <c r="X8" s="8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5"/>
      <c r="AL8" s="5"/>
      <c r="AM8" s="5"/>
    </row>
    <row r="9" spans="2:46" x14ac:dyDescent="0.25">
      <c r="B9" s="68" t="str">
        <f>VLOOKUP([4]Lenguage!$B$3,[4]Lenguage!$E$3:$V$10,5,FALSE)</f>
        <v>Tecnologia:</v>
      </c>
      <c r="C9" s="68"/>
      <c r="D9" s="68"/>
      <c r="E9" s="68"/>
      <c r="F9" s="68"/>
      <c r="G9" s="68"/>
      <c r="H9" s="68"/>
      <c r="I9" s="68"/>
      <c r="J9" s="68"/>
      <c r="K9" s="68"/>
      <c r="L9" s="69" t="s">
        <v>7</v>
      </c>
      <c r="M9" s="69"/>
      <c r="N9" s="69"/>
      <c r="O9" s="69"/>
      <c r="P9" s="69"/>
      <c r="Q9" s="69"/>
      <c r="R9" s="69"/>
      <c r="S9" s="9"/>
      <c r="T9" s="66" t="str">
        <f>VLOOKUP([4]Lenguage!$B$3,[4]Lenguage!$E$3:$V$10,9,FALSE)</f>
        <v>Clima medio W55</v>
      </c>
      <c r="U9" s="66"/>
      <c r="V9" s="66"/>
      <c r="W9" s="66"/>
      <c r="X9" s="66"/>
      <c r="Y9" s="83" t="s">
        <v>45</v>
      </c>
      <c r="Z9" s="83"/>
      <c r="AA9" s="83">
        <v>3.21</v>
      </c>
      <c r="AB9" s="83"/>
      <c r="AC9" s="85">
        <v>1.29</v>
      </c>
      <c r="AD9" s="85"/>
      <c r="AE9" s="10"/>
      <c r="AF9" s="10"/>
      <c r="AG9" s="10"/>
      <c r="AH9" s="83" t="s">
        <v>8</v>
      </c>
      <c r="AI9" s="83"/>
      <c r="AJ9" s="83"/>
      <c r="AK9" s="5"/>
      <c r="AL9" s="5"/>
      <c r="AM9" s="5"/>
    </row>
    <row r="10" spans="2:46" ht="8.4499999999999993" customHeight="1" x14ac:dyDescent="0.25"/>
    <row r="11" spans="2:46" x14ac:dyDescent="0.25">
      <c r="B11" s="57" t="str">
        <f>VLOOKUP([4]Lenguage!$B$3,[4]Lenguage!$E$3:$V$10,13,FALSE)</f>
        <v>Prestazioni in applicazione riscaldamento EN14511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</row>
    <row r="12" spans="2:46" x14ac:dyDescent="0.2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</row>
    <row r="13" spans="2:46" ht="2.85" customHeight="1" x14ac:dyDescent="0.25"/>
    <row r="14" spans="2:46" ht="15" customHeight="1" x14ac:dyDescent="0.25">
      <c r="B14" s="79" t="str">
        <f>VLOOKUP([4]Lenguage!$B$3,[4]Lenguage!$E$3:$V$10,14,FALSE)</f>
        <v>Velocità (%)</v>
      </c>
      <c r="C14" s="80"/>
      <c r="D14" s="62" t="str">
        <f>VLOOKUP([4]Lenguage!$B$3,[4]Lenguage!$E$3:$V$10,15,FALSE)</f>
        <v>Condizioni di funzionamento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4"/>
    </row>
    <row r="15" spans="2:46" ht="15" customHeight="1" x14ac:dyDescent="0.25">
      <c r="B15" s="81"/>
      <c r="C15" s="82"/>
      <c r="D15" s="54" t="s">
        <v>57</v>
      </c>
      <c r="E15" s="54"/>
      <c r="F15" s="54"/>
      <c r="G15" s="54" t="s">
        <v>9</v>
      </c>
      <c r="H15" s="54"/>
      <c r="I15" s="54"/>
      <c r="J15" s="54" t="s">
        <v>10</v>
      </c>
      <c r="K15" s="54"/>
      <c r="L15" s="54"/>
      <c r="M15" s="54" t="s">
        <v>11</v>
      </c>
      <c r="N15" s="54"/>
      <c r="O15" s="54"/>
      <c r="P15" s="54" t="s">
        <v>12</v>
      </c>
      <c r="Q15" s="54"/>
      <c r="R15" s="54"/>
      <c r="S15" s="54" t="s">
        <v>13</v>
      </c>
      <c r="T15" s="54"/>
      <c r="U15" s="54"/>
      <c r="V15" s="54" t="s">
        <v>14</v>
      </c>
      <c r="W15" s="54"/>
      <c r="X15" s="54"/>
      <c r="Y15" s="54" t="s">
        <v>15</v>
      </c>
      <c r="Z15" s="54"/>
      <c r="AA15" s="54"/>
      <c r="AB15" s="54" t="s">
        <v>16</v>
      </c>
      <c r="AC15" s="54"/>
      <c r="AD15" s="54"/>
      <c r="AE15" s="54" t="s">
        <v>58</v>
      </c>
      <c r="AF15" s="54"/>
      <c r="AG15" s="54"/>
      <c r="AH15" s="54" t="s">
        <v>17</v>
      </c>
      <c r="AI15" s="54"/>
      <c r="AJ15" s="54"/>
      <c r="AK15" s="54" t="s">
        <v>18</v>
      </c>
      <c r="AL15" s="54"/>
      <c r="AM15" s="54"/>
      <c r="AN15" s="54" t="s">
        <v>19</v>
      </c>
      <c r="AO15" s="54"/>
      <c r="AP15" s="54"/>
      <c r="AQ15" s="54" t="s">
        <v>20</v>
      </c>
      <c r="AR15" s="54"/>
      <c r="AS15" s="54"/>
      <c r="AT15" s="14"/>
    </row>
    <row r="16" spans="2:46" ht="15" customHeight="1" x14ac:dyDescent="0.25">
      <c r="B16" s="81"/>
      <c r="C16" s="82"/>
      <c r="D16" s="15" t="s">
        <v>21</v>
      </c>
      <c r="E16" s="16" t="s">
        <v>22</v>
      </c>
      <c r="F16" s="16" t="s">
        <v>23</v>
      </c>
      <c r="G16" s="15" t="s">
        <v>21</v>
      </c>
      <c r="H16" s="16" t="s">
        <v>22</v>
      </c>
      <c r="I16" s="16" t="s">
        <v>23</v>
      </c>
      <c r="J16" s="17" t="s">
        <v>21</v>
      </c>
      <c r="K16" s="18" t="s">
        <v>22</v>
      </c>
      <c r="L16" s="18" t="s">
        <v>23</v>
      </c>
      <c r="M16" s="17" t="s">
        <v>21</v>
      </c>
      <c r="N16" s="18" t="s">
        <v>22</v>
      </c>
      <c r="O16" s="18" t="s">
        <v>23</v>
      </c>
      <c r="P16" s="17" t="s">
        <v>21</v>
      </c>
      <c r="Q16" s="18" t="s">
        <v>22</v>
      </c>
      <c r="R16" s="18" t="s">
        <v>23</v>
      </c>
      <c r="S16" s="17" t="s">
        <v>21</v>
      </c>
      <c r="T16" s="18" t="s">
        <v>22</v>
      </c>
      <c r="U16" s="19" t="s">
        <v>23</v>
      </c>
      <c r="V16" s="17" t="s">
        <v>21</v>
      </c>
      <c r="W16" s="18" t="s">
        <v>22</v>
      </c>
      <c r="X16" s="18" t="s">
        <v>23</v>
      </c>
      <c r="Y16" s="17" t="s">
        <v>21</v>
      </c>
      <c r="Z16" s="18" t="s">
        <v>22</v>
      </c>
      <c r="AA16" s="18" t="s">
        <v>23</v>
      </c>
      <c r="AB16" s="17" t="s">
        <v>21</v>
      </c>
      <c r="AC16" s="18" t="s">
        <v>22</v>
      </c>
      <c r="AD16" s="18" t="s">
        <v>23</v>
      </c>
      <c r="AE16" s="17" t="s">
        <v>21</v>
      </c>
      <c r="AF16" s="18" t="s">
        <v>22</v>
      </c>
      <c r="AG16" s="18" t="s">
        <v>23</v>
      </c>
      <c r="AH16" s="17" t="s">
        <v>21</v>
      </c>
      <c r="AI16" s="18" t="s">
        <v>22</v>
      </c>
      <c r="AJ16" s="18" t="s">
        <v>23</v>
      </c>
      <c r="AK16" s="17" t="s">
        <v>21</v>
      </c>
      <c r="AL16" s="18" t="s">
        <v>22</v>
      </c>
      <c r="AM16" s="18" t="s">
        <v>23</v>
      </c>
      <c r="AN16" s="17" t="s">
        <v>21</v>
      </c>
      <c r="AO16" s="18" t="s">
        <v>22</v>
      </c>
      <c r="AP16" s="18" t="s">
        <v>23</v>
      </c>
      <c r="AQ16" s="17" t="s">
        <v>21</v>
      </c>
      <c r="AR16" s="18" t="s">
        <v>22</v>
      </c>
      <c r="AS16" s="19" t="s">
        <v>23</v>
      </c>
    </row>
    <row r="17" spans="2:45" ht="15" customHeight="1" x14ac:dyDescent="0.25">
      <c r="B17" s="55">
        <v>10</v>
      </c>
      <c r="C17" s="56"/>
      <c r="D17" s="46" t="s">
        <v>48</v>
      </c>
      <c r="E17" s="46" t="s">
        <v>48</v>
      </c>
      <c r="F17" s="46" t="s">
        <v>48</v>
      </c>
      <c r="G17" s="22" t="str">
        <f>IFERROR(IF(VLOOKUP($B17,'[4]-15'!$H$4:$M$179,5,FALSE)=0,"-",VLOOKUP($B17,'[4]-15'!$H$4:$M$179,5,FALSE)),"-")</f>
        <v>-</v>
      </c>
      <c r="H17" s="22" t="str">
        <f>IFERROR(IF(VLOOKUP($B17,'[4]-15'!$H$4:$M$179,3,FALSE)=0,"-",VLOOKUP($B17,'[4]-15'!$H$4:$M$179,3,FALSE)),"-")</f>
        <v>-</v>
      </c>
      <c r="I17" s="22" t="str">
        <f>IFERROR(IF(VLOOKUP($B17,'[4]-15'!$H$4:$M$179,6,FALSE)=0,"-",VLOOKUP($B17,'[4]-15'!$H$4:$M$179,6,FALSE)),"-")</f>
        <v>-</v>
      </c>
      <c r="J17" s="21" t="str">
        <f>IFERROR(IF(VLOOKUP($B17,'[4]-7'!$H$4:$M$179,5,FALSE)=0,"-",VLOOKUP($B17,'[4]-7'!$H$4:$M$179,5,FALSE)),"-")</f>
        <v>-</v>
      </c>
      <c r="K17" s="22" t="str">
        <f>IFERROR(IF(VLOOKUP($B17,'[4]-7'!$H$4:$M$179,3,FALSE)=0,"-",VLOOKUP($B17,'[4]-7'!$H$4:$M$179,3,FALSE)),"-")</f>
        <v>-</v>
      </c>
      <c r="L17" s="23" t="str">
        <f>IFERROR(IF(VLOOKUP($B17,'[4]-7'!$H$4:$M$179,6,FALSE)=0,"-",VLOOKUP($B17,'[4]-7'!$H$4:$M$179,6,FALSE)),"-")</f>
        <v>-</v>
      </c>
      <c r="M17" s="21" t="str">
        <f>IFERROR(IF(VLOOKUP($B17,'[4]2'!$H$4:$M$179,5,FALSE)=0,"-",VLOOKUP($B17,'[4]2'!$H$4:$M$179,5,FALSE)),"-")</f>
        <v>-</v>
      </c>
      <c r="N17" s="22" t="str">
        <f>IFERROR(IF(VLOOKUP($B17,'[4]2'!$H$4:$M$179,3,FALSE)=0,"-",VLOOKUP($B17,'[4]2'!$H$4:$M$179,3,FALSE)),"-")</f>
        <v>-</v>
      </c>
      <c r="O17" s="23" t="str">
        <f>IFERROR(IF(VLOOKUP($B17,'[4]2'!$H$4:$M$179,6,FALSE)=0,"-",VLOOKUP($B17,'[4]2'!$H$4:$M$179,6,FALSE)),"-")</f>
        <v>-</v>
      </c>
      <c r="P17" s="21" t="str">
        <f>IFERROR(IF(VLOOKUP($B17,'[4]7'!$H$4:$M$179,5,FALSE)=0,"-",VLOOKUP($B17,'[4]7'!$H$4:$M$179,5,FALSE)),"-")</f>
        <v>-</v>
      </c>
      <c r="Q17" s="22" t="str">
        <f>IFERROR(IF(VLOOKUP($B17,'[4]7'!$H$4:$M$179,3,FALSE)=0,"-",VLOOKUP($B17,'[4]7'!$H$4:$M$179,3,FALSE)),"-")</f>
        <v>-</v>
      </c>
      <c r="R17" s="23" t="str">
        <f>IFERROR(IF(VLOOKUP($B17,'[4]7'!$H$4:$M$179,6,FALSE)=0,"-",VLOOKUP($B17,'[4]7'!$H$4:$M$179,6,FALSE)),"-")</f>
        <v>-</v>
      </c>
      <c r="S17" s="21" t="str">
        <f>IFERROR(IF(VLOOKUP($B17,'[4]-15'!$V$4:$AA$179,5,FALSE)=0,"-",VLOOKUP($B17,'[4]-15'!$V$4:$AA$179,5,FALSE)),"-")</f>
        <v>-</v>
      </c>
      <c r="T17" s="22" t="str">
        <f>IFERROR(IF(VLOOKUP($B17,'[4]-15'!$V$4:$AA$179,3,FALSE)=0,"-",VLOOKUP($B17,'[4]-15'!$V$4:$AA$179,3,FALSE)),"-")</f>
        <v>-</v>
      </c>
      <c r="U17" s="23" t="str">
        <f>IFERROR(IF(VLOOKUP($B17,'[4]-15'!$V$4:$AA$179,6,FALSE)=0,"-",VLOOKUP($B17,'[4]-15'!$V$4:$AA$179,6,FALSE)),"-")</f>
        <v>-</v>
      </c>
      <c r="V17" s="21" t="str">
        <f>IFERROR(IF(VLOOKUP($B17,'[4]-7'!$V$4:$AA$179,5,FALSE)=0,"-",VLOOKUP($B17,'[4]-7'!$V$4:$AA$179,5,FALSE)),"-")</f>
        <v>-</v>
      </c>
      <c r="W17" s="22" t="str">
        <f>IFERROR(IF(VLOOKUP($B17,'[4]-7'!$V$4:$AA$179,3,FALSE)=0,"-",VLOOKUP($B17,'[4]-7'!$V$4:$AA$179,3,FALSE)),"-")</f>
        <v>-</v>
      </c>
      <c r="X17" s="23" t="str">
        <f>IFERROR(IF(VLOOKUP($B17,'[4]-7'!$V$4:$AA$179,6,FALSE)=0,"-",VLOOKUP($B17,'[4]-7'!$V$4:$AA$179,6,FALSE)),"-")</f>
        <v>-</v>
      </c>
      <c r="Y17" s="21" t="str">
        <f>IFERROR(IF(VLOOKUP($B17,'[4]2'!$V$4:$AA$179,5,FALSE)=0,"-",VLOOKUP($B17,'[4]2'!$V$4:$AA$179,5,FALSE)),"-")</f>
        <v>-</v>
      </c>
      <c r="Z17" s="22" t="str">
        <f>IFERROR(IF(VLOOKUP($B17,'[4]2'!$V$4:$AA$179,3,FALSE)=0,"-",VLOOKUP($B17,'[4]2'!$V$4:$AA$179,3,FALSE)),"-")</f>
        <v>-</v>
      </c>
      <c r="AA17" s="23" t="str">
        <f>IFERROR(IF(VLOOKUP($B17,'[4]2'!$V$4:$AA$179,6,FALSE)=0,"-",VLOOKUP($B17,'[4]2'!$V$4:$AA$179,6,FALSE)),"-")</f>
        <v>-</v>
      </c>
      <c r="AB17" s="21" t="str">
        <f>IFERROR(IF(VLOOKUP($B17,'[4]7'!$V$4:$AA$179,5,FALSE)=0,"-",VLOOKUP($B17,'[4]7'!$V$4:$AA$179,5,FALSE)),"-")</f>
        <v>-</v>
      </c>
      <c r="AC17" s="22" t="str">
        <f>IFERROR(IF(VLOOKUP($B17,'[4]7'!$V$4:$AA$179,3,FALSE)=0,"-",VLOOKUP($B17,'[4]7'!$V$4:$AA$179,3,FALSE)),"-")</f>
        <v>-</v>
      </c>
      <c r="AD17" s="23" t="str">
        <f>IFERROR(IF(VLOOKUP($B17,'[4]7'!$V$4:$AA$179,6,FALSE)=0,"-",VLOOKUP($B17,'[4]7'!$V$4:$AA$179,6,FALSE)),"-")</f>
        <v>-</v>
      </c>
      <c r="AE17" s="26" t="s">
        <v>48</v>
      </c>
      <c r="AF17" s="26" t="s">
        <v>48</v>
      </c>
      <c r="AG17" s="26" t="s">
        <v>48</v>
      </c>
      <c r="AH17" s="21" t="str">
        <f>IFERROR(IF(VLOOKUP($B17,'[4]-15'!$AJ$4:$AO$179,5,FALSE)=0,"-",VLOOKUP($B17,'[4]-15'!$AJ$4:$AO$179,5,FALSE)),"-")</f>
        <v>-</v>
      </c>
      <c r="AI17" s="22" t="str">
        <f>IFERROR(IF(VLOOKUP($B17,'[4]-15'!$AJ$4:$AO$179,3,FALSE)=0,"-",VLOOKUP($B17,'[4]-15'!$AJ$4:$AO$179,3,FALSE)),"-")</f>
        <v>-</v>
      </c>
      <c r="AJ17" s="23" t="str">
        <f>IFERROR(IF(VLOOKUP($B17,'[4]-15'!$AJ$4:$AO$179,6,FALSE)=0,"-",VLOOKUP($B17,'[4]-15'!$AJ$4:$AO$179,6,FALSE)),"-")</f>
        <v>-</v>
      </c>
      <c r="AK17" s="21" t="str">
        <f>IFERROR(IF(VLOOKUP($B17,'[4]-7'!$AJ$4:$AO$179,5,FALSE)=0,"-",VLOOKUP($B17,'[4]-7'!$AJ$4:$AO$179,5,FALSE)),"-")</f>
        <v>-</v>
      </c>
      <c r="AL17" s="22" t="str">
        <f>IFERROR(IF(VLOOKUP($B17,'[4]-7'!$AJ$4:$AO$179,3,FALSE)=0,"-",VLOOKUP($B17,'[4]-7'!$AJ$4:$AO$179,3,FALSE)),"-")</f>
        <v>-</v>
      </c>
      <c r="AM17" s="23" t="str">
        <f>IFERROR(IF(VLOOKUP($B17,'[4]-7'!$AJ$4:$AO$179,6,FALSE)=0,"-",VLOOKUP($B17,'[4]-7'!$AJ$4:$AO$179,6,FALSE)),"-")</f>
        <v>-</v>
      </c>
      <c r="AN17" s="21" t="str">
        <f>IFERROR(IF(VLOOKUP($B17,'[4]2'!$AJ$4:$AO$179,5,FALSE)=0,"-",VLOOKUP($B17,'[4]2'!$AJ$4:$AO$179,5,FALSE)),"-")</f>
        <v>-</v>
      </c>
      <c r="AO17" s="22" t="str">
        <f>IFERROR(IF(VLOOKUP($B17,'[4]2'!$AJ$4:$AO$179,3,FALSE)=0,"-",VLOOKUP($B17,'[4]2'!$AJ$4:$AO$179,3,FALSE)),"-")</f>
        <v>-</v>
      </c>
      <c r="AP17" s="23" t="str">
        <f>IFERROR(IF(VLOOKUP($B17,'[4]2'!$AJ$4:$AO$179,6,FALSE)=0,"-",VLOOKUP($B17,'[4]2'!$AJ$4:$AO$179,6,FALSE)),"-")</f>
        <v>-</v>
      </c>
      <c r="AQ17" s="21" t="str">
        <f>IFERROR(IF(VLOOKUP($B17,'[4]7'!$AJ$4:$AO$179,5,FALSE)=0,"-",VLOOKUP($B17,'[4]7'!$AJ$4:$AO$179,5,FALSE)),"-")</f>
        <v>-</v>
      </c>
      <c r="AR17" s="22" t="str">
        <f>IFERROR(IF(VLOOKUP($B17,'[4]7'!$AJ$4:$AO$179,3,FALSE)=0,"-",VLOOKUP($B17,'[4]7'!$AJ$4:$AO$179,3,FALSE)),"-")</f>
        <v>-</v>
      </c>
      <c r="AS17" s="23" t="str">
        <f>IFERROR(IF(VLOOKUP($B17,'[4]7'!$AJ$4:$AO$179,6,FALSE)=0,"-",VLOOKUP($B17,'[4]7'!$AJ$4:$AO$179,6,FALSE)),"-")</f>
        <v>-</v>
      </c>
    </row>
    <row r="18" spans="2:45" ht="15" customHeight="1" x14ac:dyDescent="0.25">
      <c r="B18" s="50">
        <v>15</v>
      </c>
      <c r="C18" s="51"/>
      <c r="D18" s="46" t="s">
        <v>48</v>
      </c>
      <c r="E18" s="46" t="s">
        <v>48</v>
      </c>
      <c r="F18" s="46" t="s">
        <v>48</v>
      </c>
      <c r="G18" s="26" t="str">
        <f>IFERROR(IF(VLOOKUP($B18,'[4]-15'!$H$4:$M$179,5,FALSE)=0,"-",VLOOKUP($B18,'[4]-15'!$H$4:$M$179,5,FALSE)),"-")</f>
        <v>-</v>
      </c>
      <c r="H18" s="26" t="str">
        <f>IFERROR(IF(VLOOKUP($B18,'[4]-15'!$H$4:$M$179,3,FALSE)=0,"-",VLOOKUP($B18,'[4]-15'!$H$4:$M$179,3,FALSE)),"-")</f>
        <v>-</v>
      </c>
      <c r="I18" s="26" t="str">
        <f>IFERROR(IF(VLOOKUP($B18,'[4]-15'!$H$4:$M$179,6,FALSE)=0,"-",VLOOKUP($B18,'[4]-15'!$H$4:$M$179,6,FALSE)),"-")</f>
        <v>-</v>
      </c>
      <c r="J18" s="25" t="str">
        <f>IFERROR(IF(VLOOKUP($B18,'[4]-7'!$H$4:$M$179,5,FALSE)=0,"-",VLOOKUP($B18,'[4]-7'!$H$4:$M$179,5,FALSE)),"-")</f>
        <v>-</v>
      </c>
      <c r="K18" s="26" t="str">
        <f>IFERROR(IF(VLOOKUP($B18,'[4]-7'!$H$4:$M$179,3,FALSE)=0,"-",VLOOKUP($B18,'[4]-7'!$H$4:$M$179,3,FALSE)),"-")</f>
        <v>-</v>
      </c>
      <c r="L18" s="27" t="str">
        <f>IFERROR(IF(VLOOKUP($B18,'[4]-7'!$H$4:$M$179,6,FALSE)=0,"-",VLOOKUP($B18,'[4]-7'!$H$4:$M$179,6,FALSE)),"-")</f>
        <v>-</v>
      </c>
      <c r="M18" s="25" t="str">
        <f>IFERROR(IF(VLOOKUP($B18,'[4]2'!$H$4:$M$179,5,FALSE)=0,"-",VLOOKUP($B18,'[4]2'!$H$4:$M$179,5,FALSE)),"-")</f>
        <v>-</v>
      </c>
      <c r="N18" s="26" t="str">
        <f>IFERROR(IF(VLOOKUP($B18,'[4]2'!$H$4:$M$179,3,FALSE)=0,"-",VLOOKUP($B18,'[4]2'!$H$4:$M$179,3,FALSE)),"-")</f>
        <v>-</v>
      </c>
      <c r="O18" s="27" t="str">
        <f>IFERROR(IF(VLOOKUP($B18,'[4]2'!$H$4:$M$179,6,FALSE)=0,"-",VLOOKUP($B18,'[4]2'!$H$4:$M$179,6,FALSE)),"-")</f>
        <v>-</v>
      </c>
      <c r="P18" s="25" t="str">
        <f>IFERROR(IF(VLOOKUP($B18,'[4]7'!$H$4:$M$179,5,FALSE)=0,"-",VLOOKUP($B18,'[4]7'!$H$4:$M$179,5,FALSE)),"-")</f>
        <v>-</v>
      </c>
      <c r="Q18" s="26" t="str">
        <f>IFERROR(IF(VLOOKUP($B18,'[4]7'!$H$4:$M$179,3,FALSE)=0,"-",VLOOKUP($B18,'[4]7'!$H$4:$M$179,3,FALSE)),"-")</f>
        <v>-</v>
      </c>
      <c r="R18" s="27" t="str">
        <f>IFERROR(IF(VLOOKUP($B18,'[4]7'!$H$4:$M$179,6,FALSE)=0,"-",VLOOKUP($B18,'[4]7'!$H$4:$M$179,6,FALSE)),"-")</f>
        <v>-</v>
      </c>
      <c r="S18" s="25" t="str">
        <f>IFERROR(IF(VLOOKUP($B18,'[4]-15'!$V$4:$AA$179,5,FALSE)=0,"-",VLOOKUP($B18,'[4]-15'!$V$4:$AA$179,5,FALSE)),"-")</f>
        <v>-</v>
      </c>
      <c r="T18" s="26" t="str">
        <f>IFERROR(IF(VLOOKUP($B18,'[4]-15'!$V$4:$AA$179,3,FALSE)=0,"-",VLOOKUP($B18,'[4]-15'!$V$4:$AA$179,3,FALSE)),"-")</f>
        <v>-</v>
      </c>
      <c r="U18" s="27" t="str">
        <f>IFERROR(IF(VLOOKUP($B18,'[4]-15'!$V$4:$AA$179,6,FALSE)=0,"-",VLOOKUP($B18,'[4]-15'!$V$4:$AA$179,6,FALSE)),"-")</f>
        <v>-</v>
      </c>
      <c r="V18" s="25" t="str">
        <f>IFERROR(IF(VLOOKUP($B18,'[4]-7'!$V$4:$AA$179,5,FALSE)=0,"-",VLOOKUP($B18,'[4]-7'!$V$4:$AA$179,5,FALSE)),"-")</f>
        <v>-</v>
      </c>
      <c r="W18" s="26" t="str">
        <f>IFERROR(IF(VLOOKUP($B18,'[4]-7'!$V$4:$AA$179,3,FALSE)=0,"-",VLOOKUP($B18,'[4]-7'!$V$4:$AA$179,3,FALSE)),"-")</f>
        <v>-</v>
      </c>
      <c r="X18" s="27" t="str">
        <f>IFERROR(IF(VLOOKUP($B18,'[4]-7'!$V$4:$AA$179,6,FALSE)=0,"-",VLOOKUP($B18,'[4]-7'!$V$4:$AA$179,6,FALSE)),"-")</f>
        <v>-</v>
      </c>
      <c r="Y18" s="25" t="str">
        <f>IFERROR(IF(VLOOKUP($B18,'[4]2'!$V$4:$AA$179,5,FALSE)=0,"-",VLOOKUP($B18,'[4]2'!$V$4:$AA$179,5,FALSE)),"-")</f>
        <v>-</v>
      </c>
      <c r="Z18" s="26" t="str">
        <f>IFERROR(IF(VLOOKUP($B18,'[4]2'!$V$4:$AA$179,3,FALSE)=0,"-",VLOOKUP($B18,'[4]2'!$V$4:$AA$179,3,FALSE)),"-")</f>
        <v>-</v>
      </c>
      <c r="AA18" s="27" t="str">
        <f>IFERROR(IF(VLOOKUP($B18,'[4]2'!$V$4:$AA$179,6,FALSE)=0,"-",VLOOKUP($B18,'[4]2'!$V$4:$AA$179,6,FALSE)),"-")</f>
        <v>-</v>
      </c>
      <c r="AB18" s="25" t="str">
        <f>IFERROR(IF(VLOOKUP($B18,'[4]7'!$V$4:$AA$179,5,FALSE)=0,"-",VLOOKUP($B18,'[4]7'!$V$4:$AA$179,5,FALSE)),"-")</f>
        <v>-</v>
      </c>
      <c r="AC18" s="26" t="str">
        <f>IFERROR(IF(VLOOKUP($B18,'[4]7'!$V$4:$AA$179,3,FALSE)=0,"-",VLOOKUP($B18,'[4]7'!$V$4:$AA$179,3,FALSE)),"-")</f>
        <v>-</v>
      </c>
      <c r="AD18" s="27" t="str">
        <f>IFERROR(IF(VLOOKUP($B18,'[4]7'!$V$4:$AA$179,6,FALSE)=0,"-",VLOOKUP($B18,'[4]7'!$V$4:$AA$179,6,FALSE)),"-")</f>
        <v>-</v>
      </c>
      <c r="AE18" s="26" t="s">
        <v>48</v>
      </c>
      <c r="AF18" s="26" t="s">
        <v>48</v>
      </c>
      <c r="AG18" s="26" t="s">
        <v>48</v>
      </c>
      <c r="AH18" s="25" t="str">
        <f>IFERROR(IF(VLOOKUP($B18,'[4]-15'!$AJ$4:$AO$179,5,FALSE)=0,"-",VLOOKUP($B18,'[4]-15'!$AJ$4:$AO$179,5,FALSE)),"-")</f>
        <v>-</v>
      </c>
      <c r="AI18" s="26" t="str">
        <f>IFERROR(IF(VLOOKUP($B18,'[4]-15'!$AJ$4:$AO$179,3,FALSE)=0,"-",VLOOKUP($B18,'[4]-15'!$AJ$4:$AO$179,3,FALSE)),"-")</f>
        <v>-</v>
      </c>
      <c r="AJ18" s="27" t="str">
        <f>IFERROR(IF(VLOOKUP($B18,'[4]-15'!$AJ$4:$AO$179,6,FALSE)=0,"-",VLOOKUP($B18,'[4]-15'!$AJ$4:$AO$179,6,FALSE)),"-")</f>
        <v>-</v>
      </c>
      <c r="AK18" s="25" t="str">
        <f>IFERROR(IF(VLOOKUP($B18,'[4]-7'!$AJ$4:$AO$179,5,FALSE)=0,"-",VLOOKUP($B18,'[4]-7'!$AJ$4:$AO$179,5,FALSE)),"-")</f>
        <v>-</v>
      </c>
      <c r="AL18" s="26" t="str">
        <f>IFERROR(IF(VLOOKUP($B18,'[4]-7'!$AJ$4:$AO$179,3,FALSE)=0,"-",VLOOKUP($B18,'[4]-7'!$AJ$4:$AO$179,3,FALSE)),"-")</f>
        <v>-</v>
      </c>
      <c r="AM18" s="27" t="str">
        <f>IFERROR(IF(VLOOKUP($B18,'[4]-7'!$AJ$4:$AO$179,6,FALSE)=0,"-",VLOOKUP($B18,'[4]-7'!$AJ$4:$AO$179,6,FALSE)),"-")</f>
        <v>-</v>
      </c>
      <c r="AN18" s="25" t="str">
        <f>IFERROR(IF(VLOOKUP($B18,'[4]2'!$AJ$4:$AO$179,5,FALSE)=0,"-",VLOOKUP($B18,'[4]2'!$AJ$4:$AO$179,5,FALSE)),"-")</f>
        <v>-</v>
      </c>
      <c r="AO18" s="26" t="str">
        <f>IFERROR(IF(VLOOKUP($B18,'[4]2'!$AJ$4:$AO$179,3,FALSE)=0,"-",VLOOKUP($B18,'[4]2'!$AJ$4:$AO$179,3,FALSE)),"-")</f>
        <v>-</v>
      </c>
      <c r="AP18" s="27" t="str">
        <f>IFERROR(IF(VLOOKUP($B18,'[4]2'!$AJ$4:$AO$179,6,FALSE)=0,"-",VLOOKUP($B18,'[4]2'!$AJ$4:$AO$179,6,FALSE)),"-")</f>
        <v>-</v>
      </c>
      <c r="AQ18" s="25" t="str">
        <f>IFERROR(IF(VLOOKUP($B18,'[4]7'!$AJ$4:$AO$179,5,FALSE)=0,"-",VLOOKUP($B18,'[4]7'!$AJ$4:$AO$179,5,FALSE)),"-")</f>
        <v>-</v>
      </c>
      <c r="AR18" s="26" t="str">
        <f>IFERROR(IF(VLOOKUP($B18,'[4]7'!$AJ$4:$AO$179,3,FALSE)=0,"-",VLOOKUP($B18,'[4]7'!$AJ$4:$AO$179,3,FALSE)),"-")</f>
        <v>-</v>
      </c>
      <c r="AS18" s="27" t="str">
        <f>IFERROR(IF(VLOOKUP($B18,'[4]7'!$AJ$4:$AO$179,6,FALSE)=0,"-",VLOOKUP($B18,'[4]7'!$AJ$4:$AO$179,6,FALSE)),"-")</f>
        <v>-</v>
      </c>
    </row>
    <row r="19" spans="2:45" ht="15" customHeight="1" x14ac:dyDescent="0.25">
      <c r="B19" s="50">
        <v>20</v>
      </c>
      <c r="C19" s="51"/>
      <c r="D19" s="46" t="s">
        <v>48</v>
      </c>
      <c r="E19" s="46" t="s">
        <v>48</v>
      </c>
      <c r="F19" s="46" t="s">
        <v>48</v>
      </c>
      <c r="G19" s="26" t="str">
        <f>IFERROR(IF(VLOOKUP($B19,'[4]-15'!$H$4:$M$179,5,FALSE)=0,"-",VLOOKUP($B19,'[4]-15'!$H$4:$M$179,5,FALSE)),"-")</f>
        <v>-</v>
      </c>
      <c r="H19" s="26" t="str">
        <f>IFERROR(IF(VLOOKUP($B19,'[4]-15'!$H$4:$M$179,3,FALSE)=0,"-",VLOOKUP($B19,'[4]-15'!$H$4:$M$179,3,FALSE)),"-")</f>
        <v>-</v>
      </c>
      <c r="I19" s="26" t="str">
        <f>IFERROR(IF(VLOOKUP($B19,'[4]-15'!$H$4:$M$179,6,FALSE)=0,"-",VLOOKUP($B19,'[4]-15'!$H$4:$M$179,6,FALSE)),"-")</f>
        <v>-</v>
      </c>
      <c r="J19" s="25" t="str">
        <f>IFERROR(IF(VLOOKUP($B19,'[4]-7'!$H$4:$M$179,5,FALSE)=0,"-",VLOOKUP($B19,'[4]-7'!$H$4:$M$179,5,FALSE)),"-")</f>
        <v>-</v>
      </c>
      <c r="K19" s="26" t="str">
        <f>IFERROR(IF(VLOOKUP($B19,'[4]-7'!$H$4:$M$179,3,FALSE)=0,"-",VLOOKUP($B19,'[4]-7'!$H$4:$M$179,3,FALSE)),"-")</f>
        <v>-</v>
      </c>
      <c r="L19" s="27" t="str">
        <f>IFERROR(IF(VLOOKUP($B19,'[4]-7'!$H$4:$M$179,6,FALSE)=0,"-",VLOOKUP($B19,'[4]-7'!$H$4:$M$179,6,FALSE)),"-")</f>
        <v>-</v>
      </c>
      <c r="M19" s="25">
        <f>IFERROR(IF(VLOOKUP($B19,'[4]2'!$H$4:$M$179,5,FALSE)=0,"-",VLOOKUP($B19,'[4]2'!$H$4:$M$179,5,FALSE)),"-")</f>
        <v>2.2926334901883729</v>
      </c>
      <c r="N19" s="26">
        <f>IFERROR(IF(VLOOKUP($B19,'[4]2'!$H$4:$M$179,3,FALSE)=0,"-",VLOOKUP($B19,'[4]2'!$H$4:$M$179,3,FALSE)),"-")</f>
        <v>0.54791219861494889</v>
      </c>
      <c r="O19" s="27">
        <f>IFERROR(IF(VLOOKUP($B19,'[4]2'!$H$4:$M$179,6,FALSE)=0,"-",VLOOKUP($B19,'[4]2'!$H$4:$M$179,6,FALSE)),"-")</f>
        <v>4.1843081719732718</v>
      </c>
      <c r="P19" s="25">
        <f>IFERROR(IF(VLOOKUP($B19,'[4]7'!$H$4:$M$179,5,FALSE)=0,"-",VLOOKUP($B19,'[4]7'!$H$4:$M$179,5,FALSE)),"-")</f>
        <v>2.614494229038641</v>
      </c>
      <c r="Q19" s="26">
        <f>IFERROR(IF(VLOOKUP($B19,'[4]7'!$H$4:$M$179,3,FALSE)=0,"-",VLOOKUP($B19,'[4]7'!$H$4:$M$179,3,FALSE)),"-")</f>
        <v>0.58281542063646197</v>
      </c>
      <c r="R19" s="27">
        <f>IFERROR(IF(VLOOKUP($B19,'[4]7'!$H$4:$M$179,6,FALSE)=0,"-",VLOOKUP($B19,'[4]7'!$H$4:$M$179,6,FALSE)),"-")</f>
        <v>4.485972979547264</v>
      </c>
      <c r="S19" s="25" t="str">
        <f>IFERROR(IF(VLOOKUP($B19,'[4]-15'!$V$4:$AA$179,5,FALSE)=0,"-",VLOOKUP($B19,'[4]-15'!$V$4:$AA$179,5,FALSE)),"-")</f>
        <v>-</v>
      </c>
      <c r="T19" s="26" t="str">
        <f>IFERROR(IF(VLOOKUP($B19,'[4]-15'!$V$4:$AA$179,3,FALSE)=0,"-",VLOOKUP($B19,'[4]-15'!$V$4:$AA$179,3,FALSE)),"-")</f>
        <v>-</v>
      </c>
      <c r="U19" s="27" t="str">
        <f>IFERROR(IF(VLOOKUP($B19,'[4]-15'!$V$4:$AA$179,6,FALSE)=0,"-",VLOOKUP($B19,'[4]-15'!$V$4:$AA$179,6,FALSE)),"-")</f>
        <v>-</v>
      </c>
      <c r="V19" s="25" t="str">
        <f>IFERROR(IF(VLOOKUP($B19,'[4]-7'!$V$4:$AA$179,5,FALSE)=0,"-",VLOOKUP($B19,'[4]-7'!$V$4:$AA$179,5,FALSE)),"-")</f>
        <v>-</v>
      </c>
      <c r="W19" s="26" t="str">
        <f>IFERROR(IF(VLOOKUP($B19,'[4]-7'!$V$4:$AA$179,3,FALSE)=0,"-",VLOOKUP($B19,'[4]-7'!$V$4:$AA$179,3,FALSE)),"-")</f>
        <v>-</v>
      </c>
      <c r="X19" s="27" t="str">
        <f>IFERROR(IF(VLOOKUP($B19,'[4]-7'!$V$4:$AA$179,6,FALSE)=0,"-",VLOOKUP($B19,'[4]-7'!$V$4:$AA$179,6,FALSE)),"-")</f>
        <v>-</v>
      </c>
      <c r="Y19" s="25">
        <f>IFERROR(IF(VLOOKUP($B19,'[4]2'!$V$4:$AA$179,5,FALSE)=0,"-",VLOOKUP($B19,'[4]2'!$V$4:$AA$179,5,FALSE)),"-")</f>
        <v>2.1638887682471712</v>
      </c>
      <c r="Z19" s="26">
        <f>IFERROR(IF(VLOOKUP($B19,'[4]2'!$V$4:$AA$179,3,FALSE)=0,"-",VLOOKUP($B19,'[4]2'!$V$4:$AA$179,3,FALSE)),"-")</f>
        <v>0.65951331759052856</v>
      </c>
      <c r="AA19" s="27">
        <f>IFERROR(IF(VLOOKUP($B19,'[4]2'!$V$4:$AA$179,6,FALSE)=0,"-",VLOOKUP($B19,'[4]2'!$V$4:$AA$179,6,FALSE)),"-")</f>
        <v>3.2810387759154591</v>
      </c>
      <c r="AB19" s="25">
        <f>IFERROR(IF(VLOOKUP($B19,'[4]7'!$V$4:$AA$179,5,FALSE)=0,"-",VLOOKUP($B19,'[4]7'!$V$4:$AA$179,5,FALSE)),"-")</f>
        <v>2.531370170316932</v>
      </c>
      <c r="AC19" s="26">
        <f>IFERROR(IF(VLOOKUP($B19,'[4]7'!$V$4:$AA$179,3,FALSE)=0,"-",VLOOKUP($B19,'[4]7'!$V$4:$AA$179,3,FALSE)),"-")</f>
        <v>0.6814818097533536</v>
      </c>
      <c r="AD19" s="27">
        <f>IFERROR(IF(VLOOKUP($B19,'[4]7'!$V$4:$AA$179,6,FALSE)=0,"-",VLOOKUP($B19,'[4]7'!$V$4:$AA$179,6,FALSE)),"-")</f>
        <v>3.714508786717436</v>
      </c>
      <c r="AE19" s="26" t="s">
        <v>48</v>
      </c>
      <c r="AF19" s="26" t="s">
        <v>48</v>
      </c>
      <c r="AG19" s="26" t="s">
        <v>48</v>
      </c>
      <c r="AH19" s="25" t="str">
        <f>IFERROR(IF(VLOOKUP($B19,'[4]-15'!$AJ$4:$AO$179,5,FALSE)=0,"-",VLOOKUP($B19,'[4]-15'!$AJ$4:$AO$179,5,FALSE)),"-")</f>
        <v>-</v>
      </c>
      <c r="AI19" s="26" t="str">
        <f>IFERROR(IF(VLOOKUP($B19,'[4]-15'!$AJ$4:$AO$179,3,FALSE)=0,"-",VLOOKUP($B19,'[4]-15'!$AJ$4:$AO$179,3,FALSE)),"-")</f>
        <v>-</v>
      </c>
      <c r="AJ19" s="27" t="str">
        <f>IFERROR(IF(VLOOKUP($B19,'[4]-15'!$AJ$4:$AO$179,6,FALSE)=0,"-",VLOOKUP($B19,'[4]-15'!$AJ$4:$AO$179,6,FALSE)),"-")</f>
        <v>-</v>
      </c>
      <c r="AK19" s="25" t="str">
        <f>IFERROR(IF(VLOOKUP($B19,'[4]-7'!$AJ$4:$AO$179,5,FALSE)=0,"-",VLOOKUP($B19,'[4]-7'!$AJ$4:$AO$179,5,FALSE)),"-")</f>
        <v>-</v>
      </c>
      <c r="AL19" s="26" t="str">
        <f>IFERROR(IF(VLOOKUP($B19,'[4]-7'!$AJ$4:$AO$179,3,FALSE)=0,"-",VLOOKUP($B19,'[4]-7'!$AJ$4:$AO$179,3,FALSE)),"-")</f>
        <v>-</v>
      </c>
      <c r="AM19" s="27" t="str">
        <f>IFERROR(IF(VLOOKUP($B19,'[4]-7'!$AJ$4:$AO$179,6,FALSE)=0,"-",VLOOKUP($B19,'[4]-7'!$AJ$4:$AO$179,6,FALSE)),"-")</f>
        <v>-</v>
      </c>
      <c r="AN19" s="25" t="str">
        <f>IFERROR(IF(VLOOKUP($B19,'[4]2'!$AJ$4:$AO$179,5,FALSE)=0,"-",VLOOKUP($B19,'[4]2'!$AJ$4:$AO$179,5,FALSE)),"-")</f>
        <v>-</v>
      </c>
      <c r="AO19" s="26" t="str">
        <f>IFERROR(IF(VLOOKUP($B19,'[4]2'!$AJ$4:$AO$179,3,FALSE)=0,"-",VLOOKUP($B19,'[4]2'!$AJ$4:$AO$179,3,FALSE)),"-")</f>
        <v>-</v>
      </c>
      <c r="AP19" s="27" t="str">
        <f>IFERROR(IF(VLOOKUP($B19,'[4]2'!$AJ$4:$AO$179,6,FALSE)=0,"-",VLOOKUP($B19,'[4]2'!$AJ$4:$AO$179,6,FALSE)),"-")</f>
        <v>-</v>
      </c>
      <c r="AQ19" s="25" t="str">
        <f>IFERROR(IF(VLOOKUP($B19,'[4]7'!$AJ$4:$AO$179,5,FALSE)=0,"-",VLOOKUP($B19,'[4]7'!$AJ$4:$AO$179,5,FALSE)),"-")</f>
        <v>-</v>
      </c>
      <c r="AR19" s="26" t="str">
        <f>IFERROR(IF(VLOOKUP($B19,'[4]7'!$AJ$4:$AO$179,3,FALSE)=0,"-",VLOOKUP($B19,'[4]7'!$AJ$4:$AO$179,3,FALSE)),"-")</f>
        <v>-</v>
      </c>
      <c r="AS19" s="27" t="str">
        <f>IFERROR(IF(VLOOKUP($B19,'[4]7'!$AJ$4:$AO$179,6,FALSE)=0,"-",VLOOKUP($B19,'[4]7'!$AJ$4:$AO$179,6,FALSE)),"-")</f>
        <v>-</v>
      </c>
    </row>
    <row r="20" spans="2:45" ht="15" customHeight="1" x14ac:dyDescent="0.25">
      <c r="B20" s="50">
        <v>25</v>
      </c>
      <c r="C20" s="51"/>
      <c r="D20" s="46" t="s">
        <v>48</v>
      </c>
      <c r="E20" s="46" t="s">
        <v>48</v>
      </c>
      <c r="F20" s="46" t="s">
        <v>48</v>
      </c>
      <c r="G20" s="26" t="str">
        <f>IFERROR(IF(VLOOKUP($B20,'[4]-15'!$H$4:$M$179,5,FALSE)=0,"-",VLOOKUP($B20,'[4]-15'!$H$4:$M$179,5,FALSE)),"-")</f>
        <v>-</v>
      </c>
      <c r="H20" s="26" t="str">
        <f>IFERROR(IF(VLOOKUP($B20,'[4]-15'!$H$4:$M$179,3,FALSE)=0,"-",VLOOKUP($B20,'[4]-15'!$H$4:$M$179,3,FALSE)),"-")</f>
        <v>-</v>
      </c>
      <c r="I20" s="26" t="str">
        <f>IFERROR(IF(VLOOKUP($B20,'[4]-15'!$H$4:$M$179,6,FALSE)=0,"-",VLOOKUP($B20,'[4]-15'!$H$4:$M$179,6,FALSE)),"-")</f>
        <v>-</v>
      </c>
      <c r="J20" s="25">
        <f>IFERROR(IF(VLOOKUP($B20,'[4]-7'!$H$4:$M$179,5,FALSE)=0,"-",VLOOKUP($B20,'[4]-7'!$H$4:$M$179,5,FALSE)),"-")</f>
        <v>2.1894762546066731</v>
      </c>
      <c r="K20" s="26">
        <f>IFERROR(IF(VLOOKUP($B20,'[4]-7'!$H$4:$M$179,3,FALSE)=0,"-",VLOOKUP($B20,'[4]-7'!$H$4:$M$179,3,FALSE)),"-")</f>
        <v>0.62977926764430348</v>
      </c>
      <c r="L20" s="27">
        <f>IFERROR(IF(VLOOKUP($B20,'[4]-7'!$H$4:$M$179,6,FALSE)=0,"-",VLOOKUP($B20,'[4]-7'!$H$4:$M$179,6,FALSE)),"-")</f>
        <v>3.4765772185490227</v>
      </c>
      <c r="M20" s="25">
        <f>IFERROR(IF(VLOOKUP($B20,'[4]2'!$H$4:$M$179,5,FALSE)=0,"-",VLOOKUP($B20,'[4]2'!$H$4:$M$179,5,FALSE)),"-")</f>
        <v>2.8360256997147171</v>
      </c>
      <c r="N20" s="26">
        <f>IFERROR(IF(VLOOKUP($B20,'[4]2'!$H$4:$M$179,3,FALSE)=0,"-",VLOOKUP($B20,'[4]2'!$H$4:$M$179,3,FALSE)),"-")</f>
        <v>0.65072580612898812</v>
      </c>
      <c r="O20" s="27">
        <f>IFERROR(IF(VLOOKUP($B20,'[4]2'!$H$4:$M$179,6,FALSE)=0,"-",VLOOKUP($B20,'[4]2'!$H$4:$M$179,6,FALSE)),"-")</f>
        <v>4.3582499310816551</v>
      </c>
      <c r="P20" s="25">
        <f>IFERROR(IF(VLOOKUP($B20,'[4]7'!$H$4:$M$179,5,FALSE)=0,"-",VLOOKUP($B20,'[4]7'!$H$4:$M$179,5,FALSE)),"-")</f>
        <v>3.2375036102134089</v>
      </c>
      <c r="Q20" s="26">
        <f>IFERROR(IF(VLOOKUP($B20,'[4]7'!$H$4:$M$179,3,FALSE)=0,"-",VLOOKUP($B20,'[4]7'!$H$4:$M$179,3,FALSE)),"-")</f>
        <v>0.68391961717057081</v>
      </c>
      <c r="R20" s="27">
        <f>IFERROR(IF(VLOOKUP($B20,'[4]7'!$H$4:$M$179,6,FALSE)=0,"-",VLOOKUP($B20,'[4]7'!$H$4:$M$179,6,FALSE)),"-")</f>
        <v>4.7337487168553753</v>
      </c>
      <c r="S20" s="25" t="str">
        <f>IFERROR(IF(VLOOKUP($B20,'[4]-15'!$V$4:$AA$179,5,FALSE)=0,"-",VLOOKUP($B20,'[4]-15'!$V$4:$AA$179,5,FALSE)),"-")</f>
        <v>-</v>
      </c>
      <c r="T20" s="26" t="str">
        <f>IFERROR(IF(VLOOKUP($B20,'[4]-15'!$V$4:$AA$179,3,FALSE)=0,"-",VLOOKUP($B20,'[4]-15'!$V$4:$AA$179,3,FALSE)),"-")</f>
        <v>-</v>
      </c>
      <c r="U20" s="27" t="str">
        <f>IFERROR(IF(VLOOKUP($B20,'[4]-15'!$V$4:$AA$179,6,FALSE)=0,"-",VLOOKUP($B20,'[4]-15'!$V$4:$AA$179,6,FALSE)),"-")</f>
        <v>-</v>
      </c>
      <c r="V20" s="25">
        <f>IFERROR(IF(VLOOKUP($B20,'[4]-7'!$V$4:$AA$179,5,FALSE)=0,"-",VLOOKUP($B20,'[4]-7'!$V$4:$AA$179,5,FALSE)),"-")</f>
        <v>1.7906100588646328</v>
      </c>
      <c r="W20" s="26">
        <f>IFERROR(IF(VLOOKUP($B20,'[4]-7'!$V$4:$AA$179,3,FALSE)=0,"-",VLOOKUP($B20,'[4]-7'!$V$4:$AA$179,3,FALSE)),"-")</f>
        <v>0.78678374918778138</v>
      </c>
      <c r="X20" s="27">
        <f>IFERROR(IF(VLOOKUP($B20,'[4]-7'!$V$4:$AA$179,6,FALSE)=0,"-",VLOOKUP($B20,'[4]-7'!$V$4:$AA$179,6,FALSE)),"-")</f>
        <v>2.2758605026007834</v>
      </c>
      <c r="Y20" s="25">
        <f>IFERROR(IF(VLOOKUP($B20,'[4]2'!$V$4:$AA$179,5,FALSE)=0,"-",VLOOKUP($B20,'[4]2'!$V$4:$AA$179,5,FALSE)),"-")</f>
        <v>2.6762442758600646</v>
      </c>
      <c r="Z20" s="26">
        <f>IFERROR(IF(VLOOKUP($B20,'[4]2'!$V$4:$AA$179,3,FALSE)=0,"-",VLOOKUP($B20,'[4]2'!$V$4:$AA$179,3,FALSE)),"-")</f>
        <v>0.79292186465286507</v>
      </c>
      <c r="AA20" s="27">
        <f>IFERROR(IF(VLOOKUP($B20,'[4]2'!$V$4:$AA$179,6,FALSE)=0,"-",VLOOKUP($B20,'[4]2'!$V$4:$AA$179,6,FALSE)),"-")</f>
        <v>3.3751677121827171</v>
      </c>
      <c r="AB20" s="25">
        <f>IFERROR(IF(VLOOKUP($B20,'[4]7'!$V$4:$AA$179,5,FALSE)=0,"-",VLOOKUP($B20,'[4]7'!$V$4:$AA$179,5,FALSE)),"-")</f>
        <v>3.1214645397348901</v>
      </c>
      <c r="AC20" s="26">
        <f>IFERROR(IF(VLOOKUP($B20,'[4]7'!$V$4:$AA$179,3,FALSE)=0,"-",VLOOKUP($B20,'[4]7'!$V$4:$AA$179,3,FALSE)),"-")</f>
        <v>0.81708537964023076</v>
      </c>
      <c r="AD20" s="27">
        <f>IFERROR(IF(VLOOKUP($B20,'[4]7'!$V$4:$AA$179,6,FALSE)=0,"-",VLOOKUP($B20,'[4]7'!$V$4:$AA$179,6,FALSE)),"-")</f>
        <v>3.8202428014429728</v>
      </c>
      <c r="AE20" s="26" t="s">
        <v>48</v>
      </c>
      <c r="AF20" s="26" t="s">
        <v>48</v>
      </c>
      <c r="AG20" s="26" t="s">
        <v>48</v>
      </c>
      <c r="AH20" s="25" t="str">
        <f>IFERROR(IF(VLOOKUP($B20,'[4]-15'!$AJ$4:$AO$179,5,FALSE)=0,"-",VLOOKUP($B20,'[4]-15'!$AJ$4:$AO$179,5,FALSE)),"-")</f>
        <v>-</v>
      </c>
      <c r="AI20" s="26" t="str">
        <f>IFERROR(IF(VLOOKUP($B20,'[4]-15'!$AJ$4:$AO$179,3,FALSE)=0,"-",VLOOKUP($B20,'[4]-15'!$AJ$4:$AO$179,3,FALSE)),"-")</f>
        <v>-</v>
      </c>
      <c r="AJ20" s="27" t="str">
        <f>IFERROR(IF(VLOOKUP($B20,'[4]-15'!$AJ$4:$AO$179,6,FALSE)=0,"-",VLOOKUP($B20,'[4]-15'!$AJ$4:$AO$179,6,FALSE)),"-")</f>
        <v>-</v>
      </c>
      <c r="AK20" s="25" t="str">
        <f>IFERROR(IF(VLOOKUP($B20,'[4]-7'!$AJ$4:$AO$179,5,FALSE)=0,"-",VLOOKUP($B20,'[4]-7'!$AJ$4:$AO$179,5,FALSE)),"-")</f>
        <v>-</v>
      </c>
      <c r="AL20" s="26" t="str">
        <f>IFERROR(IF(VLOOKUP($B20,'[4]-7'!$AJ$4:$AO$179,3,FALSE)=0,"-",VLOOKUP($B20,'[4]-7'!$AJ$4:$AO$179,3,FALSE)),"-")</f>
        <v>-</v>
      </c>
      <c r="AM20" s="27" t="str">
        <f>IFERROR(IF(VLOOKUP($B20,'[4]-7'!$AJ$4:$AO$179,6,FALSE)=0,"-",VLOOKUP($B20,'[4]-7'!$AJ$4:$AO$179,6,FALSE)),"-")</f>
        <v>-</v>
      </c>
      <c r="AN20" s="25">
        <f>IFERROR(IF(VLOOKUP($B20,'[4]2'!$AJ$4:$AO$179,5,FALSE)=0,"-",VLOOKUP($B20,'[4]2'!$AJ$4:$AO$179,5,FALSE)),"-")</f>
        <v>2.7247941845537058</v>
      </c>
      <c r="AO20" s="26">
        <f>IFERROR(IF(VLOOKUP($B20,'[4]2'!$AJ$4:$AO$179,3,FALSE)=0,"-",VLOOKUP($B20,'[4]2'!$AJ$4:$AO$179,3,FALSE)),"-")</f>
        <v>1.0284038815654786</v>
      </c>
      <c r="AP20" s="27">
        <f>IFERROR(IF(VLOOKUP($B20,'[4]2'!$AJ$4:$AO$179,6,FALSE)=0,"-",VLOOKUP($B20,'[4]2'!$AJ$4:$AO$179,6,FALSE)),"-")</f>
        <v>2.6495370480378897</v>
      </c>
      <c r="AQ20" s="25">
        <f>IFERROR(IF(VLOOKUP($B20,'[4]7'!$AJ$4:$AO$179,5,FALSE)=0,"-",VLOOKUP($B20,'[4]7'!$AJ$4:$AO$179,5,FALSE)),"-")</f>
        <v>3.1106922086088411</v>
      </c>
      <c r="AR20" s="26">
        <f>IFERROR(IF(VLOOKUP($B20,'[4]7'!$AJ$4:$AO$179,3,FALSE)=0,"-",VLOOKUP($B20,'[4]7'!$AJ$4:$AO$179,3,FALSE)),"-")</f>
        <v>1.0482670983713864</v>
      </c>
      <c r="AS20" s="27">
        <f>IFERROR(IF(VLOOKUP($B20,'[4]7'!$AJ$4:$AO$179,6,FALSE)=0,"-",VLOOKUP($B20,'[4]7'!$AJ$4:$AO$179,6,FALSE)),"-")</f>
        <v>2.9674614546633098</v>
      </c>
    </row>
    <row r="21" spans="2:45" ht="15" customHeight="1" x14ac:dyDescent="0.25">
      <c r="B21" s="50">
        <v>30</v>
      </c>
      <c r="C21" s="51"/>
      <c r="D21" s="46" t="s">
        <v>48</v>
      </c>
      <c r="E21" s="46" t="s">
        <v>48</v>
      </c>
      <c r="F21" s="46" t="s">
        <v>48</v>
      </c>
      <c r="G21" s="26">
        <f>IFERROR(IF(VLOOKUP($B21,'[4]-15'!$H$4:$M$179,5,FALSE)=0,"-",VLOOKUP($B21,'[4]-15'!$H$4:$M$179,5,FALSE)),"-")</f>
        <v>2.0095288632757313</v>
      </c>
      <c r="H21" s="26">
        <f>IFERROR(IF(VLOOKUP($B21,'[4]-15'!$H$4:$M$179,3,FALSE)=0,"-",VLOOKUP($B21,'[4]-15'!$H$4:$M$179,3,FALSE)),"-")</f>
        <v>0.75630960466330899</v>
      </c>
      <c r="I21" s="26">
        <f>IFERROR(IF(VLOOKUP($B21,'[4]-15'!$H$4:$M$179,6,FALSE)=0,"-",VLOOKUP($B21,'[4]-15'!$H$4:$M$179,6,FALSE)),"-")</f>
        <v>2.6570188331408611</v>
      </c>
      <c r="J21" s="25">
        <f>IFERROR(IF(VLOOKUP($B21,'[4]-7'!$H$4:$M$179,5,FALSE)=0,"-",VLOOKUP($B21,'[4]-7'!$H$4:$M$179,5,FALSE)),"-")</f>
        <v>2.6059798757591777</v>
      </c>
      <c r="K21" s="26">
        <f>IFERROR(IF(VLOOKUP($B21,'[4]-7'!$H$4:$M$179,3,FALSE)=0,"-",VLOOKUP($B21,'[4]-7'!$H$4:$M$179,3,FALSE)),"-")</f>
        <v>0.73285987509938</v>
      </c>
      <c r="L21" s="27">
        <f>IFERROR(IF(VLOOKUP($B21,'[4]-7'!$H$4:$M$179,6,FALSE)=0,"-",VLOOKUP($B21,'[4]-7'!$H$4:$M$179,6,FALSE)),"-")</f>
        <v>3.5559047019811145</v>
      </c>
      <c r="M21" s="25">
        <f>IFERROR(IF(VLOOKUP($B21,'[4]2'!$H$4:$M$179,5,FALSE)=0,"-",VLOOKUP($B21,'[4]2'!$H$4:$M$179,5,FALSE)),"-")</f>
        <v>3.365511778467976</v>
      </c>
      <c r="N21" s="26">
        <f>IFERROR(IF(VLOOKUP($B21,'[4]2'!$H$4:$M$179,3,FALSE)=0,"-",VLOOKUP($B21,'[4]2'!$H$4:$M$179,3,FALSE)),"-")</f>
        <v>0.7579649488480017</v>
      </c>
      <c r="O21" s="27">
        <f>IFERROR(IF(VLOOKUP($B21,'[4]2'!$H$4:$M$179,6,FALSE)=0,"-",VLOOKUP($B21,'[4]2'!$H$4:$M$179,6,FALSE)),"-")</f>
        <v>4.4401944754609994</v>
      </c>
      <c r="P21" s="25">
        <f>IFERROR(IF(VLOOKUP($B21,'[4]7'!$H$4:$M$179,5,FALSE)=0,"-",VLOOKUP($B21,'[4]7'!$H$4:$M$179,5,FALSE)),"-")</f>
        <v>3.8416512440039736</v>
      </c>
      <c r="Q21" s="26">
        <f>IFERROR(IF(VLOOKUP($B21,'[4]7'!$H$4:$M$179,3,FALSE)=0,"-",VLOOKUP($B21,'[4]7'!$H$4:$M$179,3,FALSE)),"-")</f>
        <v>0.79023814881698462</v>
      </c>
      <c r="R21" s="27">
        <f>IFERROR(IF(VLOOKUP($B21,'[4]7'!$H$4:$M$179,6,FALSE)=0,"-",VLOOKUP($B21,'[4]7'!$H$4:$M$179,6,FALSE)),"-")</f>
        <v>4.8613841912783711</v>
      </c>
      <c r="S21" s="25">
        <f>IFERROR(IF(VLOOKUP($B21,'[4]-15'!$V$4:$AA$179,5,FALSE)=0,"-",VLOOKUP($B21,'[4]-15'!$V$4:$AA$179,5,FALSE)),"-")</f>
        <v>1.8941968855629687</v>
      </c>
      <c r="T21" s="26">
        <f>IFERROR(IF(VLOOKUP($B21,'[4]-15'!$V$4:$AA$179,3,FALSE)=0,"-",VLOOKUP($B21,'[4]-15'!$V$4:$AA$179,3,FALSE)),"-")</f>
        <v>0.94922651479633791</v>
      </c>
      <c r="U21" s="27">
        <f>IFERROR(IF(VLOOKUP($B21,'[4]-15'!$V$4:$AA$179,6,FALSE)=0,"-",VLOOKUP($B21,'[4]-15'!$V$4:$AA$179,6,FALSE)),"-")</f>
        <v>1.9955161977005875</v>
      </c>
      <c r="V21" s="25">
        <f>IFERROR(IF(VLOOKUP($B21,'[4]-7'!$V$4:$AA$179,5,FALSE)=0,"-",VLOOKUP($B21,'[4]-7'!$V$4:$AA$179,5,FALSE)),"-")</f>
        <v>2.1456225492173506</v>
      </c>
      <c r="W21" s="26">
        <f>IFERROR(IF(VLOOKUP($B21,'[4]-7'!$V$4:$AA$179,3,FALSE)=0,"-",VLOOKUP($B21,'[4]-7'!$V$4:$AA$179,3,FALSE)),"-")</f>
        <v>0.91268992661270887</v>
      </c>
      <c r="X21" s="27">
        <f>IFERROR(IF(VLOOKUP($B21,'[4]-7'!$V$4:$AA$179,6,FALSE)=0,"-",VLOOKUP($B21,'[4]-7'!$V$4:$AA$179,6,FALSE)),"-")</f>
        <v>2.3508778684349663</v>
      </c>
      <c r="Y21" s="25">
        <f>IFERROR(IF(VLOOKUP($B21,'[4]2'!$V$4:$AA$179,5,FALSE)=0,"-",VLOOKUP($B21,'[4]2'!$V$4:$AA$179,5,FALSE)),"-")</f>
        <v>3.1758089885222875</v>
      </c>
      <c r="Z21" s="26">
        <f>IFERROR(IF(VLOOKUP($B21,'[4]2'!$V$4:$AA$179,3,FALSE)=0,"-",VLOOKUP($B21,'[4]2'!$V$4:$AA$179,3,FALSE)),"-")</f>
        <v>0.92966290009970098</v>
      </c>
      <c r="AA21" s="27">
        <f>IFERROR(IF(VLOOKUP($B21,'[4]2'!$V$4:$AA$179,6,FALSE)=0,"-",VLOOKUP($B21,'[4]2'!$V$4:$AA$179,6,FALSE)),"-")</f>
        <v>3.4160866139561987</v>
      </c>
      <c r="AB21" s="25">
        <f>IFERROR(IF(VLOOKUP($B21,'[4]7'!$V$4:$AA$179,5,FALSE)=0,"-",VLOOKUP($B21,'[4]7'!$V$4:$AA$179,5,FALSE)),"-")</f>
        <v>3.6941938475058231</v>
      </c>
      <c r="AC21" s="26">
        <f>IFERROR(IF(VLOOKUP($B21,'[4]7'!$V$4:$AA$179,3,FALSE)=0,"-",VLOOKUP($B21,'[4]7'!$V$4:$AA$179,3,FALSE)),"-")</f>
        <v>0.95679420860875708</v>
      </c>
      <c r="AD21" s="27">
        <f>IFERROR(IF(VLOOKUP($B21,'[4]7'!$V$4:$AA$179,6,FALSE)=0,"-",VLOOKUP($B21,'[4]7'!$V$4:$AA$179,6,FALSE)),"-")</f>
        <v>3.8610119232195488</v>
      </c>
      <c r="AE21" s="26" t="s">
        <v>48</v>
      </c>
      <c r="AF21" s="26" t="s">
        <v>48</v>
      </c>
      <c r="AG21" s="26" t="s">
        <v>48</v>
      </c>
      <c r="AH21" s="25">
        <f>IFERROR(IF(VLOOKUP($B21,'[4]-15'!$AJ$4:$AO$179,5,FALSE)=0,"-",VLOOKUP($B21,'[4]-15'!$AJ$4:$AO$179,5,FALSE)),"-")</f>
        <v>1.9768141150218246</v>
      </c>
      <c r="AI21" s="26">
        <f>IFERROR(IF(VLOOKUP($B21,'[4]-15'!$AJ$4:$AO$179,3,FALSE)=0,"-",VLOOKUP($B21,'[4]-15'!$AJ$4:$AO$179,3,FALSE)),"-")</f>
        <v>1.2179070776189904</v>
      </c>
      <c r="AJ21" s="27">
        <f>IFERROR(IF(VLOOKUP($B21,'[4]-15'!$AJ$4:$AO$179,6,FALSE)=0,"-",VLOOKUP($B21,'[4]-15'!$AJ$4:$AO$179,6,FALSE)),"-")</f>
        <v>1.6231239241063433</v>
      </c>
      <c r="AK21" s="25">
        <f>IFERROR(IF(VLOOKUP($B21,'[4]-7'!$AJ$4:$AO$179,5,FALSE)=0,"-",VLOOKUP($B21,'[4]-7'!$AJ$4:$AO$179,5,FALSE)),"-")</f>
        <v>2.5194266956273421</v>
      </c>
      <c r="AL21" s="26">
        <f>IFERROR(IF(VLOOKUP($B21,'[4]-7'!$AJ$4:$AO$179,3,FALSE)=0,"-",VLOOKUP($B21,'[4]-7'!$AJ$4:$AO$179,3,FALSE)),"-")</f>
        <v>1.1814174624229057</v>
      </c>
      <c r="AM21" s="27">
        <f>IFERROR(IF(VLOOKUP($B21,'[4]-7'!$AJ$4:$AO$179,6,FALSE)=0,"-",VLOOKUP($B21,'[4]-7'!$AJ$4:$AO$179,6,FALSE)),"-")</f>
        <v>2.1325456714177773</v>
      </c>
      <c r="AN21" s="25">
        <f>IFERROR(IF(VLOOKUP($B21,'[4]2'!$AJ$4:$AO$179,5,FALSE)=0,"-",VLOOKUP($B21,'[4]2'!$AJ$4:$AO$179,5,FALSE)),"-")</f>
        <v>3.225705644703023</v>
      </c>
      <c r="AO21" s="26">
        <f>IFERROR(IF(VLOOKUP($B21,'[4]2'!$AJ$4:$AO$179,3,FALSE)=0,"-",VLOOKUP($B21,'[4]2'!$AJ$4:$AO$179,3,FALSE)),"-")</f>
        <v>1.1928237200975556</v>
      </c>
      <c r="AP21" s="27">
        <f>IFERROR(IF(VLOOKUP($B21,'[4]2'!$AJ$4:$AO$179,6,FALSE)=0,"-",VLOOKUP($B21,'[4]2'!$AJ$4:$AO$179,6,FALSE)),"-")</f>
        <v>2.7042601436859481</v>
      </c>
      <c r="AQ21" s="25">
        <f>IFERROR(IF(VLOOKUP($B21,'[4]7'!$AJ$4:$AO$179,5,FALSE)=0,"-",VLOOKUP($B21,'[4]7'!$AJ$4:$AO$179,5,FALSE)),"-")</f>
        <v>3.6752809657699759</v>
      </c>
      <c r="AR21" s="26">
        <f>IFERROR(IF(VLOOKUP($B21,'[4]7'!$AJ$4:$AO$179,3,FALSE)=0,"-",VLOOKUP($B21,'[4]7'!$AJ$4:$AO$179,3,FALSE)),"-")</f>
        <v>1.2179350517299947</v>
      </c>
      <c r="AS21" s="27">
        <f>IFERROR(IF(VLOOKUP($B21,'[4]7'!$AJ$4:$AO$179,6,FALSE)=0,"-",VLOOKUP($B21,'[4]7'!$AJ$4:$AO$179,6,FALSE)),"-")</f>
        <v>3.0176329686459771</v>
      </c>
    </row>
    <row r="22" spans="2:45" ht="15" customHeight="1" x14ac:dyDescent="0.25">
      <c r="B22" s="50">
        <v>35</v>
      </c>
      <c r="C22" s="51"/>
      <c r="D22" s="40">
        <v>1.7750550488299308</v>
      </c>
      <c r="E22" s="40">
        <v>0.87909301205877566</v>
      </c>
      <c r="F22" s="40">
        <v>2.0191891238822084</v>
      </c>
      <c r="G22" s="26">
        <f>IFERROR(IF(VLOOKUP($B22,'[4]-15'!$H$4:$M$179,5,FALSE)=0,"-",VLOOKUP($B22,'[4]-15'!$H$4:$M$179,5,FALSE)),"-")</f>
        <v>2.3466018944704015</v>
      </c>
      <c r="H22" s="26">
        <f>IFERROR(IF(VLOOKUP($B22,'[4]-15'!$H$4:$M$179,3,FALSE)=0,"-",VLOOKUP($B22,'[4]-15'!$H$4:$M$179,3,FALSE)),"-")</f>
        <v>0.85285189592184496</v>
      </c>
      <c r="I22" s="26">
        <f>IFERROR(IF(VLOOKUP($B22,'[4]-15'!$H$4:$M$179,6,FALSE)=0,"-",VLOOKUP($B22,'[4]-15'!$H$4:$M$179,6,FALSE)),"-")</f>
        <v>2.7514764353475076</v>
      </c>
      <c r="J22" s="25">
        <f>IFERROR(IF(VLOOKUP($B22,'[4]-7'!$H$4:$M$179,5,FALSE)=0,"-",VLOOKUP($B22,'[4]-7'!$H$4:$M$179,5,FALSE)),"-")</f>
        <v>3.0146591088770549</v>
      </c>
      <c r="K22" s="26">
        <f>IFERROR(IF(VLOOKUP($B22,'[4]-7'!$H$4:$M$179,3,FALSE)=0,"-",VLOOKUP($B22,'[4]-7'!$H$4:$M$179,3,FALSE)),"-")</f>
        <v>0.83953838148589743</v>
      </c>
      <c r="L22" s="27">
        <f>IFERROR(IF(VLOOKUP($B22,'[4]-7'!$H$4:$M$179,6,FALSE)=0,"-",VLOOKUP($B22,'[4]-7'!$H$4:$M$179,6,FALSE)),"-")</f>
        <v>3.5908532300112537</v>
      </c>
      <c r="M22" s="25">
        <f>IFERROR(IF(VLOOKUP($B22,'[4]2'!$H$4:$M$179,5,FALSE)=0,"-",VLOOKUP($B22,'[4]2'!$H$4:$M$179,5,FALSE)),"-")</f>
        <v>3.8821138248496192</v>
      </c>
      <c r="N22" s="26">
        <f>IFERROR(IF(VLOOKUP($B22,'[4]2'!$H$4:$M$179,3,FALSE)=0,"-",VLOOKUP($B22,'[4]2'!$H$4:$M$179,3,FALSE)),"-")</f>
        <v>0.86949210790015607</v>
      </c>
      <c r="O22" s="27">
        <f>IFERROR(IF(VLOOKUP($B22,'[4]2'!$H$4:$M$179,6,FALSE)=0,"-",VLOOKUP($B22,'[4]2'!$H$4:$M$179,6,FALSE)),"-")</f>
        <v>4.464806281249655</v>
      </c>
      <c r="P22" s="25">
        <f>IFERROR(IF(VLOOKUP($B22,'[4]7'!$H$4:$M$179,5,FALSE)=0,"-",VLOOKUP($B22,'[4]7'!$H$4:$M$179,5,FALSE)),"-")</f>
        <v>4.4285839051475451</v>
      </c>
      <c r="Q22" s="26">
        <f>IFERROR(IF(VLOOKUP($B22,'[4]7'!$H$4:$M$179,3,FALSE)=0,"-",VLOOKUP($B22,'[4]7'!$H$4:$M$179,3,FALSE)),"-")</f>
        <v>0.90151940518359097</v>
      </c>
      <c r="R22" s="27">
        <f>IFERROR(IF(VLOOKUP($B22,'[4]7'!$H$4:$M$179,6,FALSE)=0,"-",VLOOKUP($B22,'[4]7'!$H$4:$M$179,6,FALSE)),"-")</f>
        <v>4.9123556073046268</v>
      </c>
      <c r="S22" s="25">
        <f>IFERROR(IF(VLOOKUP($B22,'[4]-15'!$V$4:$AA$179,5,FALSE)=0,"-",VLOOKUP($B22,'[4]-15'!$V$4:$AA$179,5,FALSE)),"-")</f>
        <v>2.2374315638045834</v>
      </c>
      <c r="T22" s="26">
        <f>IFERROR(IF(VLOOKUP($B22,'[4]-15'!$V$4:$AA$179,3,FALSE)=0,"-",VLOOKUP($B22,'[4]-15'!$V$4:$AA$179,3,FALSE)),"-")</f>
        <v>1.0641520234497117</v>
      </c>
      <c r="U22" s="27">
        <f>IFERROR(IF(VLOOKUP($B22,'[4]-15'!$V$4:$AA$179,6,FALSE)=0,"-",VLOOKUP($B22,'[4]-15'!$V$4:$AA$179,6,FALSE)),"-")</f>
        <v>2.1025488036487459</v>
      </c>
      <c r="V22" s="25">
        <f>IFERROR(IF(VLOOKUP($B22,'[4]-7'!$V$4:$AA$179,5,FALSE)=0,"-",VLOOKUP($B22,'[4]-7'!$V$4:$AA$179,5,FALSE)),"-")</f>
        <v>2.4939649852988928</v>
      </c>
      <c r="W22" s="26">
        <f>IFERROR(IF(VLOOKUP($B22,'[4]-7'!$V$4:$AA$179,3,FALSE)=0,"-",VLOOKUP($B22,'[4]-7'!$V$4:$AA$179,3,FALSE)),"-")</f>
        <v>1.0410790920357853</v>
      </c>
      <c r="X22" s="27">
        <f>IFERROR(IF(VLOOKUP($B22,'[4]-7'!$V$4:$AA$179,6,FALSE)=0,"-",VLOOKUP($B22,'[4]-7'!$V$4:$AA$179,6,FALSE)),"-")</f>
        <v>2.3955576520339599</v>
      </c>
      <c r="Y22" s="25">
        <f>IFERROR(IF(VLOOKUP($B22,'[4]2'!$V$4:$AA$179,5,FALSE)=0,"-",VLOOKUP($B22,'[4]2'!$V$4:$AA$179,5,FALSE)),"-")</f>
        <v>3.663475207182378</v>
      </c>
      <c r="Z22" s="26">
        <f>IFERROR(IF(VLOOKUP($B22,'[4]2'!$V$4:$AA$179,3,FALSE)=0,"-",VLOOKUP($B22,'[4]2'!$V$4:$AA$179,3,FALSE)),"-")</f>
        <v>1.0696838194761871</v>
      </c>
      <c r="AA22" s="27">
        <f>IFERROR(IF(VLOOKUP($B22,'[4]2'!$V$4:$AA$179,6,FALSE)=0,"-",VLOOKUP($B22,'[4]2'!$V$4:$AA$179,6,FALSE)),"-")</f>
        <v>3.4248206250108031</v>
      </c>
      <c r="AB22" s="25">
        <f>IFERROR(IF(VLOOKUP($B22,'[4]7'!$V$4:$AA$179,5,FALSE)=0,"-",VLOOKUP($B22,'[4]7'!$V$4:$AA$179,5,FALSE)),"-")</f>
        <v>4.2510289975434645</v>
      </c>
      <c r="AC22" s="26">
        <f>IFERROR(IF(VLOOKUP($B22,'[4]7'!$V$4:$AA$179,3,FALSE)=0,"-",VLOOKUP($B22,'[4]7'!$V$4:$AA$179,3,FALSE)),"-")</f>
        <v>1.1004378120600955</v>
      </c>
      <c r="AD22" s="27">
        <f>IFERROR(IF(VLOOKUP($B22,'[4]7'!$V$4:$AA$179,6,FALSE)=0,"-",VLOOKUP($B22,'[4]7'!$V$4:$AA$179,6,FALSE)),"-")</f>
        <v>3.8630342859495577</v>
      </c>
      <c r="AE22" s="26" t="s">
        <v>48</v>
      </c>
      <c r="AF22" s="26" t="s">
        <v>48</v>
      </c>
      <c r="AG22" s="26" t="s">
        <v>48</v>
      </c>
      <c r="AH22" s="25">
        <f>IFERROR(IF(VLOOKUP($B22,'[4]-15'!$AJ$4:$AO$179,5,FALSE)=0,"-",VLOOKUP($B22,'[4]-15'!$AJ$4:$AO$179,5,FALSE)),"-")</f>
        <v>2.3252704012650587</v>
      </c>
      <c r="AI22" s="26">
        <f>IFERROR(IF(VLOOKUP($B22,'[4]-15'!$AJ$4:$AO$179,3,FALSE)=0,"-",VLOOKUP($B22,'[4]-15'!$AJ$4:$AO$179,3,FALSE)),"-")</f>
        <v>1.3501704372490015</v>
      </c>
      <c r="AJ22" s="27">
        <f>IFERROR(IF(VLOOKUP($B22,'[4]-15'!$AJ$4:$AO$179,6,FALSE)=0,"-",VLOOKUP($B22,'[4]-15'!$AJ$4:$AO$179,6,FALSE)),"-")</f>
        <v>1.7222050913830125</v>
      </c>
      <c r="AK22" s="25">
        <f>IFERROR(IF(VLOOKUP($B22,'[4]-7'!$AJ$4:$AO$179,5,FALSE)=0,"-",VLOOKUP($B22,'[4]-7'!$AJ$4:$AO$179,5,FALSE)),"-")</f>
        <v>2.9217739033507328</v>
      </c>
      <c r="AL22" s="26">
        <f>IFERROR(IF(VLOOKUP($B22,'[4]-7'!$AJ$4:$AO$179,3,FALSE)=0,"-",VLOOKUP($B22,'[4]-7'!$AJ$4:$AO$179,3,FALSE)),"-")</f>
        <v>1.332637193753005</v>
      </c>
      <c r="AM22" s="27">
        <f>IFERROR(IF(VLOOKUP($B22,'[4]-7'!$AJ$4:$AO$179,6,FALSE)=0,"-",VLOOKUP($B22,'[4]-7'!$AJ$4:$AO$179,6,FALSE)),"-")</f>
        <v>2.1924751290502127</v>
      </c>
      <c r="AN22" s="25">
        <f>IFERROR(IF(VLOOKUP($B22,'[4]2'!$AJ$4:$AO$179,5,FALSE)=0,"-",VLOOKUP($B22,'[4]2'!$AJ$4:$AO$179,5,FALSE)),"-")</f>
        <v>3.7176030522278705</v>
      </c>
      <c r="AO22" s="26">
        <f>IFERROR(IF(VLOOKUP($B22,'[4]2'!$AJ$4:$AO$179,3,FALSE)=0,"-",VLOOKUP($B22,'[4]2'!$AJ$4:$AO$179,3,FALSE)),"-")</f>
        <v>1.3591710215050476</v>
      </c>
      <c r="AP22" s="27">
        <f>IFERROR(IF(VLOOKUP($B22,'[4]2'!$AJ$4:$AO$179,6,FALSE)=0,"-",VLOOKUP($B22,'[4]2'!$AJ$4:$AO$179,6,FALSE)),"-")</f>
        <v>2.7351988774093092</v>
      </c>
      <c r="AQ22" s="25">
        <f>IFERROR(IF(VLOOKUP($B22,'[4]7'!$AJ$4:$AO$179,5,FALSE)=0,"-",VLOOKUP($B22,'[4]7'!$AJ$4:$AO$179,5,FALSE)),"-")</f>
        <v>4.2279582920977683</v>
      </c>
      <c r="AR22" s="26">
        <f>IFERROR(IF(VLOOKUP($B22,'[4]7'!$AJ$4:$AO$179,3,FALSE)=0,"-",VLOOKUP($B22,'[4]7'!$AJ$4:$AO$179,3,FALSE)),"-")</f>
        <v>1.3898226236062898</v>
      </c>
      <c r="AS22" s="27">
        <f>IFERROR(IF(VLOOKUP($B22,'[4]7'!$AJ$4:$AO$179,6,FALSE)=0,"-",VLOOKUP($B22,'[4]7'!$AJ$4:$AO$179,6,FALSE)),"-")</f>
        <v>3.0420848101660116</v>
      </c>
    </row>
    <row r="23" spans="2:45" ht="15" customHeight="1" x14ac:dyDescent="0.25">
      <c r="B23" s="50">
        <v>40</v>
      </c>
      <c r="C23" s="51"/>
      <c r="D23" s="40">
        <v>2.0614469460197773</v>
      </c>
      <c r="E23" s="40">
        <v>0.96597705805376732</v>
      </c>
      <c r="F23" s="40">
        <v>2.134053732262692</v>
      </c>
      <c r="G23" s="26">
        <f>IFERROR(IF(VLOOKUP($B23,'[4]-15'!$H$4:$M$179,5,FALSE)=0,"-",VLOOKUP($B23,'[4]-15'!$H$4:$M$179,5,FALSE)),"-")</f>
        <v>2.677858984695761</v>
      </c>
      <c r="H23" s="26">
        <f>IFERROR(IF(VLOOKUP($B23,'[4]-15'!$H$4:$M$179,3,FALSE)=0,"-",VLOOKUP($B23,'[4]-15'!$H$4:$M$179,3,FALSE)),"-")</f>
        <v>0.95277849592965436</v>
      </c>
      <c r="I23" s="26">
        <f>IFERROR(IF(VLOOKUP($B23,'[4]-15'!$H$4:$M$179,6,FALSE)=0,"-",VLOOKUP($B23,'[4]-15'!$H$4:$M$179,6,FALSE)),"-")</f>
        <v>2.8105787401119859</v>
      </c>
      <c r="J23" s="25">
        <f>IFERROR(IF(VLOOKUP($B23,'[4]-7'!$H$4:$M$179,5,FALSE)=0,"-",VLOOKUP($B23,'[4]-7'!$H$4:$M$179,5,FALSE)),"-")</f>
        <v>3.4158430512380615</v>
      </c>
      <c r="K23" s="26">
        <f>IFERROR(IF(VLOOKUP($B23,'[4]-7'!$H$4:$M$179,3,FALSE)=0,"-",VLOOKUP($B23,'[4]-7'!$H$4:$M$179,3,FALSE)),"-")</f>
        <v>0.94979701228964031</v>
      </c>
      <c r="L23" s="27">
        <f>IFERROR(IF(VLOOKUP($B23,'[4]-7'!$H$4:$M$179,6,FALSE)=0,"-",VLOOKUP($B23,'[4]-7'!$H$4:$M$179,6,FALSE)),"-")</f>
        <v>3.5963927102735518</v>
      </c>
      <c r="M23" s="25">
        <f>IFERROR(IF(VLOOKUP($B23,'[4]2'!$H$4:$M$179,5,FALSE)=0,"-",VLOOKUP($B23,'[4]2'!$H$4:$M$179,5,FALSE)),"-")</f>
        <v>4.3867306077560837</v>
      </c>
      <c r="N23" s="26">
        <f>IFERROR(IF(VLOOKUP($B23,'[4]2'!$H$4:$M$179,3,FALSE)=0,"-",VLOOKUP($B23,'[4]2'!$H$4:$M$179,3,FALSE)),"-")</f>
        <v>0.98519010775106586</v>
      </c>
      <c r="O23" s="27">
        <f>IFERROR(IF(VLOOKUP($B23,'[4]2'!$H$4:$M$179,6,FALSE)=0,"-",VLOOKUP($B23,'[4]2'!$H$4:$M$179,6,FALSE)),"-")</f>
        <v>4.4526742333719271</v>
      </c>
      <c r="P23" s="25">
        <f>IFERROR(IF(VLOOKUP($B23,'[4]7'!$H$4:$M$179,5,FALSE)=0,"-",VLOOKUP($B23,'[4]7'!$H$4:$M$179,5,FALSE)),"-")</f>
        <v>4.9997247604164414</v>
      </c>
      <c r="Q23" s="26">
        <f>IFERROR(IF(VLOOKUP($B23,'[4]7'!$H$4:$M$179,3,FALSE)=0,"-",VLOOKUP($B23,'[4]7'!$H$4:$M$179,3,FALSE)),"-")</f>
        <v>1.0175498645713905</v>
      </c>
      <c r="R23" s="27">
        <f>IFERROR(IF(VLOOKUP($B23,'[4]7'!$H$4:$M$179,6,FALSE)=0,"-",VLOOKUP($B23,'[4]7'!$H$4:$M$179,6,FALSE)),"-")</f>
        <v>4.913493612937005</v>
      </c>
      <c r="S23" s="25">
        <f>IFERROR(IF(VLOOKUP($B23,'[4]-15'!$V$4:$AA$179,5,FALSE)=0,"-",VLOOKUP($B23,'[4]-15'!$V$4:$AA$179,5,FALSE)),"-")</f>
        <v>2.5746524235045705</v>
      </c>
      <c r="T23" s="26">
        <f>IFERROR(IF(VLOOKUP($B23,'[4]-15'!$V$4:$AA$179,3,FALSE)=0,"-",VLOOKUP($B23,'[4]-15'!$V$4:$AA$179,3,FALSE)),"-")</f>
        <v>1.1814990192188835</v>
      </c>
      <c r="U23" s="27">
        <f>IFERROR(IF(VLOOKUP($B23,'[4]-15'!$V$4:$AA$179,6,FALSE)=0,"-",VLOOKUP($B23,'[4]-15'!$V$4:$AA$179,6,FALSE)),"-")</f>
        <v>2.1791405507951529</v>
      </c>
      <c r="V23" s="25">
        <f>IFERROR(IF(VLOOKUP($B23,'[4]-7'!$V$4:$AA$179,5,FALSE)=0,"-",VLOOKUP($B23,'[4]-7'!$V$4:$AA$179,5,FALSE)),"-")</f>
        <v>2.8358769521825606</v>
      </c>
      <c r="W23" s="26">
        <f>IFERROR(IF(VLOOKUP($B23,'[4]-7'!$V$4:$AA$179,3,FALSE)=0,"-",VLOOKUP($B23,'[4]-7'!$V$4:$AA$179,3,FALSE)),"-")</f>
        <v>1.1719876783912082</v>
      </c>
      <c r="X23" s="27">
        <f>IFERROR(IF(VLOOKUP($B23,'[4]-7'!$V$4:$AA$179,6,FALSE)=0,"-",VLOOKUP($B23,'[4]-7'!$V$4:$AA$179,6,FALSE)),"-")</f>
        <v>2.4197156714782015</v>
      </c>
      <c r="Y23" s="25">
        <f>IFERROR(IF(VLOOKUP($B23,'[4]2'!$V$4:$AA$179,5,FALSE)=0,"-",VLOOKUP($B23,'[4]2'!$V$4:$AA$179,5,FALSE)),"-")</f>
        <v>4.1400262354939761</v>
      </c>
      <c r="Z23" s="26">
        <f>IFERROR(IF(VLOOKUP($B23,'[4]2'!$V$4:$AA$179,3,FALSE)=0,"-",VLOOKUP($B23,'[4]2'!$V$4:$AA$179,3,FALSE)),"-")</f>
        <v>1.2129202407793171</v>
      </c>
      <c r="AA23" s="27">
        <f>IFERROR(IF(VLOOKUP($B23,'[4]2'!$V$4:$AA$179,6,FALSE)=0,"-",VLOOKUP($B23,'[4]2'!$V$4:$AA$179,6,FALSE)),"-")</f>
        <v>3.4132716202624791</v>
      </c>
      <c r="AB23" s="25">
        <f>IFERROR(IF(VLOOKUP($B23,'[4]7'!$V$4:$AA$179,5,FALSE)=0,"-",VLOOKUP($B23,'[4]7'!$V$4:$AA$179,5,FALSE)),"-")</f>
        <v>4.7932388339187861</v>
      </c>
      <c r="AC23" s="26">
        <f>IFERROR(IF(VLOOKUP($B23,'[4]7'!$V$4:$AA$179,3,FALSE)=0,"-",VLOOKUP($B23,'[4]7'!$V$4:$AA$179,3,FALSE)),"-")</f>
        <v>1.2478281763974934</v>
      </c>
      <c r="AD23" s="27">
        <f>IFERROR(IF(VLOOKUP($B23,'[4]7'!$V$4:$AA$179,6,FALSE)=0,"-",VLOOKUP($B23,'[4]7'!$V$4:$AA$179,6,FALSE)),"-")</f>
        <v>3.8412651073138684</v>
      </c>
      <c r="AE23" s="26" t="s">
        <v>48</v>
      </c>
      <c r="AF23" s="26" t="s">
        <v>48</v>
      </c>
      <c r="AG23" s="26" t="s">
        <v>48</v>
      </c>
      <c r="AH23" s="25">
        <f>IFERROR(IF(VLOOKUP($B23,'[4]-15'!$AJ$4:$AO$179,5,FALSE)=0,"-",VLOOKUP($B23,'[4]-15'!$AJ$4:$AO$179,5,FALSE)),"-")</f>
        <v>2.6683206908518615</v>
      </c>
      <c r="AI23" s="26">
        <f>IFERROR(IF(VLOOKUP($B23,'[4]-15'!$AJ$4:$AO$179,3,FALSE)=0,"-",VLOOKUP($B23,'[4]-15'!$AJ$4:$AO$179,3,FALSE)),"-")</f>
        <v>1.4840828220365088</v>
      </c>
      <c r="AJ23" s="27">
        <f>IFERROR(IF(VLOOKUP($B23,'[4]-15'!$AJ$4:$AO$179,6,FALSE)=0,"-",VLOOKUP($B23,'[4]-15'!$AJ$4:$AO$179,6,FALSE)),"-")</f>
        <v>1.7979594206139395</v>
      </c>
      <c r="AK23" s="25">
        <f>IFERROR(IF(VLOOKUP($B23,'[4]-7'!$AJ$4:$AO$179,5,FALSE)=0,"-",VLOOKUP($B23,'[4]-7'!$AJ$4:$AO$179,5,FALSE)),"-")</f>
        <v>3.3181616395646003</v>
      </c>
      <c r="AL23" s="26">
        <f>IFERROR(IF(VLOOKUP($B23,'[4]-7'!$AJ$4:$AO$179,3,FALSE)=0,"-",VLOOKUP($B23,'[4]-7'!$AJ$4:$AO$179,3,FALSE)),"-")</f>
        <v>1.4855719231117581</v>
      </c>
      <c r="AM23" s="27">
        <f>IFERROR(IF(VLOOKUP($B23,'[4]-7'!$AJ$4:$AO$179,6,FALSE)=0,"-",VLOOKUP($B23,'[4]-7'!$AJ$4:$AO$179,6,FALSE)),"-")</f>
        <v>2.2335920516148433</v>
      </c>
      <c r="AN23" s="25">
        <f>IFERROR(IF(VLOOKUP($B23,'[4]2'!$AJ$4:$AO$179,5,FALSE)=0,"-",VLOOKUP($B23,'[4]2'!$AJ$4:$AO$179,5,FALSE)),"-")</f>
        <v>4.200894435563141</v>
      </c>
      <c r="AO23" s="26">
        <f>IFERROR(IF(VLOOKUP($B23,'[4]2'!$AJ$4:$AO$179,3,FALSE)=0,"-",VLOOKUP($B23,'[4]2'!$AJ$4:$AO$179,3,FALSE)),"-")</f>
        <v>1.5274208519097394</v>
      </c>
      <c r="AP23" s="27">
        <f>IFERROR(IF(VLOOKUP($B23,'[4]2'!$AJ$4:$AO$179,6,FALSE)=0,"-",VLOOKUP($B23,'[4]2'!$AJ$4:$AO$179,6,FALSE)),"-")</f>
        <v>2.7503188988881151</v>
      </c>
      <c r="AQ23" s="25">
        <f>IFERROR(IF(VLOOKUP($B23,'[4]7'!$AJ$4:$AO$179,5,FALSE)=0,"-",VLOOKUP($B23,'[4]7'!$AJ$4:$AO$179,5,FALSE)),"-")</f>
        <v>4.7694394342167774</v>
      </c>
      <c r="AR23" s="26">
        <f>IFERROR(IF(VLOOKUP($B23,'[4]7'!$AJ$4:$AO$179,3,FALSE)=0,"-",VLOOKUP($B23,'[4]7'!$AJ$4:$AO$179,3,FALSE)),"-")</f>
        <v>1.5638607771327078</v>
      </c>
      <c r="AS23" s="27">
        <f>IFERROR(IF(VLOOKUP($B23,'[4]7'!$AJ$4:$AO$179,6,FALSE)=0,"-",VLOOKUP($B23,'[4]7'!$AJ$4:$AO$179,6,FALSE)),"-")</f>
        <v>3.0497851880148836</v>
      </c>
    </row>
    <row r="24" spans="2:45" ht="15" customHeight="1" x14ac:dyDescent="0.25">
      <c r="B24" s="50">
        <v>45</v>
      </c>
      <c r="C24" s="51"/>
      <c r="D24" s="40">
        <v>2.3419606245682876</v>
      </c>
      <c r="E24" s="40">
        <v>1.0561281274966909</v>
      </c>
      <c r="F24" s="40">
        <v>2.2174966877545126</v>
      </c>
      <c r="G24" s="26">
        <f>IFERROR(IF(VLOOKUP($B24,'[4]-15'!$H$4:$M$179,5,FALSE)=0,"-",VLOOKUP($B24,'[4]-15'!$H$4:$M$179,5,FALSE)),"-")</f>
        <v>3.0033858622518186</v>
      </c>
      <c r="H24" s="26">
        <f>IFERROR(IF(VLOOKUP($B24,'[4]-15'!$H$4:$M$179,3,FALSE)=0,"-",VLOOKUP($B24,'[4]-15'!$H$4:$M$179,3,FALSE)),"-")</f>
        <v>1.0561192229104359</v>
      </c>
      <c r="I24" s="26">
        <f>IFERROR(IF(VLOOKUP($B24,'[4]-15'!$H$4:$M$179,6,FALSE)=0,"-",VLOOKUP($B24,'[4]-15'!$H$4:$M$179,6,FALSE)),"-")</f>
        <v>2.8437943341047589</v>
      </c>
      <c r="J24" s="25">
        <f>IFERROR(IF(VLOOKUP($B24,'[4]-7'!$H$4:$M$179,5,FALSE)=0,"-",VLOOKUP($B24,'[4]-7'!$H$4:$M$179,5,FALSE)),"-")</f>
        <v>3.8098340438518221</v>
      </c>
      <c r="K24" s="26">
        <f>IFERROR(IF(VLOOKUP($B24,'[4]-7'!$H$4:$M$179,3,FALSE)=0,"-",VLOOKUP($B24,'[4]-7'!$H$4:$M$179,3,FALSE)),"-")</f>
        <v>1.0636236517912527</v>
      </c>
      <c r="L24" s="27">
        <f>IFERROR(IF(VLOOKUP($B24,'[4]-7'!$H$4:$M$179,6,FALSE)=0,"-",VLOOKUP($B24,'[4]-7'!$H$4:$M$179,6,FALSE)),"-")</f>
        <v>3.5819380637461999</v>
      </c>
      <c r="M24" s="25">
        <f>IFERROR(IF(VLOOKUP($B24,'[4]2'!$H$4:$M$179,5,FALSE)=0,"-",VLOOKUP($B24,'[4]2'!$H$4:$M$179,5,FALSE)),"-")</f>
        <v>4.8801577046592017</v>
      </c>
      <c r="N24" s="26">
        <f>IFERROR(IF(VLOOKUP($B24,'[4]2'!$H$4:$M$179,3,FALSE)=0,"-",VLOOKUP($B24,'[4]2'!$H$4:$M$179,3,FALSE)),"-")</f>
        <v>1.1049589590039159</v>
      </c>
      <c r="O24" s="27">
        <f>IFERROR(IF(VLOOKUP($B24,'[4]2'!$H$4:$M$179,6,FALSE)=0,"-",VLOOKUP($B24,'[4]2'!$H$4:$M$179,6,FALSE)),"-")</f>
        <v>4.4165963494775431</v>
      </c>
      <c r="P24" s="25">
        <f>IFERROR(IF(VLOOKUP($B24,'[4]7'!$H$4:$M$179,5,FALSE)=0,"-",VLOOKUP($B24,'[4]7'!$H$4:$M$179,5,FALSE)),"-")</f>
        <v>5.5563130346612279</v>
      </c>
      <c r="Q24" s="26">
        <f>IFERROR(IF(VLOOKUP($B24,'[4]7'!$H$4:$M$179,3,FALSE)=0,"-",VLOOKUP($B24,'[4]7'!$H$4:$M$179,3,FALSE)),"-")</f>
        <v>1.1381473854103845</v>
      </c>
      <c r="R24" s="27">
        <f>IFERROR(IF(VLOOKUP($B24,'[4]7'!$H$4:$M$179,6,FALSE)=0,"-",VLOOKUP($B24,'[4]7'!$H$4:$M$179,6,FALSE)),"-")</f>
        <v>4.8818923681468327</v>
      </c>
      <c r="S24" s="25">
        <f>IFERROR(IF(VLOOKUP($B24,'[4]-15'!$V$4:$AA$179,5,FALSE)=0,"-",VLOOKUP($B24,'[4]-15'!$V$4:$AA$179,5,FALSE)),"-")</f>
        <v>2.9059092659794654</v>
      </c>
      <c r="T24" s="26">
        <f>IFERROR(IF(VLOOKUP($B24,'[4]-15'!$V$4:$AA$179,3,FALSE)=0,"-",VLOOKUP($B24,'[4]-15'!$V$4:$AA$179,3,FALSE)),"-")</f>
        <v>1.3013324261218799</v>
      </c>
      <c r="U24" s="27">
        <f>IFERROR(IF(VLOOKUP($B24,'[4]-15'!$V$4:$AA$179,6,FALSE)=0,"-",VLOOKUP($B24,'[4]-15'!$V$4:$AA$179,6,FALSE)),"-")</f>
        <v>2.2330260951380492</v>
      </c>
      <c r="V24" s="25">
        <f>IFERROR(IF(VLOOKUP($B24,'[4]-7'!$V$4:$AA$179,5,FALSE)=0,"-",VLOOKUP($B24,'[4]-7'!$V$4:$AA$179,5,FALSE)),"-")</f>
        <v>3.1715784903430246</v>
      </c>
      <c r="W24" s="26">
        <f>IFERROR(IF(VLOOKUP($B24,'[4]-7'!$V$4:$AA$179,3,FALSE)=0,"-",VLOOKUP($B24,'[4]-7'!$V$4:$AA$179,3,FALSE)),"-")</f>
        <v>1.3054508155833291</v>
      </c>
      <c r="X24" s="27">
        <f>IFERROR(IF(VLOOKUP($B24,'[4]-7'!$V$4:$AA$179,6,FALSE)=0,"-",VLOOKUP($B24,'[4]-7'!$V$4:$AA$179,6,FALSE)),"-")</f>
        <v>2.4294890718849742</v>
      </c>
      <c r="Y24" s="25">
        <f>IFERROR(IF(VLOOKUP($B24,'[4]2'!$V$4:$AA$179,5,FALSE)=0,"-",VLOOKUP($B24,'[4]2'!$V$4:$AA$179,5,FALSE)),"-")</f>
        <v>4.606154485194824</v>
      </c>
      <c r="Z24" s="26">
        <f>IFERROR(IF(VLOOKUP($B24,'[4]2'!$V$4:$AA$179,3,FALSE)=0,"-",VLOOKUP($B24,'[4]2'!$V$4:$AA$179,3,FALSE)),"-")</f>
        <v>1.3592953980643785</v>
      </c>
      <c r="AA24" s="27">
        <f>IFERROR(IF(VLOOKUP($B24,'[4]2'!$V$4:$AA$179,6,FALSE)=0,"-",VLOOKUP($B24,'[4]2'!$V$4:$AA$179,6,FALSE)),"-")</f>
        <v>3.3886339141248745</v>
      </c>
      <c r="AB24" s="25">
        <f>IFERROR(IF(VLOOKUP($B24,'[4]7'!$V$4:$AA$179,5,FALSE)=0,"-",VLOOKUP($B24,'[4]7'!$V$4:$AA$179,5,FALSE)),"-")</f>
        <v>5.3219264644325417</v>
      </c>
      <c r="AC24" s="26">
        <f>IFERROR(IF(VLOOKUP($B24,'[4]7'!$V$4:$AA$179,3,FALSE)=0,"-",VLOOKUP($B24,'[4]7'!$V$4:$AA$179,3,FALSE)),"-")</f>
        <v>1.3987646346763416</v>
      </c>
      <c r="AD24" s="27">
        <f>IFERROR(IF(VLOOKUP($B24,'[4]7'!$V$4:$AA$179,6,FALSE)=0,"-",VLOOKUP($B24,'[4]7'!$V$4:$AA$179,6,FALSE)),"-")</f>
        <v>3.8047333572055715</v>
      </c>
      <c r="AE24" s="40">
        <v>2.453674047623545</v>
      </c>
      <c r="AF24" s="40">
        <v>1.6090577655406262</v>
      </c>
      <c r="AG24" s="40">
        <v>1.5249135861813741</v>
      </c>
      <c r="AH24" s="25">
        <f>IFERROR(IF(VLOOKUP($B24,'[4]-15'!$AJ$4:$AO$179,5,FALSE)=0,"-",VLOOKUP($B24,'[4]-15'!$AJ$4:$AO$179,5,FALSE)),"-")</f>
        <v>3.005929025499638</v>
      </c>
      <c r="AI24" s="26">
        <f>IFERROR(IF(VLOOKUP($B24,'[4]-15'!$AJ$4:$AO$179,3,FALSE)=0,"-",VLOOKUP($B24,'[4]-15'!$AJ$4:$AO$179,3,FALSE)),"-")</f>
        <v>1.6196945568544605</v>
      </c>
      <c r="AJ24" s="27">
        <f>IFERROR(IF(VLOOKUP($B24,'[4]-15'!$AJ$4:$AO$179,6,FALSE)=0,"-",VLOOKUP($B24,'[4]-15'!$AJ$4:$AO$179,6,FALSE)),"-")</f>
        <v>1.8558616578531475</v>
      </c>
      <c r="AK24" s="25">
        <f>IFERROR(IF(VLOOKUP($B24,'[4]-7'!$AJ$4:$AO$179,5,FALSE)=0,"-",VLOOKUP($B24,'[4]-7'!$AJ$4:$AO$179,5,FALSE)),"-")</f>
        <v>3.7086823795791912</v>
      </c>
      <c r="AL24" s="26">
        <f>IFERROR(IF(VLOOKUP($B24,'[4]-7'!$AJ$4:$AO$179,3,FALSE)=0,"-",VLOOKUP($B24,'[4]-7'!$AJ$4:$AO$179,3,FALSE)),"-")</f>
        <v>1.6402451045862483</v>
      </c>
      <c r="AM24" s="27">
        <f>IFERROR(IF(VLOOKUP($B24,'[4]-7'!$AJ$4:$AO$179,6,FALSE)=0,"-",VLOOKUP($B24,'[4]-7'!$AJ$4:$AO$179,6,FALSE)),"-")</f>
        <v>2.2610537712988363</v>
      </c>
      <c r="AN24" s="25">
        <f>IFERROR(IF(VLOOKUP($B24,'[4]2'!$AJ$4:$AO$179,5,FALSE)=0,"-",VLOOKUP($B24,'[4]2'!$AJ$4:$AO$179,5,FALSE)),"-")</f>
        <v>4.6759491666813942</v>
      </c>
      <c r="AO24" s="26">
        <f>IFERROR(IF(VLOOKUP($B24,'[4]2'!$AJ$4:$AO$179,3,FALSE)=0,"-",VLOOKUP($B24,'[4]2'!$AJ$4:$AO$179,3,FALSE)),"-")</f>
        <v>1.6975540201527735</v>
      </c>
      <c r="AP24" s="27">
        <f>IFERROR(IF(VLOOKUP($B24,'[4]2'!$AJ$4:$AO$179,6,FALSE)=0,"-",VLOOKUP($B24,'[4]2'!$AJ$4:$AO$179,6,FALSE)),"-")</f>
        <v>2.7545215711371451</v>
      </c>
      <c r="AQ24" s="25">
        <f>IFERROR(IF(VLOOKUP($B24,'[4]7'!$AJ$4:$AO$179,5,FALSE)=0,"-",VLOOKUP($B24,'[4]7'!$AJ$4:$AO$179,5,FALSE)),"-")</f>
        <v>5.3003608710130656</v>
      </c>
      <c r="AR24" s="26">
        <f>IFERROR(IF(VLOOKUP($B24,'[4]7'!$AJ$4:$AO$179,3,FALSE)=0,"-",VLOOKUP($B24,'[4]7'!$AJ$4:$AO$179,3,FALSE)),"-")</f>
        <v>1.7399910706878372</v>
      </c>
      <c r="AS24" s="27">
        <f>IFERROR(IF(VLOOKUP($B24,'[4]7'!$AJ$4:$AO$179,6,FALSE)=0,"-",VLOOKUP($B24,'[4]7'!$AJ$4:$AO$179,6,FALSE)),"-")</f>
        <v>3.0462000410828405</v>
      </c>
    </row>
    <row r="25" spans="2:45" ht="15" customHeight="1" x14ac:dyDescent="0.25">
      <c r="B25" s="50">
        <v>50</v>
      </c>
      <c r="C25" s="51"/>
      <c r="D25" s="40">
        <v>2.6165818217352754</v>
      </c>
      <c r="E25" s="40">
        <v>1.1496256667552973</v>
      </c>
      <c r="F25" s="40">
        <v>2.2760294045280967</v>
      </c>
      <c r="G25" s="26">
        <f>IFERROR(IF(VLOOKUP($B25,'[4]-15'!$H$4:$M$179,5,FALSE)=0,"-",VLOOKUP($B25,'[4]-15'!$H$4:$M$179,5,FALSE)),"-")</f>
        <v>3.3232680301140847</v>
      </c>
      <c r="H25" s="26">
        <f>IFERROR(IF(VLOOKUP($B25,'[4]-15'!$H$4:$M$179,3,FALSE)=0,"-",VLOOKUP($B25,'[4]-15'!$H$4:$M$179,3,FALSE)),"-")</f>
        <v>1.162906940797015</v>
      </c>
      <c r="I25" s="26">
        <f>IFERROR(IF(VLOOKUP($B25,'[4]-15'!$H$4:$M$179,6,FALSE)=0,"-",VLOOKUP($B25,'[4]-15'!$H$4:$M$179,6,FALSE)),"-")</f>
        <v>2.8577248217612627</v>
      </c>
      <c r="J25" s="25">
        <f>IFERROR(IF(VLOOKUP($B25,'[4]-7'!$H$4:$M$179,5,FALSE)=0,"-",VLOOKUP($B25,'[4]-7'!$H$4:$M$179,5,FALSE)),"-")</f>
        <v>4.1969118304390145</v>
      </c>
      <c r="K25" s="26">
        <f>IFERROR(IF(VLOOKUP($B25,'[4]-7'!$H$4:$M$179,3,FALSE)=0,"-",VLOOKUP($B25,'[4]-7'!$H$4:$M$179,3,FALSE)),"-")</f>
        <v>1.181011232336014</v>
      </c>
      <c r="L25" s="27">
        <f>IFERROR(IF(VLOOKUP($B25,'[4]-7'!$H$4:$M$179,6,FALSE)=0,"-",VLOOKUP($B25,'[4]-7'!$H$4:$M$179,6,FALSE)),"-")</f>
        <v>3.5536595381380209</v>
      </c>
      <c r="M25" s="25">
        <f>IFERROR(IF(VLOOKUP($B25,'[4]2'!$H$4:$M$179,5,FALSE)=0,"-",VLOOKUP($B25,'[4]2'!$H$4:$M$179,5,FALSE)),"-")</f>
        <v>5.36310382181032</v>
      </c>
      <c r="N25" s="26">
        <f>IFERROR(IF(VLOOKUP($B25,'[4]2'!$H$4:$M$179,3,FALSE)=0,"-",VLOOKUP($B25,'[4]2'!$H$4:$M$179,3,FALSE)),"-")</f>
        <v>1.2287133002157611</v>
      </c>
      <c r="O25" s="27">
        <f>IFERROR(IF(VLOOKUP($B25,'[4]2'!$H$4:$M$179,6,FALSE)=0,"-",VLOOKUP($B25,'[4]2'!$H$4:$M$179,6,FALSE)),"-")</f>
        <v>4.3648130291000866</v>
      </c>
      <c r="P25" s="25">
        <f>IFERROR(IF(VLOOKUP($B25,'[4]7'!$H$4:$M$179,5,FALSE)=0,"-",VLOOKUP($B25,'[4]7'!$H$4:$M$179,5,FALSE)),"-")</f>
        <v>6.0994353637810708</v>
      </c>
      <c r="Q25" s="26">
        <f>IFERROR(IF(VLOOKUP($B25,'[4]7'!$H$4:$M$179,3,FALSE)=0,"-",VLOOKUP($B25,'[4]7'!$H$4:$M$179,3,FALSE)),"-")</f>
        <v>1.263155927237984</v>
      </c>
      <c r="R25" s="27">
        <f>IFERROR(IF(VLOOKUP($B25,'[4]7'!$H$4:$M$179,6,FALSE)=0,"-",VLOOKUP($B25,'[4]7'!$H$4:$M$179,6,FALSE)),"-")</f>
        <v>4.8287271842345643</v>
      </c>
      <c r="S25" s="25">
        <f>IFERROR(IF(VLOOKUP($B25,'[4]-15'!$V$4:$AA$179,5,FALSE)=0,"-",VLOOKUP($B25,'[4]-15'!$V$4:$AA$179,5,FALSE)),"-")</f>
        <v>3.2312518106123314</v>
      </c>
      <c r="T25" s="26">
        <f>IFERROR(IF(VLOOKUP($B25,'[4]-15'!$V$4:$AA$179,3,FALSE)=0,"-",VLOOKUP($B25,'[4]-15'!$V$4:$AA$179,3,FALSE)),"-")</f>
        <v>1.4237157351599199</v>
      </c>
      <c r="U25" s="27">
        <f>IFERROR(IF(VLOOKUP($B25,'[4]-15'!$V$4:$AA$179,6,FALSE)=0,"-",VLOOKUP($B25,'[4]-15'!$V$4:$AA$179,6,FALSE)),"-")</f>
        <v>2.2695905726218433</v>
      </c>
      <c r="V25" s="25">
        <f>IFERROR(IF(VLOOKUP($B25,'[4]-7'!$V$4:$AA$179,5,FALSE)=0,"-",VLOOKUP($B25,'[4]-7'!$V$4:$AA$179,5,FALSE)),"-")</f>
        <v>3.5012733623098007</v>
      </c>
      <c r="W25" s="26">
        <f>IFERROR(IF(VLOOKUP($B25,'[4]-7'!$V$4:$AA$179,3,FALSE)=0,"-",VLOOKUP($B25,'[4]-7'!$V$4:$AA$179,3,FALSE)),"-")</f>
        <v>1.4415017990195425</v>
      </c>
      <c r="X25" s="27">
        <f>IFERROR(IF(VLOOKUP($B25,'[4]-7'!$V$4:$AA$179,6,FALSE)=0,"-",VLOOKUP($B25,'[4]-7'!$V$4:$AA$179,6,FALSE)),"-")</f>
        <v>2.4289066893230662</v>
      </c>
      <c r="Y25" s="25">
        <f>IFERROR(IF(VLOOKUP($B25,'[4]2'!$V$4:$AA$179,5,FALSE)=0,"-",VLOOKUP($B25,'[4]2'!$V$4:$AA$179,5,FALSE)),"-")</f>
        <v>5.0624761312538995</v>
      </c>
      <c r="Z25" s="26">
        <f>IFERROR(IF(VLOOKUP($B25,'[4]2'!$V$4:$AA$179,3,FALSE)=0,"-",VLOOKUP($B25,'[4]2'!$V$4:$AA$179,3,FALSE)),"-")</f>
        <v>1.5087223398241436</v>
      </c>
      <c r="AA25" s="27">
        <f>IFERROR(IF(VLOOKUP($B25,'[4]2'!$V$4:$AA$179,6,FALSE)=0,"-",VLOOKUP($B25,'[4]2'!$V$4:$AA$179,6,FALSE)),"-")</f>
        <v>3.355472373958472</v>
      </c>
      <c r="AB25" s="25">
        <f>IFERROR(IF(VLOOKUP($B25,'[4]7'!$V$4:$AA$179,5,FALSE)=0,"-",VLOOKUP($B25,'[4]7'!$V$4:$AA$179,5,FALSE)),"-")</f>
        <v>5.838057909820118</v>
      </c>
      <c r="AC25" s="26">
        <f>IFERROR(IF(VLOOKUP($B25,'[4]7'!$V$4:$AA$179,3,FALSE)=0,"-",VLOOKUP($B25,'[4]7'!$V$4:$AA$179,3,FALSE)),"-")</f>
        <v>1.5530445360091116</v>
      </c>
      <c r="AD25" s="27">
        <f>IFERROR(IF(VLOOKUP($B25,'[4]7'!$V$4:$AA$179,6,FALSE)=0,"-",VLOOKUP($B25,'[4]7'!$V$4:$AA$179,6,FALSE)),"-")</f>
        <v>3.7591052764155028</v>
      </c>
      <c r="AE25" s="40">
        <v>2.7571652735889423</v>
      </c>
      <c r="AF25" s="40">
        <v>1.7255844933699207</v>
      </c>
      <c r="AG25" s="40">
        <v>1.5978152818262938</v>
      </c>
      <c r="AH25" s="25">
        <f>IFERROR(IF(VLOOKUP($B25,'[4]-15'!$AJ$4:$AO$179,5,FALSE)=0,"-",VLOOKUP($B25,'[4]-15'!$AJ$4:$AO$179,5,FALSE)),"-")</f>
        <v>3.3380651168916176</v>
      </c>
      <c r="AI25" s="26">
        <f>IFERROR(IF(VLOOKUP($B25,'[4]-15'!$AJ$4:$AO$179,3,FALSE)=0,"-",VLOOKUP($B25,'[4]-15'!$AJ$4:$AO$179,3,FALSE)),"-")</f>
        <v>1.757059637220139</v>
      </c>
      <c r="AJ25" s="27">
        <f>IFERROR(IF(VLOOKUP($B25,'[4]-15'!$AJ$4:$AO$179,6,FALSE)=0,"-",VLOOKUP($B25,'[4]-15'!$AJ$4:$AO$179,6,FALSE)),"-")</f>
        <v>1.8998018315262211</v>
      </c>
      <c r="AK25" s="25">
        <f>IFERROR(IF(VLOOKUP($B25,'[4]-7'!$AJ$4:$AO$179,5,FALSE)=0,"-",VLOOKUP($B25,'[4]-7'!$AJ$4:$AO$179,5,FALSE)),"-")</f>
        <v>4.0934253475428877</v>
      </c>
      <c r="AL25" s="26">
        <f>IFERROR(IF(VLOOKUP($B25,'[4]-7'!$AJ$4:$AO$179,3,FALSE)=0,"-",VLOOKUP($B25,'[4]-7'!$AJ$4:$AO$179,3,FALSE)),"-")</f>
        <v>1.7966830448433788</v>
      </c>
      <c r="AM25" s="27">
        <f>IFERROR(IF(VLOOKUP($B25,'[4]-7'!$AJ$4:$AO$179,6,FALSE)=0,"-",VLOOKUP($B25,'[4]-7'!$AJ$4:$AO$179,6,FALSE)),"-")</f>
        <v>2.2783235803840522</v>
      </c>
      <c r="AN25" s="25">
        <f>IFERROR(IF(VLOOKUP($B25,'[4]2'!$AJ$4:$AO$179,5,FALSE)=0,"-",VLOOKUP($B25,'[4]2'!$AJ$4:$AO$179,5,FALSE)),"-")</f>
        <v>5.1431035127082216</v>
      </c>
      <c r="AO25" s="26">
        <f>IFERROR(IF(VLOOKUP($B25,'[4]2'!$AJ$4:$AO$179,3,FALSE)=0,"-",VLOOKUP($B25,'[4]2'!$AJ$4:$AO$179,3,FALSE)),"-")</f>
        <v>1.8695564734451484</v>
      </c>
      <c r="AP25" s="27">
        <f>IFERROR(IF(VLOOKUP($B25,'[4]2'!$AJ$4:$AO$179,6,FALSE)=0,"-",VLOOKUP($B25,'[4]2'!$AJ$4:$AO$179,6,FALSE)),"-")</f>
        <v>2.7509752103025291</v>
      </c>
      <c r="AQ25" s="25">
        <f>IFERROR(IF(VLOOKUP($B25,'[4]7'!$AJ$4:$AO$179,5,FALSE)=0,"-",VLOOKUP($B25,'[4]7'!$AJ$4:$AO$179,5,FALSE)),"-")</f>
        <v>5.8212921417246033</v>
      </c>
      <c r="AR25" s="26">
        <f>IFERROR(IF(VLOOKUP($B25,'[4]7'!$AJ$4:$AO$179,3,FALSE)=0,"-",VLOOKUP($B25,'[4]7'!$AJ$4:$AO$179,3,FALSE)),"-")</f>
        <v>1.9181642407748478</v>
      </c>
      <c r="AS25" s="27">
        <f>IFERROR(IF(VLOOKUP($B25,'[4]7'!$AJ$4:$AO$179,6,FALSE)=0,"-",VLOOKUP($B25,'[4]7'!$AJ$4:$AO$179,6,FALSE)),"-")</f>
        <v>3.0348246609857954</v>
      </c>
    </row>
    <row r="26" spans="2:45" ht="15" customHeight="1" x14ac:dyDescent="0.25">
      <c r="B26" s="50">
        <v>55</v>
      </c>
      <c r="C26" s="51"/>
      <c r="D26" s="40">
        <v>2.8853030590087392</v>
      </c>
      <c r="E26" s="40">
        <v>1.2465506070909129</v>
      </c>
      <c r="F26" s="40">
        <v>2.3146297010293058</v>
      </c>
      <c r="G26" s="26">
        <f>IFERROR(IF(VLOOKUP($B26,'[4]-15'!$H$4:$M$179,5,FALSE)=0,"-",VLOOKUP($B26,'[4]-15'!$H$4:$M$179,5,FALSE)),"-")</f>
        <v>3.6375920481346284</v>
      </c>
      <c r="H26" s="26">
        <f>IFERROR(IF(VLOOKUP($B26,'[4]-15'!$H$4:$M$179,3,FALSE)=0,"-",VLOOKUP($B26,'[4]-15'!$H$4:$M$179,3,FALSE)),"-")</f>
        <v>1.2731773010909195</v>
      </c>
      <c r="I26" s="26">
        <f>IFERROR(IF(VLOOKUP($B26,'[4]-15'!$H$4:$M$179,6,FALSE)=0,"-",VLOOKUP($B26,'[4]-15'!$H$4:$M$179,6,FALSE)),"-")</f>
        <v>2.8570977860018121</v>
      </c>
      <c r="J26" s="25">
        <f>IFERROR(IF(VLOOKUP($B26,'[4]-7'!$H$4:$M$179,5,FALSE)=0,"-",VLOOKUP($B26,'[4]-7'!$H$4:$M$179,5,FALSE)),"-")</f>
        <v>4.5773371172773096</v>
      </c>
      <c r="K26" s="26">
        <f>IFERROR(IF(VLOOKUP($B26,'[4]-7'!$H$4:$M$179,3,FALSE)=0,"-",VLOOKUP($B26,'[4]-7'!$H$4:$M$179,3,FALSE)),"-")</f>
        <v>1.3019571907294967</v>
      </c>
      <c r="L26" s="27">
        <f>IFERROR(IF(VLOOKUP($B26,'[4]-7'!$H$4:$M$179,6,FALSE)=0,"-",VLOOKUP($B26,'[4]-7'!$H$4:$M$179,6,FALSE)),"-")</f>
        <v>3.5157355018044734</v>
      </c>
      <c r="M26" s="25">
        <f>IFERROR(IF(VLOOKUP($B26,'[4]2'!$H$4:$M$179,5,FALSE)=0,"-",VLOOKUP($B26,'[4]2'!$H$4:$M$179,5,FALSE)),"-")</f>
        <v>5.8362041359861907</v>
      </c>
      <c r="N26" s="26">
        <f>IFERROR(IF(VLOOKUP($B26,'[4]2'!$H$4:$M$179,3,FALSE)=0,"-",VLOOKUP($B26,'[4]2'!$H$4:$M$179,3,FALSE)),"-")</f>
        <v>1.3563803027764612</v>
      </c>
      <c r="O26" s="27">
        <f>IFERROR(IF(VLOOKUP($B26,'[4]2'!$H$4:$M$179,6,FALSE)=0,"-",VLOOKUP($B26,'[4]2'!$H$4:$M$179,6,FALSE)),"-")</f>
        <v>4.3027785968578964</v>
      </c>
      <c r="P26" s="25">
        <f>IFERROR(IF(VLOOKUP($B26,'[4]7'!$H$4:$M$179,5,FALSE)=0,"-",VLOOKUP($B26,'[4]7'!$H$4:$M$179,5,FALSE)),"-")</f>
        <v>6.630050848250832</v>
      </c>
      <c r="Q26" s="26">
        <f>IFERROR(IF(VLOOKUP($B26,'[4]7'!$H$4:$M$179,3,FALSE)=0,"-",VLOOKUP($B26,'[4]7'!$H$4:$M$179,3,FALSE)),"-")</f>
        <v>1.3924413468936117</v>
      </c>
      <c r="R26" s="27">
        <f>IFERROR(IF(VLOOKUP($B26,'[4]7'!$H$4:$M$179,6,FALSE)=0,"-",VLOOKUP($B26,'[4]7'!$H$4:$M$179,6,FALSE)),"-")</f>
        <v>4.7614578977001578</v>
      </c>
      <c r="S26" s="25">
        <f>IFERROR(IF(VLOOKUP($B26,'[4]-15'!$V$4:$AA$179,5,FALSE)=0,"-",VLOOKUP($B26,'[4]-15'!$V$4:$AA$179,5,FALSE)),"-")</f>
        <v>3.5507311331248657</v>
      </c>
      <c r="T26" s="26">
        <f>IFERROR(IF(VLOOKUP($B26,'[4]-15'!$V$4:$AA$179,3,FALSE)=0,"-",VLOOKUP($B26,'[4]-15'!$V$4:$AA$179,3,FALSE)),"-")</f>
        <v>1.5487106812371381</v>
      </c>
      <c r="U26" s="27">
        <f>IFERROR(IF(VLOOKUP($B26,'[4]-15'!$V$4:$AA$179,6,FALSE)=0,"-",VLOOKUP($B26,'[4]-15'!$V$4:$AA$179,6,FALSE)),"-")</f>
        <v>2.2927013909973666</v>
      </c>
      <c r="V26" s="25">
        <f>IFERROR(IF(VLOOKUP($B26,'[4]-7'!$V$4:$AA$179,5,FALSE)=0,"-",VLOOKUP($B26,'[4]-7'!$V$4:$AA$179,5,FALSE)),"-")</f>
        <v>3.825151866296133</v>
      </c>
      <c r="W26" s="26">
        <f>IFERROR(IF(VLOOKUP($B26,'[4]-7'!$V$4:$AA$179,3,FALSE)=0,"-",VLOOKUP($B26,'[4]-7'!$V$4:$AA$179,3,FALSE)),"-")</f>
        <v>1.5801717810627478</v>
      </c>
      <c r="X26" s="27">
        <f>IFERROR(IF(VLOOKUP($B26,'[4]-7'!$V$4:$AA$179,6,FALSE)=0,"-",VLOOKUP($B26,'[4]-7'!$V$4:$AA$179,6,FALSE)),"-")</f>
        <v>2.4207190079824858</v>
      </c>
      <c r="Y26" s="25">
        <f>IFERROR(IF(VLOOKUP($B26,'[4]2'!$V$4:$AA$179,5,FALSE)=0,"-",VLOOKUP($B26,'[4]2'!$V$4:$AA$179,5,FALSE)),"-")</f>
        <v>5.5095430807458969</v>
      </c>
      <c r="Z26" s="26">
        <f>IFERROR(IF(VLOOKUP($B26,'[4]2'!$V$4:$AA$179,3,FALSE)=0,"-",VLOOKUP($B26,'[4]2'!$V$4:$AA$179,3,FALSE)),"-")</f>
        <v>1.6611085671298884</v>
      </c>
      <c r="AA26" s="27">
        <f>IFERROR(IF(VLOOKUP($B26,'[4]2'!$V$4:$AA$179,6,FALSE)=0,"-",VLOOKUP($B26,'[4]2'!$V$4:$AA$179,6,FALSE)),"-")</f>
        <v>3.3167868673782386</v>
      </c>
      <c r="AB26" s="25">
        <f>IFERROR(IF(VLOOKUP($B26,'[4]7'!$V$4:$AA$179,5,FALSE)=0,"-",VLOOKUP($B26,'[4]7'!$V$4:$AA$179,5,FALSE)),"-")</f>
        <v>6.3424849530863483</v>
      </c>
      <c r="AC26" s="26">
        <f>IFERROR(IF(VLOOKUP($B26,'[4]7'!$V$4:$AA$179,3,FALSE)=0,"-",VLOOKUP($B26,'[4]7'!$V$4:$AA$179,3,FALSE)),"-")</f>
        <v>1.7104769773449868</v>
      </c>
      <c r="AD26" s="27">
        <f>IFERROR(IF(VLOOKUP($B26,'[4]7'!$V$4:$AA$179,6,FALSE)=0,"-",VLOOKUP($B26,'[4]7'!$V$4:$AA$179,6,FALSE)),"-")</f>
        <v>3.7080212344811523</v>
      </c>
      <c r="AE26" s="40">
        <v>3.0544954020827988</v>
      </c>
      <c r="AF26" s="40">
        <v>1.8437339516057989</v>
      </c>
      <c r="AG26" s="40">
        <v>1.6566898924991256</v>
      </c>
      <c r="AH26" s="25">
        <f>IFERROR(IF(VLOOKUP($B26,'[4]-15'!$AJ$4:$AO$179,5,FALSE)=0,"-",VLOOKUP($B26,'[4]-15'!$AJ$4:$AO$179,5,FALSE)),"-")</f>
        <v>3.6647051129284076</v>
      </c>
      <c r="AI26" s="26">
        <f>IFERROR(IF(VLOOKUP($B26,'[4]-15'!$AJ$4:$AO$179,3,FALSE)=0,"-",VLOOKUP($B26,'[4]-15'!$AJ$4:$AO$179,3,FALSE)),"-")</f>
        <v>1.8962355824288781</v>
      </c>
      <c r="AJ26" s="27">
        <f>IFERROR(IF(VLOOKUP($B26,'[4]-15'!$AJ$4:$AO$179,6,FALSE)=0,"-",VLOOKUP($B26,'[4]-15'!$AJ$4:$AO$179,6,FALSE)),"-")</f>
        <v>1.9326212137809935</v>
      </c>
      <c r="AK26" s="25">
        <f>IFERROR(IF(VLOOKUP($B26,'[4]-7'!$AJ$4:$AO$179,5,FALSE)=0,"-",VLOOKUP($B26,'[4]-7'!$AJ$4:$AO$179,5,FALSE)),"-")</f>
        <v>4.472477664098192</v>
      </c>
      <c r="AL26" s="26">
        <f>IFERROR(IF(VLOOKUP($B26,'[4]-7'!$AJ$4:$AO$179,3,FALSE)=0,"-",VLOOKUP($B26,'[4]-7'!$AJ$4:$AO$179,3,FALSE)),"-")</f>
        <v>1.9549147315962068</v>
      </c>
      <c r="AM26" s="27">
        <f>IFERROR(IF(VLOOKUP($B26,'[4]-7'!$AJ$4:$AO$179,6,FALSE)=0,"-",VLOOKUP($B26,'[4]-7'!$AJ$4:$AO$179,6,FALSE)),"-")</f>
        <v>2.2878121443416464</v>
      </c>
      <c r="AN26" s="25">
        <f>IFERROR(IF(VLOOKUP($B26,'[4]2'!$AJ$4:$AO$179,5,FALSE)=0,"-",VLOOKUP($B26,'[4]2'!$AJ$4:$AO$179,5,FALSE)),"-")</f>
        <v>5.6026653381240603</v>
      </c>
      <c r="AO26" s="26">
        <f>IFERROR(IF(VLOOKUP($B26,'[4]2'!$AJ$4:$AO$179,3,FALSE)=0,"-",VLOOKUP($B26,'[4]2'!$AJ$4:$AO$179,3,FALSE)),"-")</f>
        <v>2.0434187734555254</v>
      </c>
      <c r="AP26" s="27">
        <f>IFERROR(IF(VLOOKUP($B26,'[4]2'!$AJ$4:$AO$179,6,FALSE)=0,"-",VLOOKUP($B26,'[4]2'!$AJ$4:$AO$179,6,FALSE)),"-")</f>
        <v>2.7418096627592727</v>
      </c>
      <c r="AQ26" s="25">
        <f>IFERROR(IF(VLOOKUP($B26,'[4]7'!$AJ$4:$AO$179,5,FALSE)=0,"-",VLOOKUP($B26,'[4]7'!$AJ$4:$AO$179,5,FALSE)),"-")</f>
        <v>6.3327456335787922</v>
      </c>
      <c r="AR26" s="26">
        <f>IFERROR(IF(VLOOKUP($B26,'[4]7'!$AJ$4:$AO$179,3,FALSE)=0,"-",VLOOKUP($B26,'[4]7'!$AJ$4:$AO$179,3,FALSE)),"-")</f>
        <v>2.0983390264029209</v>
      </c>
      <c r="AS26" s="27">
        <f>IFERROR(IF(VLOOKUP($B26,'[4]7'!$AJ$4:$AO$179,6,FALSE)=0,"-",VLOOKUP($B26,'[4]7'!$AJ$4:$AO$179,6,FALSE)),"-")</f>
        <v>3.0179801995270066</v>
      </c>
    </row>
    <row r="27" spans="2:45" ht="15" customHeight="1" x14ac:dyDescent="0.25">
      <c r="B27" s="50">
        <v>60</v>
      </c>
      <c r="C27" s="51"/>
      <c r="D27" s="40">
        <v>3.1481252012856844</v>
      </c>
      <c r="E27" s="40">
        <v>1.3469851185942552</v>
      </c>
      <c r="F27" s="40">
        <v>2.3371640546193566</v>
      </c>
      <c r="G27" s="26">
        <f>IFERROR(IF(VLOOKUP($B27,'[4]-15'!$H$4:$M$179,5,FALSE)=0,"-",VLOOKUP($B27,'[4]-15'!$H$4:$M$179,5,FALSE)),"-")</f>
        <v>3.9464466985366715</v>
      </c>
      <c r="H27" s="26">
        <f>IFERROR(IF(VLOOKUP($B27,'[4]-15'!$H$4:$M$179,3,FALSE)=0,"-",VLOOKUP($B27,'[4]-15'!$H$4:$M$179,3,FALSE)),"-")</f>
        <v>1.3869684751206415</v>
      </c>
      <c r="I27" s="26">
        <f>IFERROR(IF(VLOOKUP($B27,'[4]-15'!$H$4:$M$179,6,FALSE)=0,"-",VLOOKUP($B27,'[4]-15'!$H$4:$M$179,6,FALSE)),"-")</f>
        <v>2.8453759182907175</v>
      </c>
      <c r="J27" s="25">
        <f>IFERROR(IF(VLOOKUP($B27,'[4]-7'!$H$4:$M$179,5,FALSE)=0,"-",VLOOKUP($B27,'[4]-7'!$H$4:$M$179,5,FALSE)),"-")</f>
        <v>4.9513546314549659</v>
      </c>
      <c r="K27" s="26">
        <f>IFERROR(IF(VLOOKUP($B27,'[4]-7'!$H$4:$M$179,3,FALSE)=0,"-",VLOOKUP($B27,'[4]-7'!$H$4:$M$179,3,FALSE)),"-")</f>
        <v>1.426462978474615</v>
      </c>
      <c r="L27" s="27">
        <f>IFERROR(IF(VLOOKUP($B27,'[4]-7'!$H$4:$M$179,6,FALSE)=0,"-",VLOOKUP($B27,'[4]-7'!$H$4:$M$179,6,FALSE)),"-")</f>
        <v>3.4710712483752548</v>
      </c>
      <c r="M27" s="25">
        <f>IFERROR(IF(VLOOKUP($B27,'[4]2'!$H$4:$M$179,5,FALSE)=0,"-",VLOOKUP($B27,'[4]2'!$H$4:$M$179,5,FALSE)),"-")</f>
        <v>6.3000312876455515</v>
      </c>
      <c r="N27" s="26">
        <f>IFERROR(IF(VLOOKUP($B27,'[4]2'!$H$4:$M$179,3,FALSE)=0,"-",VLOOKUP($B27,'[4]2'!$H$4:$M$179,3,FALSE)),"-")</f>
        <v>1.4878979373702568</v>
      </c>
      <c r="O27" s="27">
        <f>IFERROR(IF(VLOOKUP($B27,'[4]2'!$H$4:$M$179,6,FALSE)=0,"-",VLOOKUP($B27,'[4]2'!$H$4:$M$179,6,FALSE)),"-")</f>
        <v>4.2341824189771806</v>
      </c>
      <c r="P27" s="25">
        <f>IFERROR(IF(VLOOKUP($B27,'[4]7'!$H$4:$M$179,5,FALSE)=0,"-",VLOOKUP($B27,'[4]7'!$H$4:$M$179,5,FALSE)),"-")</f>
        <v>7.1490112712478089</v>
      </c>
      <c r="Q27" s="26">
        <f>IFERROR(IF(VLOOKUP($B27,'[4]7'!$H$4:$M$179,3,FALSE)=0,"-",VLOOKUP($B27,'[4]7'!$H$4:$M$179,3,FALSE)),"-")</f>
        <v>1.5258880137354689</v>
      </c>
      <c r="R27" s="27">
        <f>IFERROR(IF(VLOOKUP($B27,'[4]7'!$H$4:$M$179,6,FALSE)=0,"-",VLOOKUP($B27,'[4]7'!$H$4:$M$179,6,FALSE)),"-")</f>
        <v>4.6851480625675697</v>
      </c>
      <c r="S27" s="25">
        <f>IFERROR(IF(VLOOKUP($B27,'[4]-15'!$V$4:$AA$179,5,FALSE)=0,"-",VLOOKUP($B27,'[4]-15'!$V$4:$AA$179,5,FALSE)),"-")</f>
        <v>3.8644010128657484</v>
      </c>
      <c r="T27" s="26">
        <f>IFERROR(IF(VLOOKUP($B27,'[4]-15'!$V$4:$AA$179,3,FALSE)=0,"-",VLOOKUP($B27,'[4]-15'!$V$4:$AA$179,3,FALSE)),"-")</f>
        <v>1.6763771147589244</v>
      </c>
      <c r="U27" s="27">
        <f>IFERROR(IF(VLOOKUP($B27,'[4]-15'!$V$4:$AA$179,6,FALSE)=0,"-",VLOOKUP($B27,'[4]-15'!$V$4:$AA$179,6,FALSE)),"-")</f>
        <v>2.3052098354501092</v>
      </c>
      <c r="V27" s="25">
        <f>IFERROR(IF(VLOOKUP($B27,'[4]-7'!$V$4:$AA$179,5,FALSE)=0,"-",VLOOKUP($B27,'[4]-7'!$V$4:$AA$179,5,FALSE)),"-")</f>
        <v>4.1433932695282261</v>
      </c>
      <c r="W27" s="26">
        <f>IFERROR(IF(VLOOKUP($B27,'[4]-7'!$V$4:$AA$179,3,FALSE)=0,"-",VLOOKUP($B27,'[4]-7'!$V$4:$AA$179,3,FALSE)),"-")</f>
        <v>1.7214897138934211</v>
      </c>
      <c r="X27" s="27">
        <f>IFERROR(IF(VLOOKUP($B27,'[4]-7'!$V$4:$AA$179,6,FALSE)=0,"-",VLOOKUP($B27,'[4]-7'!$V$4:$AA$179,6,FALSE)),"-")</f>
        <v>2.406864958929837</v>
      </c>
      <c r="Y27" s="25">
        <f>IFERROR(IF(VLOOKUP($B27,'[4]2'!$V$4:$AA$179,5,FALSE)=0,"-",VLOOKUP($B27,'[4]2'!$V$4:$AA$179,5,FALSE)),"-")</f>
        <v>5.9478528270822988</v>
      </c>
      <c r="Z27" s="26">
        <f>IFERROR(IF(VLOOKUP($B27,'[4]2'!$V$4:$AA$179,3,FALSE)=0,"-",VLOOKUP($B27,'[4]2'!$V$4:$AA$179,3,FALSE)),"-")</f>
        <v>1.8163623052485962</v>
      </c>
      <c r="AA27" s="27">
        <f>IFERROR(IF(VLOOKUP($B27,'[4]2'!$V$4:$AA$179,6,FALSE)=0,"-",VLOOKUP($B27,'[4]2'!$V$4:$AA$179,6,FALSE)),"-")</f>
        <v>3.274596048318811</v>
      </c>
      <c r="AB27" s="25">
        <f>IFERROR(IF(VLOOKUP($B27,'[4]7'!$V$4:$AA$179,5,FALSE)=0,"-",VLOOKUP($B27,'[4]7'!$V$4:$AA$179,5,FALSE)),"-")</f>
        <v>6.8359635475126828</v>
      </c>
      <c r="AC27" s="26">
        <f>IFERROR(IF(VLOOKUP($B27,'[4]7'!$V$4:$AA$179,3,FALSE)=0,"-",VLOOKUP($B27,'[4]7'!$V$4:$AA$179,3,FALSE)),"-")</f>
        <v>1.8708962776311058</v>
      </c>
      <c r="AD27" s="27">
        <f>IFERROR(IF(VLOOKUP($B27,'[4]7'!$V$4:$AA$179,6,FALSE)=0,"-",VLOOKUP($B27,'[4]7'!$V$4:$AA$179,6,FALSE)),"-")</f>
        <v>3.6538442185412081</v>
      </c>
      <c r="AE27" s="40">
        <v>3.3455471491496849</v>
      </c>
      <c r="AF27" s="40">
        <v>1.9636102204958568</v>
      </c>
      <c r="AG27" s="40">
        <v>1.7037735464143475</v>
      </c>
      <c r="AH27" s="25">
        <f>IFERROR(IF(VLOOKUP($B27,'[4]-15'!$AJ$4:$AO$179,5,FALSE)=0,"-",VLOOKUP($B27,'[4]-15'!$AJ$4:$AO$179,5,FALSE)),"-")</f>
        <v>3.9858323517996661</v>
      </c>
      <c r="AI27" s="26">
        <f>IFERROR(IF(VLOOKUP($B27,'[4]-15'!$AJ$4:$AO$179,3,FALSE)=0,"-",VLOOKUP($B27,'[4]-15'!$AJ$4:$AO$179,3,FALSE)),"-")</f>
        <v>2.0372832585725251</v>
      </c>
      <c r="AJ27" s="27">
        <f>IFERROR(IF(VLOOKUP($B27,'[4]-15'!$AJ$4:$AO$179,6,FALSE)=0,"-",VLOOKUP($B27,'[4]-15'!$AJ$4:$AO$179,6,FALSE)),"-")</f>
        <v>1.9564448561720582</v>
      </c>
      <c r="AK27" s="25">
        <f>IFERROR(IF(VLOOKUP($B27,'[4]-7'!$AJ$4:$AO$179,5,FALSE)=0,"-",VLOOKUP($B27,'[4]-7'!$AJ$4:$AO$179,5,FALSE)),"-")</f>
        <v>4.8459253757064884</v>
      </c>
      <c r="AL27" s="26">
        <f>IFERROR(IF(VLOOKUP($B27,'[4]-7'!$AJ$4:$AO$179,3,FALSE)=0,"-",VLOOKUP($B27,'[4]-7'!$AJ$4:$AO$179,3,FALSE)),"-")</f>
        <v>2.1149716551581483</v>
      </c>
      <c r="AM27" s="27">
        <f>IFERROR(IF(VLOOKUP($B27,'[4]-7'!$AJ$4:$AO$179,6,FALSE)=0,"-",VLOOKUP($B27,'[4]-7'!$AJ$4:$AO$179,6,FALSE)),"-")</f>
        <v>2.2912483786191125</v>
      </c>
      <c r="AN27" s="25">
        <f>IFERROR(IF(VLOOKUP($B27,'[4]2'!$AJ$4:$AO$179,5,FALSE)=0,"-",VLOOKUP($B27,'[4]2'!$AJ$4:$AO$179,5,FALSE)),"-")</f>
        <v>6.0549181079699004</v>
      </c>
      <c r="AO27" s="26">
        <f>IFERROR(IF(VLOOKUP($B27,'[4]2'!$AJ$4:$AO$179,3,FALSE)=0,"-",VLOOKUP($B27,'[4]2'!$AJ$4:$AO$179,3,FALSE)),"-")</f>
        <v>2.2191356365678434</v>
      </c>
      <c r="AP27" s="27">
        <f>IFERROR(IF(VLOOKUP($B27,'[4]2'!$AJ$4:$AO$179,6,FALSE)=0,"-",VLOOKUP($B27,'[4]2'!$AJ$4:$AO$179,6,FALSE)),"-")</f>
        <v>2.7285029397006797</v>
      </c>
      <c r="AQ27" s="25">
        <f>IFERROR(IF(VLOOKUP($B27,'[4]7'!$AJ$4:$AO$179,5,FALSE)=0,"-",VLOOKUP($B27,'[4]7'!$AJ$4:$AO$179,5,FALSE)),"-")</f>
        <v>6.8351847376241368</v>
      </c>
      <c r="AR27" s="26">
        <f>IFERROR(IF(VLOOKUP($B27,'[4]7'!$AJ$4:$AO$179,3,FALSE)=0,"-",VLOOKUP($B27,'[4]7'!$AJ$4:$AO$179,3,FALSE)),"-")</f>
        <v>2.280481183814913</v>
      </c>
      <c r="AS27" s="27">
        <f>IFERROR(IF(VLOOKUP($B27,'[4]7'!$AJ$4:$AO$179,6,FALSE)=0,"-",VLOOKUP($B27,'[4]7'!$AJ$4:$AO$179,6,FALSE)),"-")</f>
        <v>2.9972554854365727</v>
      </c>
    </row>
    <row r="28" spans="2:45" ht="15" customHeight="1" x14ac:dyDescent="0.25">
      <c r="B28" s="50">
        <v>65</v>
      </c>
      <c r="C28" s="51"/>
      <c r="D28" s="40">
        <v>3.4050589874473767</v>
      </c>
      <c r="E28" s="40">
        <v>1.4510123934870569</v>
      </c>
      <c r="F28" s="40">
        <v>2.3466780867835157</v>
      </c>
      <c r="G28" s="26">
        <f>IFERROR(IF(VLOOKUP($B28,'[4]-15'!$H$4:$M$179,5,FALSE)=0,"-",VLOOKUP($B28,'[4]-15'!$H$4:$M$179,5,FALSE)),"-")</f>
        <v>4.2499240401882847</v>
      </c>
      <c r="H28" s="26">
        <f>IFERROR(IF(VLOOKUP($B28,'[4]-15'!$H$4:$M$179,3,FALSE)=0,"-",VLOOKUP($B28,'[4]-15'!$H$4:$M$179,3,FALSE)),"-")</f>
        <v>1.5043208757572721</v>
      </c>
      <c r="I28" s="26">
        <f>IFERROR(IF(VLOOKUP($B28,'[4]-15'!$H$4:$M$179,6,FALSE)=0,"-",VLOOKUP($B28,'[4]-15'!$H$4:$M$179,6,FALSE)),"-")</f>
        <v>2.8251446275043426</v>
      </c>
      <c r="J28" s="25">
        <f>IFERROR(IF(VLOOKUP($B28,'[4]-7'!$H$4:$M$179,5,FALSE)=0,"-",VLOOKUP($B28,'[4]-7'!$H$4:$M$179,5,FALSE)),"-")</f>
        <v>5.3191957553920606</v>
      </c>
      <c r="K28" s="26">
        <f>IFERROR(IF(VLOOKUP($B28,'[4]-7'!$H$4:$M$179,3,FALSE)=0,"-",VLOOKUP($B28,'[4]-7'!$H$4:$M$179,3,FALSE)),"-")</f>
        <v>1.5545336154037206</v>
      </c>
      <c r="L28" s="27">
        <f>IFERROR(IF(VLOOKUP($B28,'[4]-7'!$H$4:$M$179,6,FALSE)=0,"-",VLOOKUP($B28,'[4]-7'!$H$4:$M$179,6,FALSE)),"-")</f>
        <v>3.4217309311839084</v>
      </c>
      <c r="M28" s="25">
        <f>IFERROR(IF(VLOOKUP($B28,'[4]2'!$H$4:$M$179,5,FALSE)=0,"-",VLOOKUP($B28,'[4]2'!$H$4:$M$179,5,FALSE)),"-")</f>
        <v>6.755104503669509</v>
      </c>
      <c r="N28" s="26">
        <f>IFERROR(IF(VLOOKUP($B28,'[4]2'!$H$4:$M$179,3,FALSE)=0,"-",VLOOKUP($B28,'[4]2'!$H$4:$M$179,3,FALSE)),"-")</f>
        <v>1.6232135254053581</v>
      </c>
      <c r="O28" s="27">
        <f>IFERROR(IF(VLOOKUP($B28,'[4]2'!$H$4:$M$179,6,FALSE)=0,"-",VLOOKUP($B28,'[4]2'!$H$4:$M$179,6,FALSE)),"-")</f>
        <v>4.1615624795774089</v>
      </c>
      <c r="P28" s="25">
        <f>IFERROR(IF(VLOOKUP($B28,'[4]7'!$H$4:$M$179,5,FALSE)=0,"-",VLOOKUP($B28,'[4]7'!$H$4:$M$179,5,FALSE)),"-")</f>
        <v>7.6570775612202571</v>
      </c>
      <c r="Q28" s="26">
        <f>IFERROR(IF(VLOOKUP($B28,'[4]7'!$H$4:$M$179,3,FALSE)=0,"-",VLOOKUP($B28,'[4]7'!$H$4:$M$179,3,FALSE)),"-")</f>
        <v>1.6633960559612622</v>
      </c>
      <c r="R28" s="27">
        <f>IFERROR(IF(VLOOKUP($B28,'[4]7'!$H$4:$M$179,6,FALSE)=0,"-",VLOOKUP($B28,'[4]7'!$H$4:$M$179,6,FALSE)),"-")</f>
        <v>4.6032798585633881</v>
      </c>
      <c r="S28" s="25">
        <f>IFERROR(IF(VLOOKUP($B28,'[4]-15'!$V$4:$AA$179,5,FALSE)=0,"-",VLOOKUP($B28,'[4]-15'!$V$4:$AA$179,5,FALSE)),"-")</f>
        <v>4.1723191925138439</v>
      </c>
      <c r="T28" s="26">
        <f>IFERROR(IF(VLOOKUP($B28,'[4]-15'!$V$4:$AA$179,3,FALSE)=0,"-",VLOOKUP($B28,'[4]-15'!$V$4:$AA$179,3,FALSE)),"-")</f>
        <v>1.8067730858398616</v>
      </c>
      <c r="U28" s="27">
        <f>IFERROR(IF(VLOOKUP($B28,'[4]-15'!$V$4:$AA$179,6,FALSE)=0,"-",VLOOKUP($B28,'[4]-15'!$V$4:$AA$179,6,FALSE)),"-")</f>
        <v>2.3092657430052319</v>
      </c>
      <c r="V28" s="25">
        <f>IFERROR(IF(VLOOKUP($B28,'[4]-7'!$V$4:$AA$179,5,FALSE)=0,"-",VLOOKUP($B28,'[4]-7'!$V$4:$AA$179,5,FALSE)),"-")</f>
        <v>4.4561679189271457</v>
      </c>
      <c r="W28" s="26">
        <f>IFERROR(IF(VLOOKUP($B28,'[4]-7'!$V$4:$AA$179,3,FALSE)=0,"-",VLOOKUP($B28,'[4]-7'!$V$4:$AA$179,3,FALSE)),"-")</f>
        <v>1.8654825468792273</v>
      </c>
      <c r="X28" s="27">
        <f>IFERROR(IF(VLOOKUP($B28,'[4]-7'!$V$4:$AA$179,6,FALSE)=0,"-",VLOOKUP($B28,'[4]-7'!$V$4:$AA$179,6,FALSE)),"-")</f>
        <v>2.3887481158062216</v>
      </c>
      <c r="Y28" s="25">
        <f>IFERROR(IF(VLOOKUP($B28,'[4]2'!$V$4:$AA$179,5,FALSE)=0,"-",VLOOKUP($B28,'[4]2'!$V$4:$AA$179,5,FALSE)),"-")</f>
        <v>6.3778566223790074</v>
      </c>
      <c r="Z28" s="26">
        <f>IFERROR(IF(VLOOKUP($B28,'[4]2'!$V$4:$AA$179,3,FALSE)=0,"-",VLOOKUP($B28,'[4]2'!$V$4:$AA$179,3,FALSE)),"-")</f>
        <v>1.9743993202538344</v>
      </c>
      <c r="AA28" s="27">
        <f>IFERROR(IF(VLOOKUP($B28,'[4]2'!$V$4:$AA$179,6,FALSE)=0,"-",VLOOKUP($B28,'[4]2'!$V$4:$AA$179,6,FALSE)),"-")</f>
        <v>3.230276954085991</v>
      </c>
      <c r="AB28" s="25">
        <f>IFERROR(IF(VLOOKUP($B28,'[4]7'!$V$4:$AA$179,5,FALSE)=0,"-",VLOOKUP($B28,'[4]7'!$V$4:$AA$179,5,FALSE)),"-")</f>
        <v>7.319168782414037</v>
      </c>
      <c r="AC28" s="26">
        <f>IFERROR(IF(VLOOKUP($B28,'[4]7'!$V$4:$AA$179,3,FALSE)=0,"-",VLOOKUP($B28,'[4]7'!$V$4:$AA$179,3,FALSE)),"-")</f>
        <v>2.0341721814739242</v>
      </c>
      <c r="AD28" s="27">
        <f>IFERROR(IF(VLOOKUP($B28,'[4]7'!$V$4:$AA$179,6,FALSE)=0,"-",VLOOKUP($B28,'[4]7'!$V$4:$AA$179,6,FALSE)),"-")</f>
        <v>3.5981068117403416</v>
      </c>
      <c r="AE28" s="40">
        <v>3.6302117742909381</v>
      </c>
      <c r="AF28" s="40">
        <v>2.0853202738438688</v>
      </c>
      <c r="AG28" s="40">
        <v>1.7408413565170842</v>
      </c>
      <c r="AH28" s="25">
        <f>IFERROR(IF(VLOOKUP($B28,'[4]-15'!$AJ$4:$AO$179,5,FALSE)=0,"-",VLOOKUP($B28,'[4]-15'!$AJ$4:$AO$179,5,FALSE)),"-")</f>
        <v>4.3014380981419826</v>
      </c>
      <c r="AI28" s="26">
        <f>IFERROR(IF(VLOOKUP($B28,'[4]-15'!$AJ$4:$AO$179,3,FALSE)=0,"-",VLOOKUP($B28,'[4]-15'!$AJ$4:$AO$179,3,FALSE)),"-")</f>
        <v>2.1802666704182054</v>
      </c>
      <c r="AJ28" s="27">
        <f>IFERROR(IF(VLOOKUP($B28,'[4]-15'!$AJ$4:$AO$179,6,FALSE)=0,"-",VLOOKUP($B28,'[4]-15'!$AJ$4:$AO$179,6,FALSE)),"-")</f>
        <v>1.9728954061004413</v>
      </c>
      <c r="AK28" s="25">
        <f>IFERROR(IF(VLOOKUP($B28,'[4]-7'!$AJ$4:$AO$179,5,FALSE)=0,"-",VLOOKUP($B28,'[4]-7'!$AJ$4:$AO$179,5,FALSE)),"-")</f>
        <v>5.2138543766656653</v>
      </c>
      <c r="AL28" s="26">
        <f>IFERROR(IF(VLOOKUP($B28,'[4]-7'!$AJ$4:$AO$179,3,FALSE)=0,"-",VLOOKUP($B28,'[4]-7'!$AJ$4:$AO$179,3,FALSE)),"-")</f>
        <v>2.2768876221432022</v>
      </c>
      <c r="AM28" s="27">
        <f>IFERROR(IF(VLOOKUP($B28,'[4]-7'!$AJ$4:$AO$179,6,FALSE)=0,"-",VLOOKUP($B28,'[4]-7'!$AJ$4:$AO$179,6,FALSE)),"-")</f>
        <v>2.2899041331508219</v>
      </c>
      <c r="AN28" s="25">
        <f>IFERROR(IF(VLOOKUP($B28,'[4]2'!$AJ$4:$AO$179,5,FALSE)=0,"-",VLOOKUP($B28,'[4]2'!$AJ$4:$AO$179,5,FALSE)),"-")</f>
        <v>6.5001243113961582</v>
      </c>
      <c r="AO28" s="26">
        <f>IFERROR(IF(VLOOKUP($B28,'[4]2'!$AJ$4:$AO$179,3,FALSE)=0,"-",VLOOKUP($B28,'[4]2'!$AJ$4:$AO$179,3,FALSE)),"-")</f>
        <v>2.3967055255393328</v>
      </c>
      <c r="AP28" s="27">
        <f>IFERROR(IF(VLOOKUP($B28,'[4]2'!$AJ$4:$AO$179,6,FALSE)=0,"-",VLOOKUP($B28,'[4]2'!$AJ$4:$AO$179,6,FALSE)),"-")</f>
        <v>2.7121080341872328</v>
      </c>
      <c r="AQ28" s="25">
        <f>IFERROR(IF(VLOOKUP($B28,'[4]7'!$AJ$4:$AO$179,5,FALSE)=0,"-",VLOOKUP($B28,'[4]7'!$AJ$4:$AO$179,5,FALSE)),"-")</f>
        <v>7.3290306880824172</v>
      </c>
      <c r="AR28" s="26">
        <f>IFERROR(IF(VLOOKUP($B28,'[4]7'!$AJ$4:$AO$179,3,FALSE)=0,"-",VLOOKUP($B28,'[4]7'!$AJ$4:$AO$179,3,FALSE)),"-")</f>
        <v>2.4645626523871105</v>
      </c>
      <c r="AS28" s="27">
        <f>IFERROR(IF(VLOOKUP($B28,'[4]7'!$AJ$4:$AO$179,6,FALSE)=0,"-",VLOOKUP($B28,'[4]7'!$AJ$4:$AO$179,6,FALSE)),"-")</f>
        <v>2.9737652159029966</v>
      </c>
    </row>
    <row r="29" spans="2:45" ht="15" customHeight="1" x14ac:dyDescent="0.25">
      <c r="B29" s="50">
        <v>70</v>
      </c>
      <c r="C29" s="51"/>
      <c r="D29" s="40">
        <v>3.6561265187519951</v>
      </c>
      <c r="E29" s="40">
        <v>1.5587164570082994</v>
      </c>
      <c r="F29" s="40">
        <v>2.3456007680635711</v>
      </c>
      <c r="G29" s="26">
        <f>IFERROR(IF(VLOOKUP($B29,'[4]-15'!$H$4:$M$179,5,FALSE)=0,"-",VLOOKUP($B29,'[4]-15'!$H$4:$M$179,5,FALSE)),"-")</f>
        <v>4.5481203550338645</v>
      </c>
      <c r="H29" s="26">
        <f>IFERROR(IF(VLOOKUP($B29,'[4]-15'!$H$4:$M$179,3,FALSE)=0,"-",VLOOKUP($B29,'[4]-15'!$H$4:$M$179,3,FALSE)),"-")</f>
        <v>1.6252768682037135</v>
      </c>
      <c r="I29" s="26">
        <f>IFERROR(IF(VLOOKUP($B29,'[4]-15'!$H$4:$M$179,6,FALSE)=0,"-",VLOOKUP($B29,'[4]-15'!$H$4:$M$179,6,FALSE)),"-")</f>
        <v>2.7983665085078901</v>
      </c>
      <c r="J29" s="25">
        <f>IFERROR(IF(VLOOKUP($B29,'[4]-7'!$H$4:$M$179,5,FALSE)=0,"-",VLOOKUP($B29,'[4]-7'!$H$4:$M$179,5,FALSE)),"-")</f>
        <v>5.6810808001772113</v>
      </c>
      <c r="K29" s="26">
        <f>IFERROR(IF(VLOOKUP($B29,'[4]-7'!$H$4:$M$179,3,FALSE)=0,"-",VLOOKUP($B29,'[4]-7'!$H$4:$M$179,3,FALSE)),"-")</f>
        <v>1.6861772784995319</v>
      </c>
      <c r="L29" s="27">
        <f>IFERROR(IF(VLOOKUP($B29,'[4]-7'!$H$4:$M$179,6,FALSE)=0,"-",VLOOKUP($B29,'[4]-7'!$H$4:$M$179,6,FALSE)),"-")</f>
        <v>3.3692073025871867</v>
      </c>
      <c r="M29" s="25">
        <f>IFERROR(IF(VLOOKUP($B29,'[4]2'!$H$4:$M$179,5,FALSE)=0,"-",VLOOKUP($B29,'[4]2'!$H$4:$M$179,5,FALSE)),"-")</f>
        <v>7.2018972166169197</v>
      </c>
      <c r="N29" s="26">
        <f>IFERROR(IF(VLOOKUP($B29,'[4]2'!$H$4:$M$179,3,FALSE)=0,"-",VLOOKUP($B29,'[4]2'!$H$4:$M$179,3,FALSE)),"-")</f>
        <v>1.7622825169717453</v>
      </c>
      <c r="O29" s="27">
        <f>IFERROR(IF(VLOOKUP($B29,'[4]2'!$H$4:$M$179,6,FALSE)=0,"-",VLOOKUP($B29,'[4]2'!$H$4:$M$179,6,FALSE)),"-")</f>
        <v>4.0866870931639552</v>
      </c>
      <c r="P29" s="25">
        <f>IFERROR(IF(VLOOKUP($B29,'[4]7'!$H$4:$M$179,5,FALSE)=0,"-",VLOOKUP($B29,'[4]7'!$H$4:$M$179,5,FALSE)),"-")</f>
        <v>8.1549333058590996</v>
      </c>
      <c r="Q29" s="26">
        <f>IFERROR(IF(VLOOKUP($B29,'[4]7'!$H$4:$M$179,3,FALSE)=0,"-",VLOOKUP($B29,'[4]7'!$H$4:$M$179,3,FALSE)),"-")</f>
        <v>1.8048790983867211</v>
      </c>
      <c r="R29" s="27">
        <f>IFERROR(IF(VLOOKUP($B29,'[4]7'!$H$4:$M$179,6,FALSE)=0,"-",VLOOKUP($B29,'[4]7'!$H$4:$M$179,6,FALSE)),"-")</f>
        <v>4.5182712311025881</v>
      </c>
      <c r="S29" s="25">
        <f>IFERROR(IF(VLOOKUP($B29,'[4]-15'!$V$4:$AA$179,5,FALSE)=0,"-",VLOOKUP($B29,'[4]-15'!$V$4:$AA$179,5,FALSE)),"-")</f>
        <v>4.4745485507778788</v>
      </c>
      <c r="T29" s="26">
        <f>IFERROR(IF(VLOOKUP($B29,'[4]-15'!$V$4:$AA$179,3,FALSE)=0,"-",VLOOKUP($B29,'[4]-15'!$V$4:$AA$179,3,FALSE)),"-")</f>
        <v>1.9399551328969245</v>
      </c>
      <c r="U29" s="27">
        <f>IFERROR(IF(VLOOKUP($B29,'[4]-15'!$V$4:$AA$179,6,FALSE)=0,"-",VLOOKUP($B29,'[4]-15'!$V$4:$AA$179,6,FALSE)),"-")</f>
        <v>2.3065216689295589</v>
      </c>
      <c r="V29" s="25">
        <f>IFERROR(IF(VLOOKUP($B29,'[4]-7'!$V$4:$AA$179,5,FALSE)=0,"-",VLOOKUP($B29,'[4]-7'!$V$4:$AA$179,5,FALSE)),"-")</f>
        <v>4.7636390750505742</v>
      </c>
      <c r="W29" s="26">
        <f>IFERROR(IF(VLOOKUP($B29,'[4]-7'!$V$4:$AA$179,3,FALSE)=0,"-",VLOOKUP($B29,'[4]-7'!$V$4:$AA$179,3,FALSE)),"-")</f>
        <v>2.0121756563314395</v>
      </c>
      <c r="X29" s="27">
        <f>IFERROR(IF(VLOOKUP($B29,'[4]-7'!$V$4:$AA$179,6,FALSE)=0,"-",VLOOKUP($B29,'[4]-7'!$V$4:$AA$179,6,FALSE)),"-")</f>
        <v>2.3674071694792049</v>
      </c>
      <c r="Y29" s="25">
        <f>IFERROR(IF(VLOOKUP($B29,'[4]2'!$V$4:$AA$179,5,FALSE)=0,"-",VLOOKUP($B29,'[4]2'!$V$4:$AA$179,5,FALSE)),"-")</f>
        <v>6.7999662991780045</v>
      </c>
      <c r="Z29" s="26">
        <f>IFERROR(IF(VLOOKUP($B29,'[4]2'!$V$4:$AA$179,3,FALSE)=0,"-",VLOOKUP($B29,'[4]2'!$V$4:$AA$179,3,FALSE)),"-")</f>
        <v>2.1351491353152801</v>
      </c>
      <c r="AA29" s="27">
        <f>IFERROR(IF(VLOOKUP($B29,'[4]2'!$V$4:$AA$179,6,FALSE)=0,"-",VLOOKUP($B29,'[4]2'!$V$4:$AA$179,6,FALSE)),"-")</f>
        <v>3.1847734599456485</v>
      </c>
      <c r="AB29" s="25">
        <f>IFERROR(IF(VLOOKUP($B29,'[4]7'!$V$4:$AA$179,5,FALSE)=0,"-",VLOOKUP($B29,'[4]7'!$V$4:$AA$179,5,FALSE)),"-")</f>
        <v>7.7927071512044463</v>
      </c>
      <c r="AC29" s="26">
        <f>IFERROR(IF(VLOOKUP($B29,'[4]7'!$V$4:$AA$179,3,FALSE)=0,"-",VLOOKUP($B29,'[4]7'!$V$4:$AA$179,3,FALSE)),"-")</f>
        <v>2.2002148540646469</v>
      </c>
      <c r="AD29" s="27">
        <f>IFERROR(IF(VLOOKUP($B29,'[4]7'!$V$4:$AA$179,6,FALSE)=0,"-",VLOOKUP($B29,'[4]7'!$V$4:$AA$179,6,FALSE)),"-")</f>
        <v>3.5417937192853257</v>
      </c>
      <c r="AE29" s="40">
        <v>3.9083906609399408</v>
      </c>
      <c r="AF29" s="40">
        <v>2.2089740795853099</v>
      </c>
      <c r="AG29" s="40">
        <v>1.7693239124261984</v>
      </c>
      <c r="AH29" s="25">
        <f>IFERROR(IF(VLOOKUP($B29,'[4]-15'!$AJ$4:$AO$179,5,FALSE)=0,"-",VLOOKUP($B29,'[4]-15'!$AJ$4:$AO$179,5,FALSE)),"-")</f>
        <v>4.6115222545781744</v>
      </c>
      <c r="AI29" s="26">
        <f>IFERROR(IF(VLOOKUP($B29,'[4]-15'!$AJ$4:$AO$179,3,FALSE)=0,"-",VLOOKUP($B29,'[4]-15'!$AJ$4:$AO$179,3,FALSE)),"-")</f>
        <v>2.3252527215255334</v>
      </c>
      <c r="AJ29" s="27">
        <f>IFERROR(IF(VLOOKUP($B29,'[4]-15'!$AJ$4:$AO$179,6,FALSE)=0,"-",VLOOKUP($B29,'[4]-15'!$AJ$4:$AO$179,6,FALSE)),"-")</f>
        <v>1.9832348595436471</v>
      </c>
      <c r="AK29" s="25">
        <f>IFERROR(IF(VLOOKUP($B29,'[4]-7'!$AJ$4:$AO$179,5,FALSE)=0,"-",VLOOKUP($B29,'[4]-7'!$AJ$4:$AO$179,5,FALSE)),"-")</f>
        <v>5.5763512325564495</v>
      </c>
      <c r="AL29" s="26">
        <f>IFERROR(IF(VLOOKUP($B29,'[4]-7'!$AJ$4:$AO$179,3,FALSE)=0,"-",VLOOKUP($B29,'[4]-7'!$AJ$4:$AO$179,3,FALSE)),"-")</f>
        <v>2.4406985607199343</v>
      </c>
      <c r="AM29" s="27">
        <f>IFERROR(IF(VLOOKUP($B29,'[4]-7'!$AJ$4:$AO$179,6,FALSE)=0,"-",VLOOKUP($B29,'[4]-7'!$AJ$4:$AO$179,6,FALSE)),"-")</f>
        <v>2.2847357401282649</v>
      </c>
      <c r="AN29" s="25">
        <f>IFERROR(IF(VLOOKUP($B29,'[4]2'!$AJ$4:$AO$179,5,FALSE)=0,"-",VLOOKUP($B29,'[4]2'!$AJ$4:$AO$179,5,FALSE)),"-")</f>
        <v>6.938528400933528</v>
      </c>
      <c r="AO29" s="26">
        <f>IFERROR(IF(VLOOKUP($B29,'[4]2'!$AJ$4:$AO$179,3,FALSE)=0,"-",VLOOKUP($B29,'[4]2'!$AJ$4:$AO$179,3,FALSE)),"-")</f>
        <v>2.5761302824910319</v>
      </c>
      <c r="AP29" s="27">
        <f>IFERROR(IF(VLOOKUP($B29,'[4]2'!$AJ$4:$AO$179,6,FALSE)=0,"-",VLOOKUP($B29,'[4]2'!$AJ$4:$AO$179,6,FALSE)),"-")</f>
        <v>2.6933918863079405</v>
      </c>
      <c r="AQ29" s="25">
        <f>IFERROR(IF(VLOOKUP($B29,'[4]7'!$AJ$4:$AO$179,5,FALSE)=0,"-",VLOOKUP($B29,'[4]7'!$AJ$4:$AO$179,5,FALSE)),"-")</f>
        <v>7.8146683308520846</v>
      </c>
      <c r="AR29" s="26">
        <f>IFERROR(IF(VLOOKUP($B29,'[4]7'!$AJ$4:$AO$179,3,FALSE)=0,"-",VLOOKUP($B29,'[4]7'!$AJ$4:$AO$179,3,FALSE)),"-")</f>
        <v>2.6505608414354573</v>
      </c>
      <c r="AS29" s="27">
        <f>IFERROR(IF(VLOOKUP($B29,'[4]7'!$AJ$4:$AO$179,6,FALSE)=0,"-",VLOOKUP($B29,'[4]7'!$AJ$4:$AO$179,6,FALSE)),"-")</f>
        <v>2.9483074708897892</v>
      </c>
    </row>
    <row r="30" spans="2:45" ht="15" customHeight="1" x14ac:dyDescent="0.25">
      <c r="B30" s="50">
        <v>75</v>
      </c>
      <c r="C30" s="51"/>
      <c r="D30" s="40">
        <v>3.9013626882866754</v>
      </c>
      <c r="E30" s="40">
        <v>1.6701819974745329</v>
      </c>
      <c r="F30" s="40">
        <v>2.3358907557295496</v>
      </c>
      <c r="G30" s="26">
        <f>IFERROR(IF(VLOOKUP($B30,'[4]-15'!$H$4:$M$179,5,FALSE)=0,"-",VLOOKUP($B30,'[4]-15'!$H$4:$M$179,5,FALSE)),"-")</f>
        <v>4.8411369884122184</v>
      </c>
      <c r="H30" s="26">
        <f>IFERROR(IF(VLOOKUP($B30,'[4]-15'!$H$4:$M$179,3,FALSE)=0,"-",VLOOKUP($B30,'[4]-15'!$H$4:$M$179,3,FALSE)),"-")</f>
        <v>1.7498804700090225</v>
      </c>
      <c r="I30" s="26">
        <f>IFERROR(IF(VLOOKUP($B30,'[4]-15'!$H$4:$M$179,6,FALSE)=0,"-",VLOOKUP($B30,'[4]-15'!$H$4:$M$179,6,FALSE)),"-")</f>
        <v>2.766552956835536</v>
      </c>
      <c r="J30" s="25">
        <f>IFERROR(IF(VLOOKUP($B30,'[4]-7'!$H$4:$M$179,5,FALSE)=0,"-",VLOOKUP($B30,'[4]-7'!$H$4:$M$179,5,FALSE)),"-")</f>
        <v>6.0372209682863343</v>
      </c>
      <c r="K30" s="26">
        <f>IFERROR(IF(VLOOKUP($B30,'[4]-7'!$H$4:$M$179,3,FALSE)=0,"-",VLOOKUP($B30,'[4]-7'!$H$4:$M$179,3,FALSE)),"-")</f>
        <v>1.8214049194844135</v>
      </c>
      <c r="L30" s="27">
        <f>IFERROR(IF(VLOOKUP($B30,'[4]-7'!$H$4:$M$179,6,FALSE)=0,"-",VLOOKUP($B30,'[4]-7'!$H$4:$M$179,6,FALSE)),"-")</f>
        <v>3.3145957297596929</v>
      </c>
      <c r="M30" s="25">
        <f>IFERROR(IF(VLOOKUP($B30,'[4]2'!$H$4:$M$179,5,FALSE)=0,"-",VLOOKUP($B30,'[4]2'!$H$4:$M$179,5,FALSE)),"-")</f>
        <v>7.6408434648766246</v>
      </c>
      <c r="N30" s="26">
        <f>IFERROR(IF(VLOOKUP($B30,'[4]2'!$H$4:$M$179,3,FALSE)=0,"-",VLOOKUP($B30,'[4]2'!$H$4:$M$179,3,FALSE)),"-")</f>
        <v>1.9050674503358633</v>
      </c>
      <c r="O30" s="27">
        <f>IFERROR(IF(VLOOKUP($B30,'[4]2'!$H$4:$M$179,6,FALSE)=0,"-",VLOOKUP($B30,'[4]2'!$H$4:$M$179,6,FALSE)),"-")</f>
        <v>4.01079944100118</v>
      </c>
      <c r="P30" s="25">
        <f>IFERROR(IF(VLOOKUP($B30,'[4]7'!$H$4:$M$179,5,FALSE)=0,"-",VLOOKUP($B30,'[4]7'!$H$4:$M$179,5,FALSE)),"-")</f>
        <v>8.6431959277909751</v>
      </c>
      <c r="Q30" s="26">
        <f>IFERROR(IF(VLOOKUP($B30,'[4]7'!$H$4:$M$179,3,FALSE)=0,"-",VLOOKUP($B30,'[4]7'!$H$4:$M$179,3,FALSE)),"-")</f>
        <v>1.9502623866695423</v>
      </c>
      <c r="R30" s="27">
        <f>IFERROR(IF(VLOOKUP($B30,'[4]7'!$H$4:$M$179,6,FALSE)=0,"-",VLOOKUP($B30,'[4]7'!$H$4:$M$179,6,FALSE)),"-")</f>
        <v>4.4318118356119953</v>
      </c>
      <c r="S30" s="25">
        <f>IFERROR(IF(VLOOKUP($B30,'[4]-15'!$V$4:$AA$179,5,FALSE)=0,"-",VLOOKUP($B30,'[4]-15'!$V$4:$AA$179,5,FALSE)),"-")</f>
        <v>4.7711581862880141</v>
      </c>
      <c r="T30" s="26">
        <f>IFERROR(IF(VLOOKUP($B30,'[4]-15'!$V$4:$AA$179,3,FALSE)=0,"-",VLOOKUP($B30,'[4]-15'!$V$4:$AA$179,3,FALSE)),"-")</f>
        <v>2.0759787429824987</v>
      </c>
      <c r="U30" s="27">
        <f>IFERROR(IF(VLOOKUP($B30,'[4]-15'!$V$4:$AA$179,6,FALSE)=0,"-",VLOOKUP($B30,'[4]-15'!$V$4:$AA$179,6,FALSE)),"-")</f>
        <v>2.2982692873981114</v>
      </c>
      <c r="V30" s="25">
        <f>IFERROR(IF(VLOOKUP($B30,'[4]-7'!$V$4:$AA$179,5,FALSE)=0,"-",VLOOKUP($B30,'[4]-7'!$V$4:$AA$179,5,FALSE)),"-")</f>
        <v>5.0659645060040202</v>
      </c>
      <c r="W30" s="26">
        <f>IFERROR(IF(VLOOKUP($B30,'[4]-7'!$V$4:$AA$179,3,FALSE)=0,"-",VLOOKUP($B30,'[4]-7'!$V$4:$AA$179,3,FALSE)),"-")</f>
        <v>2.1615934630792175</v>
      </c>
      <c r="X30" s="27">
        <f>IFERROR(IF(VLOOKUP($B30,'[4]-7'!$V$4:$AA$179,6,FALSE)=0,"-",VLOOKUP($B30,'[4]-7'!$V$4:$AA$179,6,FALSE)),"-")</f>
        <v>2.3436250120721076</v>
      </c>
      <c r="Y30" s="25">
        <f>IFERROR(IF(VLOOKUP($B30,'[4]2'!$V$4:$AA$179,5,FALSE)=0,"-",VLOOKUP($B30,'[4]2'!$V$4:$AA$179,5,FALSE)),"-")</f>
        <v>7.2145599975554342</v>
      </c>
      <c r="Z30" s="26">
        <f>IFERROR(IF(VLOOKUP($B30,'[4]2'!$V$4:$AA$179,3,FALSE)=0,"-",VLOOKUP($B30,'[4]2'!$V$4:$AA$179,3,FALSE)),"-")</f>
        <v>2.298559678824172</v>
      </c>
      <c r="AA30" s="27">
        <f>IFERROR(IF(VLOOKUP($B30,'[4]2'!$V$4:$AA$179,6,FALSE)=0,"-",VLOOKUP($B30,'[4]2'!$V$4:$AA$179,6,FALSE)),"-")</f>
        <v>3.1387307730230618</v>
      </c>
      <c r="AB30" s="25">
        <f>IFERROR(IF(VLOOKUP($B30,'[4]7'!$V$4:$AA$179,5,FALSE)=0,"-",VLOOKUP($B30,'[4]7'!$V$4:$AA$179,5,FALSE)),"-")</f>
        <v>8.257126683446641</v>
      </c>
      <c r="AC30" s="26">
        <f>IFERROR(IF(VLOOKUP($B30,'[4]7'!$V$4:$AA$179,3,FALSE)=0,"-",VLOOKUP($B30,'[4]7'!$V$4:$AA$179,3,FALSE)),"-")</f>
        <v>2.3689741922907119</v>
      </c>
      <c r="AD30" s="27">
        <f>IFERROR(IF(VLOOKUP($B30,'[4]7'!$V$4:$AA$179,6,FALSE)=0,"-",VLOOKUP($B30,'[4]7'!$V$4:$AA$179,6,FALSE)),"-")</f>
        <v>3.4855283397841914</v>
      </c>
      <c r="AE30" s="40">
        <v>4.1799969846439096</v>
      </c>
      <c r="AF30" s="40">
        <v>2.3346847766521903</v>
      </c>
      <c r="AG30" s="40">
        <v>1.7903903029846262</v>
      </c>
      <c r="AH30" s="25">
        <f>IFERROR(IF(VLOOKUP($B30,'[4]-15'!$AJ$4:$AO$179,5,FALSE)=0,"-",VLOOKUP($B30,'[4]-15'!$AJ$4:$AO$179,5,FALSE)),"-")</f>
        <v>4.9160940410514931</v>
      </c>
      <c r="AI30" s="26">
        <f>IFERROR(IF(VLOOKUP($B30,'[4]-15'!$AJ$4:$AO$179,3,FALSE)=0,"-",VLOOKUP($B30,'[4]-15'!$AJ$4:$AO$179,3,FALSE)),"-")</f>
        <v>2.4723109424471201</v>
      </c>
      <c r="AJ30" s="27">
        <f>IFERROR(IF(VLOOKUP($B30,'[4]-15'!$AJ$4:$AO$179,6,FALSE)=0,"-",VLOOKUP($B30,'[4]-15'!$AJ$4:$AO$179,6,FALSE)),"-")</f>
        <v>1.9884610615303471</v>
      </c>
      <c r="AK30" s="25">
        <f>IFERROR(IF(VLOOKUP($B30,'[4]-7'!$AJ$4:$AO$179,5,FALSE)=0,"-",VLOOKUP($B30,'[4]-7'!$AJ$4:$AO$179,5,FALSE)),"-")</f>
        <v>5.9335039120059516</v>
      </c>
      <c r="AL30" s="26">
        <f>IFERROR(IF(VLOOKUP($B30,'[4]-7'!$AJ$4:$AO$179,3,FALSE)=0,"-",VLOOKUP($B30,'[4]-7'!$AJ$4:$AO$179,3,FALSE)),"-")</f>
        <v>2.6064423171559543</v>
      </c>
      <c r="AM30" s="27">
        <f>IFERROR(IF(VLOOKUP($B30,'[4]-7'!$AJ$4:$AO$179,6,FALSE)=0,"-",VLOOKUP($B30,'[4]-7'!$AJ$4:$AO$179,6,FALSE)),"-")</f>
        <v>2.2764762039623245</v>
      </c>
      <c r="AN30" s="25">
        <f>IFERROR(IF(VLOOKUP($B30,'[4]2'!$AJ$4:$AO$179,5,FALSE)=0,"-",VLOOKUP($B30,'[4]2'!$AJ$4:$AO$179,5,FALSE)),"-")</f>
        <v>7.3703593242436813</v>
      </c>
      <c r="AO30" s="26">
        <f>IFERROR(IF(VLOOKUP($B30,'[4]2'!$AJ$4:$AO$179,3,FALSE)=0,"-",VLOOKUP($B30,'[4]2'!$AJ$4:$AO$179,3,FALSE)),"-")</f>
        <v>2.7574147952703001</v>
      </c>
      <c r="AP30" s="27">
        <f>IFERROR(IF(VLOOKUP($B30,'[4]2'!$AJ$4:$AO$179,6,FALSE)=0,"-",VLOOKUP($B30,'[4]2'!$AJ$4:$AO$179,6,FALSE)),"-")</f>
        <v>2.6729236881175109</v>
      </c>
      <c r="AQ30" s="25">
        <f>IFERROR(IF(VLOOKUP($B30,'[4]7'!$AJ$4:$AO$179,5,FALSE)=0,"-",VLOOKUP($B30,'[4]7'!$AJ$4:$AO$179,5,FALSE)),"-")</f>
        <v>8.2924510141929098</v>
      </c>
      <c r="AR30" s="26">
        <f>IFERROR(IF(VLOOKUP($B30,'[4]7'!$AJ$4:$AO$179,3,FALSE)=0,"-",VLOOKUP($B30,'[4]7'!$AJ$4:$AO$179,3,FALSE)),"-")</f>
        <v>2.8384580143596034</v>
      </c>
      <c r="AS30" s="27">
        <f>IFERROR(IF(VLOOKUP($B30,'[4]7'!$AJ$4:$AO$179,6,FALSE)=0,"-",VLOOKUP($B30,'[4]7'!$AJ$4:$AO$179,6,FALSE)),"-")</f>
        <v>2.9214633340503382</v>
      </c>
    </row>
    <row r="31" spans="2:45" ht="15" customHeight="1" x14ac:dyDescent="0.25">
      <c r="B31" s="50">
        <v>80</v>
      </c>
      <c r="C31" s="51"/>
      <c r="D31" s="40">
        <v>4.1408165318647647</v>
      </c>
      <c r="E31" s="40">
        <v>1.7854942019941653</v>
      </c>
      <c r="F31" s="40">
        <v>2.3191430850013459</v>
      </c>
      <c r="G31" s="26">
        <f>IFERROR(IF(VLOOKUP($B31,'[4]-15'!$H$4:$M$179,5,FALSE)=0,"-",VLOOKUP($B31,'[4]-15'!$H$4:$M$179,5,FALSE)),"-")</f>
        <v>5.1290810837539453</v>
      </c>
      <c r="H31" s="26">
        <f>IFERROR(IF(VLOOKUP($B31,'[4]-15'!$H$4:$M$179,3,FALSE)=0,"-",VLOOKUP($B31,'[4]-15'!$H$4:$M$179,3,FALSE)),"-")</f>
        <v>1.8781770409722203</v>
      </c>
      <c r="I31" s="26">
        <f>IFERROR(IF(VLOOKUP($B31,'[4]-15'!$H$4:$M$179,6,FALSE)=0,"-",VLOOKUP($B31,'[4]-15'!$H$4:$M$179,6,FALSE)),"-")</f>
        <v>2.7308826441084202</v>
      </c>
      <c r="J31" s="25">
        <f>IFERROR(IF(VLOOKUP($B31,'[4]-7'!$H$4:$M$179,5,FALSE)=0,"-",VLOOKUP($B31,'[4]-7'!$H$4:$M$179,5,FALSE)),"-")</f>
        <v>6.3878200468323296</v>
      </c>
      <c r="K31" s="26">
        <f>IFERROR(IF(VLOOKUP($B31,'[4]-7'!$H$4:$M$179,3,FALSE)=0,"-",VLOOKUP($B31,'[4]-7'!$H$4:$M$179,3,FALSE)),"-")</f>
        <v>1.9602299061936017</v>
      </c>
      <c r="L31" s="27">
        <f>IFERROR(IF(VLOOKUP($B31,'[4]-7'!$H$4:$M$179,6,FALSE)=0,"-",VLOOKUP($B31,'[4]-7'!$H$4:$M$179,6,FALSE)),"-")</f>
        <v>3.2587096169939964</v>
      </c>
      <c r="M31" s="25">
        <f>IFERROR(IF(VLOOKUP($B31,'[4]2'!$H$4:$M$179,5,FALSE)=0,"-",VLOOKUP($B31,'[4]2'!$H$4:$M$179,5,FALSE)),"-")</f>
        <v>8.0723432961704891</v>
      </c>
      <c r="N31" s="26">
        <f>IFERROR(IF(VLOOKUP($B31,'[4]2'!$H$4:$M$179,3,FALSE)=0,"-",VLOOKUP($B31,'[4]2'!$H$4:$M$179,3,FALSE)),"-")</f>
        <v>2.0515370580459162</v>
      </c>
      <c r="O31" s="27">
        <f>IFERROR(IF(VLOOKUP($B31,'[4]2'!$H$4:$M$179,6,FALSE)=0,"-",VLOOKUP($B31,'[4]2'!$H$4:$M$179,6,FALSE)),"-")</f>
        <v>3.9347782017934279</v>
      </c>
      <c r="P31" s="25">
        <f>IFERROR(IF(VLOOKUP($B31,'[4]7'!$H$4:$M$179,5,FALSE)=0,"-",VLOOKUP($B31,'[4]7'!$H$4:$M$179,5,FALSE)),"-")</f>
        <v>9.122425988713772</v>
      </c>
      <c r="Q31" s="26">
        <f>IFERROR(IF(VLOOKUP($B31,'[4]7'!$H$4:$M$179,3,FALSE)=0,"-",VLOOKUP($B31,'[4]7'!$H$4:$M$179,3,FALSE)),"-")</f>
        <v>2.0994812181526368</v>
      </c>
      <c r="R31" s="27">
        <f>IFERROR(IF(VLOOKUP($B31,'[4]7'!$H$4:$M$179,6,FALSE)=0,"-",VLOOKUP($B31,'[4]7'!$H$4:$M$179,6,FALSE)),"-")</f>
        <v>4.3450857811153574</v>
      </c>
      <c r="S31" s="25">
        <f>IFERROR(IF(VLOOKUP($B31,'[4]-15'!$V$4:$AA$179,5,FALSE)=0,"-",VLOOKUP($B31,'[4]-15'!$V$4:$AA$179,5,FALSE)),"-")</f>
        <v>5.0622244089027628</v>
      </c>
      <c r="T31" s="26">
        <f>IFERROR(IF(VLOOKUP($B31,'[4]-15'!$V$4:$AA$179,3,FALSE)=0,"-",VLOOKUP($B31,'[4]-15'!$V$4:$AA$179,3,FALSE)),"-")</f>
        <v>2.2148989314269758</v>
      </c>
      <c r="U31" s="27">
        <f>IFERROR(IF(VLOOKUP($B31,'[4]-15'!$V$4:$AA$179,6,FALSE)=0,"-",VLOOKUP($B31,'[4]-15'!$V$4:$AA$179,6,FALSE)),"-")</f>
        <v>2.2855329139742566</v>
      </c>
      <c r="V31" s="25">
        <f>IFERROR(IF(VLOOKUP($B31,'[4]-7'!$V$4:$AA$179,5,FALSE)=0,"-",VLOOKUP($B31,'[4]-7'!$V$4:$AA$179,5,FALSE)),"-")</f>
        <v>5.363297870806405</v>
      </c>
      <c r="W31" s="26">
        <f>IFERROR(IF(VLOOKUP($B31,'[4]-7'!$V$4:$AA$179,3,FALSE)=0,"-",VLOOKUP($B31,'[4]-7'!$V$4:$AA$179,3,FALSE)),"-")</f>
        <v>2.3137601760427109</v>
      </c>
      <c r="X31" s="27">
        <f>IFERROR(IF(VLOOKUP($B31,'[4]-7'!$V$4:$AA$179,6,FALSE)=0,"-",VLOOKUP($B31,'[4]-7'!$V$4:$AA$179,6,FALSE)),"-")</f>
        <v>2.3180007704944616</v>
      </c>
      <c r="Y31" s="25">
        <f>IFERROR(IF(VLOOKUP($B31,'[4]2'!$V$4:$AA$179,5,FALSE)=0,"-",VLOOKUP($B31,'[4]2'!$V$4:$AA$179,5,FALSE)),"-")</f>
        <v>7.6219869973759202</v>
      </c>
      <c r="Z31" s="26">
        <f>IFERROR(IF(VLOOKUP($B31,'[4]2'!$V$4:$AA$179,3,FALSE)=0,"-",VLOOKUP($B31,'[4]2'!$V$4:$AA$179,3,FALSE)),"-")</f>
        <v>2.4645997564603186</v>
      </c>
      <c r="AA31" s="27">
        <f>IFERROR(IF(VLOOKUP($B31,'[4]2'!$V$4:$AA$179,6,FALSE)=0,"-",VLOOKUP($B31,'[4]2'!$V$4:$AA$179,6,FALSE)),"-")</f>
        <v>3.0925861196718976</v>
      </c>
      <c r="AB31" s="25">
        <f>IFERROR(IF(VLOOKUP($B31,'[4]7'!$V$4:$AA$179,5,FALSE)=0,"-",VLOOKUP($B31,'[4]7'!$V$4:$AA$179,5,FALSE)),"-")</f>
        <v>8.7129253693679924</v>
      </c>
      <c r="AC31" s="26">
        <f>IFERROR(IF(VLOOKUP($B31,'[4]7'!$V$4:$AA$179,3,FALSE)=0,"-",VLOOKUP($B31,'[4]7'!$V$4:$AA$179,3,FALSE)),"-")</f>
        <v>2.5404343552973381</v>
      </c>
      <c r="AD31" s="27">
        <f>IFERROR(IF(VLOOKUP($B31,'[4]7'!$V$4:$AA$179,6,FALSE)=0,"-",VLOOKUP($B31,'[4]7'!$V$4:$AA$179,6,FALSE)),"-")</f>
        <v>3.4296990792931599</v>
      </c>
      <c r="AE31" s="40">
        <v>4.4449574541064507</v>
      </c>
      <c r="AF31" s="40">
        <v>2.4625688910453984</v>
      </c>
      <c r="AG31" s="40">
        <v>1.8050083675910882</v>
      </c>
      <c r="AH31" s="25">
        <f>IFERROR(IF(VLOOKUP($B31,'[4]-15'!$AJ$4:$AO$179,5,FALSE)=0,"-",VLOOKUP($B31,'[4]-15'!$AJ$4:$AO$179,5,FALSE)),"-")</f>
        <v>5.2151726336071027</v>
      </c>
      <c r="AI31" s="26">
        <f>IFERROR(IF(VLOOKUP($B31,'[4]-15'!$AJ$4:$AO$179,3,FALSE)=0,"-",VLOOKUP($B31,'[4]-15'!$AJ$4:$AO$179,3,FALSE)),"-")</f>
        <v>2.6215131873844291</v>
      </c>
      <c r="AJ31" s="27">
        <f>IFERROR(IF(VLOOKUP($B31,'[4]-15'!$AJ$4:$AO$179,6,FALSE)=0,"-",VLOOKUP($B31,'[4]-15'!$AJ$4:$AO$179,6,FALSE)),"-")</f>
        <v>1.9893749376139718</v>
      </c>
      <c r="AK31" s="25">
        <f>IFERROR(IF(VLOOKUP($B31,'[4]-7'!$AJ$4:$AO$179,5,FALSE)=0,"-",VLOOKUP($B31,'[4]-7'!$AJ$4:$AO$179,5,FALSE)),"-")</f>
        <v>6.285402432180331</v>
      </c>
      <c r="AL31" s="26">
        <f>IFERROR(IF(VLOOKUP($B31,'[4]-7'!$AJ$4:$AO$179,3,FALSE)=0,"-",VLOOKUP($B31,'[4]-7'!$AJ$4:$AO$179,3,FALSE)),"-")</f>
        <v>2.774158443701118</v>
      </c>
      <c r="AM31" s="27">
        <f>IFERROR(IF(VLOOKUP($B31,'[4]-7'!$AJ$4:$AO$179,6,FALSE)=0,"-",VLOOKUP($B31,'[4]-7'!$AJ$4:$AO$179,6,FALSE)),"-")</f>
        <v>2.2656969887396623</v>
      </c>
      <c r="AN31" s="25">
        <f>IFERROR(IF(VLOOKUP($B31,'[4]2'!$AJ$4:$AO$179,5,FALSE)=0,"-",VLOOKUP($B31,'[4]2'!$AJ$4:$AO$179,5,FALSE)),"-")</f>
        <v>7.7958327105308394</v>
      </c>
      <c r="AO31" s="26">
        <f>IFERROR(IF(VLOOKUP($B31,'[4]2'!$AJ$4:$AO$179,3,FALSE)=0,"-",VLOOKUP($B31,'[4]2'!$AJ$4:$AO$179,3,FALSE)),"-")</f>
        <v>2.9405666908843759</v>
      </c>
      <c r="AP31" s="27">
        <f>IFERROR(IF(VLOOKUP($B31,'[4]2'!$AJ$4:$AO$179,6,FALSE)=0,"-",VLOOKUP($B31,'[4]2'!$AJ$4:$AO$179,6,FALSE)),"-")</f>
        <v>2.6511327679448895</v>
      </c>
      <c r="AQ31" s="25">
        <f>IFERROR(IF(VLOOKUP($B31,'[4]7'!$AJ$4:$AO$179,5,FALSE)=0,"-",VLOOKUP($B31,'[4]7'!$AJ$4:$AO$179,5,FALSE)),"-")</f>
        <v>8.7627047545361503</v>
      </c>
      <c r="AR31" s="26">
        <f>IFERROR(IF(VLOOKUP($B31,'[4]7'!$AJ$4:$AO$179,3,FALSE)=0,"-",VLOOKUP($B31,'[4]7'!$AJ$4:$AO$179,3,FALSE)),"-")</f>
        <v>3.0282407516426773</v>
      </c>
      <c r="AS31" s="27">
        <f>IFERROR(IF(VLOOKUP($B31,'[4]7'!$AJ$4:$AO$179,6,FALSE)=0,"-",VLOOKUP($B31,'[4]7'!$AJ$4:$AO$179,6,FALSE)),"-")</f>
        <v>2.8936618562387411</v>
      </c>
    </row>
    <row r="32" spans="2:45" ht="15" customHeight="1" x14ac:dyDescent="0.25">
      <c r="B32" s="50">
        <v>85</v>
      </c>
      <c r="C32" s="51"/>
      <c r="D32" s="40">
        <v>4.3745524783536291</v>
      </c>
      <c r="E32" s="40">
        <v>1.9047385812214312</v>
      </c>
      <c r="F32" s="40">
        <v>2.2966681735130323</v>
      </c>
      <c r="G32" s="26">
        <f>IFERROR(IF(VLOOKUP($B32,'[4]-15'!$H$4:$M$179,5,FALSE)=0,"-",VLOOKUP($B32,'[4]-15'!$H$4:$M$179,5,FALSE)),"-")</f>
        <v>5.4120662112951301</v>
      </c>
      <c r="H32" s="26">
        <f>IFERROR(IF(VLOOKUP($B32,'[4]-15'!$H$4:$M$179,3,FALSE)=0,"-",VLOOKUP($B32,'[4]-15'!$H$4:$M$179,3,FALSE)),"-")</f>
        <v>2.0102129640869517</v>
      </c>
      <c r="I32" s="26">
        <f>IFERROR(IF(VLOOKUP($B32,'[4]-15'!$H$4:$M$179,6,FALSE)=0,"-",VLOOKUP($B32,'[4]-15'!$H$4:$M$179,6,FALSE)),"-")</f>
        <v>2.6922850006358985</v>
      </c>
      <c r="J32" s="25">
        <f>IFERROR(IF(VLOOKUP($B32,'[4]-7'!$H$4:$M$179,5,FALSE)=0,"-",VLOOKUP($B32,'[4]-7'!$H$4:$M$179,5,FALSE)),"-")</f>
        <v>6.7330758650677627</v>
      </c>
      <c r="K32" s="26">
        <f>IFERROR(IF(VLOOKUP($B32,'[4]-7'!$H$4:$M$179,3,FALSE)=0,"-",VLOOKUP($B32,'[4]-7'!$H$4:$M$179,3,FALSE)),"-")</f>
        <v>2.1026676839116725</v>
      </c>
      <c r="L32" s="27">
        <f>IFERROR(IF(VLOOKUP($B32,'[4]-7'!$H$4:$M$179,6,FALSE)=0,"-",VLOOKUP($B32,'[4]-7'!$H$4:$M$179,6,FALSE)),"-")</f>
        <v>3.2021588178603508</v>
      </c>
      <c r="M32" s="25">
        <f>IFERROR(IF(VLOOKUP($B32,'[4]2'!$H$4:$M$179,5,FALSE)=0,"-",VLOOKUP($B32,'[4]2'!$H$4:$M$179,5,FALSE)),"-")</f>
        <v>8.4967673499346095</v>
      </c>
      <c r="N32" s="26">
        <f>IFERROR(IF(VLOOKUP($B32,'[4]2'!$H$4:$M$179,3,FALSE)=0,"-",VLOOKUP($B32,'[4]2'!$H$4:$M$179,3,FALSE)),"-")</f>
        <v>2.2016654923338734</v>
      </c>
      <c r="O32" s="27">
        <f>IFERROR(IF(VLOOKUP($B32,'[4]2'!$H$4:$M$179,6,FALSE)=0,"-",VLOOKUP($B32,'[4]2'!$H$4:$M$179,6,FALSE)),"-")</f>
        <v>3.8592453665282362</v>
      </c>
      <c r="P32" s="25">
        <f>IFERROR(IF(VLOOKUP($B32,'[4]7'!$H$4:$M$179,5,FALSE)=0,"-",VLOOKUP($B32,'[4]7'!$H$4:$M$179,5,FALSE)),"-")</f>
        <v>9.5931349825492234</v>
      </c>
      <c r="Q32" s="26">
        <f>IFERROR(IF(VLOOKUP($B32,'[4]7'!$H$4:$M$179,3,FALSE)=0,"-",VLOOKUP($B32,'[4]7'!$H$4:$M$179,3,FALSE)),"-")</f>
        <v>2.2524796180452529</v>
      </c>
      <c r="R32" s="27">
        <f>IFERROR(IF(VLOOKUP($B32,'[4]7'!$H$4:$M$179,6,FALSE)=0,"-",VLOOKUP($B32,'[4]7'!$H$4:$M$179,6,FALSE)),"-")</f>
        <v>4.2589219923216612</v>
      </c>
      <c r="S32" s="25">
        <f>IFERROR(IF(VLOOKUP($B32,'[4]-15'!$V$4:$AA$179,5,FALSE)=0,"-",VLOOKUP($B32,'[4]-15'!$V$4:$AA$179,5,FALSE)),"-")</f>
        <v>5.3478316330955948</v>
      </c>
      <c r="T32" s="26">
        <f>IFERROR(IF(VLOOKUP($B32,'[4]-15'!$V$4:$AA$179,3,FALSE)=0,"-",VLOOKUP($B32,'[4]-15'!$V$4:$AA$179,3,FALSE)),"-")</f>
        <v>2.3567708755058185</v>
      </c>
      <c r="U32" s="27">
        <f>IFERROR(IF(VLOOKUP($B32,'[4]-15'!$V$4:$AA$179,6,FALSE)=0,"-",VLOOKUP($B32,'[4]-15'!$V$4:$AA$179,6,FALSE)),"-")</f>
        <v>2.2691351495710519</v>
      </c>
      <c r="V32" s="25">
        <f>IFERROR(IF(VLOOKUP($B32,'[4]-7'!$V$4:$AA$179,5,FALSE)=0,"-",VLOOKUP($B32,'[4]-7'!$V$4:$AA$179,5,FALSE)),"-")</f>
        <v>5.6557899160147134</v>
      </c>
      <c r="W32" s="26">
        <f>IFERROR(IF(VLOOKUP($B32,'[4]-7'!$V$4:$AA$179,3,FALSE)=0,"-",VLOOKUP($B32,'[4]-7'!$V$4:$AA$179,3,FALSE)),"-")</f>
        <v>2.468700589743698</v>
      </c>
      <c r="X32" s="27">
        <f>IFERROR(IF(VLOOKUP($B32,'[4]-7'!$V$4:$AA$179,6,FALSE)=0,"-",VLOOKUP($B32,'[4]-7'!$V$4:$AA$179,6,FALSE)),"-")</f>
        <v>2.2909987300654797</v>
      </c>
      <c r="Y32" s="25">
        <f>IFERROR(IF(VLOOKUP($B32,'[4]2'!$V$4:$AA$179,5,FALSE)=0,"-",VLOOKUP($B32,'[4]2'!$V$4:$AA$179,5,FALSE)),"-")</f>
        <v>8.0225718129101367</v>
      </c>
      <c r="Z32" s="26">
        <f>IFERROR(IF(VLOOKUP($B32,'[4]2'!$V$4:$AA$179,3,FALSE)=0,"-",VLOOKUP($B32,'[4]2'!$V$4:$AA$179,3,FALSE)),"-")</f>
        <v>2.6332591860113794</v>
      </c>
      <c r="AA32" s="27">
        <f>IFERROR(IF(VLOOKUP($B32,'[4]2'!$V$4:$AA$179,6,FALSE)=0,"-",VLOOKUP($B32,'[4]2'!$V$4:$AA$179,6,FALSE)),"-")</f>
        <v>3.0466320427280067</v>
      </c>
      <c r="AB32" s="25">
        <f>IFERROR(IF(VLOOKUP($B32,'[4]7'!$V$4:$AA$179,5,FALSE)=0,"-",VLOOKUP($B32,'[4]7'!$V$4:$AA$179,5,FALSE)),"-")</f>
        <v>9.1605582071170311</v>
      </c>
      <c r="AC32" s="26">
        <f>IFERROR(IF(VLOOKUP($B32,'[4]7'!$V$4:$AA$179,3,FALSE)=0,"-",VLOOKUP($B32,'[4]7'!$V$4:$AA$179,3,FALSE)),"-")</f>
        <v>2.7146053262298255</v>
      </c>
      <c r="AD32" s="27">
        <f>IFERROR(IF(VLOOKUP($B32,'[4]7'!$V$4:$AA$179,6,FALSE)=0,"-",VLOOKUP($B32,'[4]7'!$V$4:$AA$179,6,FALSE)),"-")</f>
        <v>3.3745451386996486</v>
      </c>
      <c r="AE32" s="40">
        <v>4.7032141050947045</v>
      </c>
      <c r="AF32" s="40">
        <v>2.5927465424285643</v>
      </c>
      <c r="AG32" s="40">
        <v>1.8139891532510986</v>
      </c>
      <c r="AH32" s="25">
        <f>IFERROR(IF(VLOOKUP($B32,'[4]-15'!$AJ$4:$AO$179,5,FALSE)=0,"-",VLOOKUP($B32,'[4]-15'!$AJ$4:$AO$179,5,FALSE)),"-")</f>
        <v>5.5087877536663115</v>
      </c>
      <c r="AI32" s="26">
        <f>IFERROR(IF(VLOOKUP($B32,'[4]-15'!$AJ$4:$AO$179,3,FALSE)=0,"-",VLOOKUP($B32,'[4]-15'!$AJ$4:$AO$179,3,FALSE)),"-")</f>
        <v>2.7729333002518763</v>
      </c>
      <c r="AJ32" s="27">
        <f>IFERROR(IF(VLOOKUP($B32,'[4]-15'!$AJ$4:$AO$179,6,FALSE)=0,"-",VLOOKUP($B32,'[4]-15'!$AJ$4:$AO$179,6,FALSE)),"-")</f>
        <v>1.986628294725274</v>
      </c>
      <c r="AK32" s="25">
        <f>IFERROR(IF(VLOOKUP($B32,'[4]-7'!$AJ$4:$AO$179,5,FALSE)=0,"-",VLOOKUP($B32,'[4]-7'!$AJ$4:$AO$179,5,FALSE)),"-")</f>
        <v>6.6321394222575041</v>
      </c>
      <c r="AL32" s="26">
        <f>IFERROR(IF(VLOOKUP($B32,'[4]-7'!$AJ$4:$AO$179,3,FALSE)=0,"-",VLOOKUP($B32,'[4]-7'!$AJ$4:$AO$179,3,FALSE)),"-")</f>
        <v>2.9438879781528802</v>
      </c>
      <c r="AM32" s="27">
        <f>IFERROR(IF(VLOOKUP($B32,'[4]-7'!$AJ$4:$AO$179,6,FALSE)=0,"-",VLOOKUP($B32,'[4]-7'!$AJ$4:$AO$179,6,FALSE)),"-")</f>
        <v>2.2528504723942615</v>
      </c>
      <c r="AN32" s="25">
        <f>IFERROR(IF(VLOOKUP($B32,'[4]2'!$AJ$4:$AO$179,5,FALSE)=0,"-",VLOOKUP($B32,'[4]2'!$AJ$4:$AO$179,5,FALSE)),"-")</f>
        <v>8.2151527623086515</v>
      </c>
      <c r="AO32" s="26">
        <f>IFERROR(IF(VLOOKUP($B32,'[4]2'!$AJ$4:$AO$179,3,FALSE)=0,"-",VLOOKUP($B32,'[4]2'!$AJ$4:$AO$179,3,FALSE)),"-")</f>
        <v>3.1255960510227614</v>
      </c>
      <c r="AP32" s="27">
        <f>IFERROR(IF(VLOOKUP($B32,'[4]2'!$AJ$4:$AO$179,6,FALSE)=0,"-",VLOOKUP($B32,'[4]2'!$AJ$4:$AO$179,6,FALSE)),"-")</f>
        <v>2.6283475625778574</v>
      </c>
      <c r="AQ32" s="25">
        <f>IFERROR(IF(VLOOKUP($B32,'[4]7'!$AJ$4:$AO$179,5,FALSE)=0,"-",VLOOKUP($B32,'[4]7'!$AJ$4:$AO$179,5,FALSE)),"-")</f>
        <v>9.2257317995404087</v>
      </c>
      <c r="AR32" s="26">
        <f>IFERROR(IF(VLOOKUP($B32,'[4]7'!$AJ$4:$AO$179,3,FALSE)=0,"-",VLOOKUP($B32,'[4]7'!$AJ$4:$AO$179,3,FALSE)),"-")</f>
        <v>3.2198994781259822</v>
      </c>
      <c r="AS32" s="27">
        <f>IFERROR(IF(VLOOKUP($B32,'[4]7'!$AJ$4:$AO$179,6,FALSE)=0,"-",VLOOKUP($B32,'[4]7'!$AJ$4:$AO$179,6,FALSE)),"-")</f>
        <v>2.8652235457082931</v>
      </c>
    </row>
    <row r="33" spans="2:45" ht="15" customHeight="1" x14ac:dyDescent="0.25">
      <c r="B33" s="50">
        <v>90</v>
      </c>
      <c r="C33" s="51"/>
      <c r="D33" s="40">
        <v>4.6026514756179635</v>
      </c>
      <c r="E33" s="40">
        <v>2.028000765714197</v>
      </c>
      <c r="F33" s="40">
        <v>2.2695511527566197</v>
      </c>
      <c r="G33" s="26">
        <f>IFERROR(IF(VLOOKUP($B33,'[4]-15'!$H$4:$M$179,5,FALSE)=0,"-",VLOOKUP($B33,'[4]-15'!$H$4:$M$179,5,FALSE)),"-")</f>
        <v>5.6902128899418276</v>
      </c>
      <c r="H33" s="26">
        <f>IFERROR(IF(VLOOKUP($B33,'[4]-15'!$H$4:$M$179,3,FALSE)=0,"-",VLOOKUP($B33,'[4]-15'!$H$4:$M$179,3,FALSE)),"-")</f>
        <v>2.1460353191338948</v>
      </c>
      <c r="I33" s="26">
        <f>IFERROR(IF(VLOOKUP($B33,'[4]-15'!$H$4:$M$179,6,FALSE)=0,"-",VLOOKUP($B33,'[4]-15'!$H$4:$M$179,6,FALSE)),"-")</f>
        <v>2.6515001124204729</v>
      </c>
      <c r="J33" s="25">
        <f>IFERROR(IF(VLOOKUP($B33,'[4]-7'!$H$4:$M$179,5,FALSE)=0,"-",VLOOKUP($B33,'[4]-7'!$H$4:$M$179,5,FALSE)),"-")</f>
        <v>7.0731815439949557</v>
      </c>
      <c r="K33" s="26">
        <f>IFERROR(IF(VLOOKUP($B33,'[4]-7'!$H$4:$M$179,3,FALSE)=0,"-",VLOOKUP($B33,'[4]-7'!$H$4:$M$179,3,FALSE)),"-")</f>
        <v>2.2487354537996063</v>
      </c>
      <c r="L33" s="27">
        <f>IFERROR(IF(VLOOKUP($B33,'[4]-7'!$H$4:$M$179,6,FALSE)=0,"-",VLOOKUP($B33,'[4]-7'!$H$4:$M$179,6,FALSE)),"-")</f>
        <v>3.1454040234228793</v>
      </c>
      <c r="M33" s="25">
        <f>IFERROR(IF(VLOOKUP($B33,'[4]2'!$H$4:$M$179,5,FALSE)=0,"-",VLOOKUP($B33,'[4]2'!$H$4:$M$179,5,FALSE)),"-")</f>
        <v>8.9144607582161974</v>
      </c>
      <c r="N33" s="26">
        <f>IFERROR(IF(VLOOKUP($B33,'[4]2'!$H$4:$M$179,3,FALSE)=0,"-",VLOOKUP($B33,'[4]2'!$H$4:$M$179,3,FALSE)),"-")</f>
        <v>2.3554316483143252</v>
      </c>
      <c r="O33" s="27">
        <f>IFERROR(IF(VLOOKUP($B33,'[4]2'!$H$4:$M$179,6,FALSE)=0,"-",VLOOKUP($B33,'[4]2'!$H$4:$M$179,6,FALSE)),"-")</f>
        <v>3.7846399680482641</v>
      </c>
      <c r="P33" s="25">
        <f>IFERROR(IF(VLOOKUP($B33,'[4]7'!$H$4:$M$179,5,FALSE)=0,"-",VLOOKUP($B33,'[4]7'!$H$4:$M$179,5,FALSE)),"-")</f>
        <v>10.055791898836606</v>
      </c>
      <c r="Q33" s="26">
        <f>IFERROR(IF(VLOOKUP($B33,'[4]7'!$H$4:$M$179,3,FALSE)=0,"-",VLOOKUP($B33,'[4]7'!$H$4:$M$179,3,FALSE)),"-")</f>
        <v>2.4092092134728036</v>
      </c>
      <c r="R33" s="27">
        <f>IFERROR(IF(VLOOKUP($B33,'[4]7'!$H$4:$M$179,6,FALSE)=0,"-",VLOOKUP($B33,'[4]7'!$H$4:$M$179,6,FALSE)),"-")</f>
        <v>4.1738973280537479</v>
      </c>
      <c r="S33" s="25">
        <f>IFERROR(IF(VLOOKUP($B33,'[4]-15'!$V$4:$AA$179,5,FALSE)=0,"-",VLOOKUP($B33,'[4]-15'!$V$4:$AA$179,5,FALSE)),"-")</f>
        <v>5.6280731669481048</v>
      </c>
      <c r="T33" s="26">
        <f>IFERROR(IF(VLOOKUP($B33,'[4]-15'!$V$4:$AA$179,3,FALSE)=0,"-",VLOOKUP($B33,'[4]-15'!$V$4:$AA$179,3,FALSE)),"-")</f>
        <v>2.5016505321939673</v>
      </c>
      <c r="U33" s="27">
        <f>IFERROR(IF(VLOOKUP($B33,'[4]-15'!$V$4:$AA$179,6,FALSE)=0,"-",VLOOKUP($B33,'[4]-15'!$V$4:$AA$179,6,FALSE)),"-")</f>
        <v>2.2497439568476576</v>
      </c>
      <c r="V33" s="25">
        <f>IFERROR(IF(VLOOKUP($B33,'[4]-7'!$V$4:$AA$179,5,FALSE)=0,"-",VLOOKUP($B33,'[4]-7'!$V$4:$AA$179,5,FALSE)),"-")</f>
        <v>5.9435895049550282</v>
      </c>
      <c r="W33" s="26">
        <f>IFERROR(IF(VLOOKUP($B33,'[4]-7'!$V$4:$AA$179,3,FALSE)=0,"-",VLOOKUP($B33,'[4]-7'!$V$4:$AA$179,3,FALSE)),"-")</f>
        <v>2.6264408613423895</v>
      </c>
      <c r="X33" s="27">
        <f>IFERROR(IF(VLOOKUP($B33,'[4]-7'!$V$4:$AA$179,6,FALSE)=0,"-",VLOOKUP($B33,'[4]-7'!$V$4:$AA$179,6,FALSE)),"-")</f>
        <v>2.2629824232620352</v>
      </c>
      <c r="Y33" s="25">
        <f>IFERROR(IF(VLOOKUP($B33,'[4]2'!$V$4:$AA$179,5,FALSE)=0,"-",VLOOKUP($B33,'[4]2'!$V$4:$AA$179,5,FALSE)),"-")</f>
        <v>8.4166176745736845</v>
      </c>
      <c r="Z33" s="26">
        <f>IFERROR(IF(VLOOKUP($B33,'[4]2'!$V$4:$AA$179,3,FALSE)=0,"-",VLOOKUP($B33,'[4]2'!$V$4:$AA$179,3,FALSE)),"-")</f>
        <v>2.8045468577894708</v>
      </c>
      <c r="AA33" s="27">
        <f>IFERROR(IF(VLOOKUP($B33,'[4]2'!$V$4:$AA$179,6,FALSE)=0,"-",VLOOKUP($B33,'[4]2'!$V$4:$AA$179,6,FALSE)),"-")</f>
        <v>3.0010615266409273</v>
      </c>
      <c r="AB33" s="25">
        <f>IFERROR(IF(VLOOKUP($B33,'[4]7'!$V$4:$AA$179,5,FALSE)=0,"-",VLOOKUP($B33,'[4]7'!$V$4:$AA$179,5,FALSE)),"-")</f>
        <v>9.6294612148520748</v>
      </c>
      <c r="AC33" s="26">
        <f>IFERROR(IF(VLOOKUP($B33,'[4]7'!$V$4:$AA$179,3,FALSE)=0,"-",VLOOKUP($B33,'[4]7'!$V$4:$AA$179,3,FALSE)),"-")</f>
        <v>2.8963016433484974</v>
      </c>
      <c r="AD33" s="27">
        <f>IFERROR(IF(VLOOKUP($B33,'[4]7'!$V$4:$AA$179,6,FALSE)=0,"-",VLOOKUP($B33,'[4]7'!$V$4:$AA$179,6,FALSE)),"-")</f>
        <v>3.3247438977796451</v>
      </c>
      <c r="AE33" s="40">
        <v>4.9547261217128842</v>
      </c>
      <c r="AF33" s="40">
        <v>2.7253415868451287</v>
      </c>
      <c r="AG33" s="40">
        <v>1.8180202238239442</v>
      </c>
      <c r="AH33" s="25">
        <f>IFERROR(IF(VLOOKUP($B33,'[4]-15'!$AJ$4:$AO$179,5,FALSE)=0,"-",VLOOKUP($B33,'[4]-15'!$AJ$4:$AO$179,5,FALSE)),"-")</f>
        <v>5.7969801984220046</v>
      </c>
      <c r="AI33" s="26">
        <f>IFERROR(IF(VLOOKUP($B33,'[4]-15'!$AJ$4:$AO$179,3,FALSE)=0,"-",VLOOKUP($B33,'[4]-15'!$AJ$4:$AO$179,3,FALSE)),"-")</f>
        <v>2.9266467517265862</v>
      </c>
      <c r="AJ33" s="27">
        <f>IFERROR(IF(VLOOKUP($B33,'[4]-15'!$AJ$4:$AO$179,6,FALSE)=0,"-",VLOOKUP($B33,'[4]-15'!$AJ$4:$AO$179,6,FALSE)),"-")</f>
        <v>1.9807584208794773</v>
      </c>
      <c r="AK33" s="25">
        <f>IFERROR(IF(VLOOKUP($B33,'[4]-7'!$AJ$4:$AO$179,5,FALSE)=0,"-",VLOOKUP($B33,'[4]-7'!$AJ$4:$AO$179,5,FALSE)),"-")</f>
        <v>6.9738106082422515</v>
      </c>
      <c r="AL33" s="26">
        <f>IFERROR(IF(VLOOKUP($B33,'[4]-7'!$AJ$4:$AO$179,3,FALSE)=0,"-",VLOOKUP($B33,'[4]-7'!$AJ$4:$AO$179,3,FALSE)),"-")</f>
        <v>3.1156732157258999</v>
      </c>
      <c r="AM33" s="27">
        <f>IFERROR(IF(VLOOKUP($B33,'[4]-7'!$AJ$4:$AO$179,6,FALSE)=0,"-",VLOOKUP($B33,'[4]-7'!$AJ$4:$AO$179,6,FALSE)),"-")</f>
        <v>2.238299759115614</v>
      </c>
      <c r="AN33" s="25">
        <f>IFERROR(IF(VLOOKUP($B33,'[4]2'!$AJ$4:$AO$179,5,FALSE)=0,"-",VLOOKUP($B33,'[4]2'!$AJ$4:$AO$179,5,FALSE)),"-")</f>
        <v>8.62851389411159</v>
      </c>
      <c r="AO33" s="26">
        <f>IFERROR(IF(VLOOKUP($B33,'[4]2'!$AJ$4:$AO$179,3,FALSE)=0,"-",VLOOKUP($B33,'[4]2'!$AJ$4:$AO$179,3,FALSE)),"-")</f>
        <v>3.3125151457427</v>
      </c>
      <c r="AP33" s="27">
        <f>IFERROR(IF(VLOOKUP($B33,'[4]2'!$AJ$4:$AO$179,6,FALSE)=0,"-",VLOOKUP($B33,'[4]2'!$AJ$4:$AO$179,6,FALSE)),"-")</f>
        <v>2.604822473099059</v>
      </c>
      <c r="AQ33" s="25">
        <f>IFERROR(IF(VLOOKUP($B33,'[4]7'!$AJ$4:$AO$179,5,FALSE)=0,"-",VLOOKUP($B33,'[4]7'!$AJ$4:$AO$179,5,FALSE)),"-")</f>
        <v>9.6818136866128732</v>
      </c>
      <c r="AR33" s="26">
        <f>IFERROR(IF(VLOOKUP($B33,'[4]7'!$AJ$4:$AO$179,3,FALSE)=0,"-",VLOOKUP($B33,'[4]7'!$AJ$4:$AO$179,3,FALSE)),"-")</f>
        <v>3.4134280429970514</v>
      </c>
      <c r="AS33" s="27">
        <f>IFERROR(IF(VLOOKUP($B33,'[4]7'!$AJ$4:$AO$179,6,FALSE)=0,"-",VLOOKUP($B33,'[4]7'!$AJ$4:$AO$179,6,FALSE)),"-")</f>
        <v>2.8363901522623181</v>
      </c>
    </row>
    <row r="34" spans="2:45" ht="15" customHeight="1" x14ac:dyDescent="0.25">
      <c r="B34" s="50">
        <v>95</v>
      </c>
      <c r="C34" s="51"/>
      <c r="D34" s="40">
        <v>4.8252119672117884</v>
      </c>
      <c r="E34" s="40">
        <v>2.1553662578937187</v>
      </c>
      <c r="F34" s="40">
        <v>2.2386969961787906</v>
      </c>
      <c r="G34" s="26">
        <f>IFERROR(IF(VLOOKUP($B34,'[4]-15'!$H$4:$M$179,5,FALSE)=0,"-",VLOOKUP($B34,'[4]-15'!$H$4:$M$179,5,FALSE)),"-")</f>
        <v>5.9636490012460914</v>
      </c>
      <c r="H34" s="26">
        <f>IFERROR(IF(VLOOKUP($B34,'[4]-15'!$H$4:$M$179,3,FALSE)=0,"-",VLOOKUP($B34,'[4]-15'!$H$4:$M$179,3,FALSE)),"-")</f>
        <v>2.2856915509446387</v>
      </c>
      <c r="I34" s="26">
        <f>IFERROR(IF(VLOOKUP($B34,'[4]-15'!$H$4:$M$179,6,FALSE)=0,"-",VLOOKUP($B34,'[4]-15'!$H$4:$M$179,6,FALSE)),"-")</f>
        <v>2.6091223895811373</v>
      </c>
      <c r="J34" s="25">
        <f>IFERROR(IF(VLOOKUP($B34,'[4]-7'!$H$4:$M$179,5,FALSE)=0,"-",VLOOKUP($B34,'[4]-7'!$H$4:$M$179,5,FALSE)),"-")</f>
        <v>7.4083265612994182</v>
      </c>
      <c r="K34" s="26">
        <f>IFERROR(IF(VLOOKUP($B34,'[4]-7'!$H$4:$M$179,3,FALSE)=0,"-",VLOOKUP($B34,'[4]-7'!$H$4:$M$179,3,FALSE)),"-")</f>
        <v>2.3984518663148</v>
      </c>
      <c r="L34" s="27">
        <f>IFERROR(IF(VLOOKUP($B34,'[4]-7'!$H$4:$M$179,6,FALSE)=0,"-",VLOOKUP($B34,'[4]-7'!$H$4:$M$179,6,FALSE)),"-")</f>
        <v>3.0887951788176791</v>
      </c>
      <c r="M34" s="25">
        <f>IFERROR(IF(VLOOKUP($B34,'[4]2'!$H$4:$M$179,5,FALSE)=0,"-",VLOOKUP($B34,'[4]2'!$H$4:$M$179,5,FALSE)),"-")</f>
        <v>9.3257464770381411</v>
      </c>
      <c r="N34" s="26">
        <f>IFERROR(IF(VLOOKUP($B34,'[4]2'!$H$4:$M$179,3,FALSE)=0,"-",VLOOKUP($B34,'[4]2'!$H$4:$M$179,3,FALSE)),"-")</f>
        <v>2.5128185679607511</v>
      </c>
      <c r="O34" s="27">
        <f>IFERROR(IF(VLOOKUP($B34,'[4]2'!$H$4:$M$179,6,FALSE)=0,"-",VLOOKUP($B34,'[4]2'!$H$4:$M$179,6,FALSE)),"-")</f>
        <v>3.7112693275767787</v>
      </c>
      <c r="P34" s="25">
        <f>IFERROR(IF(VLOOKUP($B34,'[4]7'!$H$4:$M$179,5,FALSE)=0,"-",VLOOKUP($B34,'[4]7'!$H$4:$M$179,5,FALSE)),"-")</f>
        <v>10.510828777651451</v>
      </c>
      <c r="Q34" s="26">
        <f>IFERROR(IF(VLOOKUP($B34,'[4]7'!$H$4:$M$179,3,FALSE)=0,"-",VLOOKUP($B34,'[4]7'!$H$4:$M$179,3,FALSE)),"-")</f>
        <v>2.5696282683235458</v>
      </c>
      <c r="R34" s="27">
        <f>IFERROR(IF(VLOOKUP($B34,'[4]7'!$H$4:$M$179,6,FALSE)=0,"-",VLOOKUP($B34,'[4]7'!$H$4:$M$179,6,FALSE)),"-")</f>
        <v>4.0904082926005607</v>
      </c>
      <c r="S34" s="25">
        <f>IFERROR(IF(VLOOKUP($B34,'[4]-15'!$V$4:$AA$179,5,FALSE)=0,"-",VLOOKUP($B34,'[4]-15'!$V$4:$AA$179,5,FALSE)),"-")</f>
        <v>5.9030518895742539</v>
      </c>
      <c r="T34" s="26">
        <f>IFERROR(IF(VLOOKUP($B34,'[4]-15'!$V$4:$AA$179,3,FALSE)=0,"-",VLOOKUP($B34,'[4]-15'!$V$4:$AA$179,3,FALSE)),"-")</f>
        <v>2.6495951736833034</v>
      </c>
      <c r="U34" s="27">
        <f>IFERROR(IF(VLOOKUP($B34,'[4]-15'!$V$4:$AA$179,6,FALSE)=0,"-",VLOOKUP($B34,'[4]-15'!$V$4:$AA$179,6,FALSE)),"-")</f>
        <v>2.2279070962256458</v>
      </c>
      <c r="V34" s="25">
        <f>IFERROR(IF(VLOOKUP($B34,'[4]-7'!$V$4:$AA$179,5,FALSE)=0,"-",VLOOKUP($B34,'[4]-7'!$V$4:$AA$179,5,FALSE)),"-")</f>
        <v>6.2268444954268967</v>
      </c>
      <c r="W34" s="26">
        <f>IFERROR(IF(VLOOKUP($B34,'[4]-7'!$V$4:$AA$179,3,FALSE)=0,"-",VLOOKUP($B34,'[4]-7'!$V$4:$AA$179,3,FALSE)),"-")</f>
        <v>2.7870091981689615</v>
      </c>
      <c r="X34" s="27">
        <f>IFERROR(IF(VLOOKUP($B34,'[4]-7'!$V$4:$AA$179,6,FALSE)=0,"-",VLOOKUP($B34,'[4]-7'!$V$4:$AA$179,6,FALSE)),"-")</f>
        <v>2.2342389467239196</v>
      </c>
      <c r="Y34" s="25">
        <f>IFERROR(IF(VLOOKUP($B34,'[4]2'!$V$4:$AA$179,5,FALSE)=0,"-",VLOOKUP($B34,'[4]2'!$V$4:$AA$179,5,FALSE)),"-")</f>
        <v>8.8044094975720899</v>
      </c>
      <c r="Z34" s="26">
        <f>IFERROR(IF(VLOOKUP($B34,'[4]2'!$V$4:$AA$179,3,FALSE)=0,"-",VLOOKUP($B34,'[4]2'!$V$4:$AA$179,3,FALSE)),"-")</f>
        <v>2.9784872937632998</v>
      </c>
      <c r="AA34" s="27">
        <f>IFERROR(IF(VLOOKUP($B34,'[4]2'!$V$4:$AA$179,6,FALSE)=0,"-",VLOOKUP($B34,'[4]2'!$V$4:$AA$179,6,FALSE)),"-")</f>
        <v>2.9560003549478884</v>
      </c>
      <c r="AB34" s="25">
        <f>IFERROR(IF(VLOOKUP($B34,'[4]7'!$V$4:$AA$179,5,FALSE)=0,"-",VLOOKUP($B34,'[4]7'!$V$4:$AA$179,5,FALSE)),"-")</f>
        <v>10.182937388763683</v>
      </c>
      <c r="AC34" s="26">
        <f>IFERROR(IF(VLOOKUP($B34,'[4]7'!$V$4:$AA$179,3,FALSE)=0,"-",VLOOKUP($B34,'[4]7'!$V$4:$AA$179,3,FALSE)),"-")</f>
        <v>3.0972539050592536</v>
      </c>
      <c r="AD34" s="27">
        <f>IFERROR(IF(VLOOKUP($B34,'[4]7'!$V$4:$AA$179,6,FALSE)=0,"-",VLOOKUP($B34,'[4]7'!$V$4:$AA$179,6,FALSE)),"-")</f>
        <v>3.28773090644271</v>
      </c>
      <c r="AE34" s="40">
        <v>5.199471653884574</v>
      </c>
      <c r="AF34" s="40">
        <v>2.8604816419288692</v>
      </c>
      <c r="AG34" s="40">
        <v>1.8176909712234635</v>
      </c>
      <c r="AH34" s="25">
        <f>IFERROR(IF(VLOOKUP($B34,'[4]-15'!$AJ$4:$AO$179,5,FALSE)=0,"-",VLOOKUP($B34,'[4]-15'!$AJ$4:$AO$179,5,FALSE)),"-")</f>
        <v>6.07980230279043</v>
      </c>
      <c r="AI34" s="26">
        <f>IFERROR(IF(VLOOKUP($B34,'[4]-15'!$AJ$4:$AO$179,3,FALSE)=0,"-",VLOOKUP($B34,'[4]-15'!$AJ$4:$AO$179,3,FALSE)),"-")</f>
        <v>3.0827302495156701</v>
      </c>
      <c r="AJ34" s="27">
        <f>IFERROR(IF(VLOOKUP($B34,'[4]-15'!$AJ$4:$AO$179,6,FALSE)=0,"-",VLOOKUP($B34,'[4]-15'!$AJ$4:$AO$179,6,FALSE)),"-")</f>
        <v>1.9722135284933322</v>
      </c>
      <c r="AK34" s="25">
        <f>IFERROR(IF(VLOOKUP($B34,'[4]-7'!$AJ$4:$AO$179,5,FALSE)=0,"-",VLOOKUP($B34,'[4]-7'!$AJ$4:$AO$179,5,FALSE)),"-")</f>
        <v>7.3105152218336444</v>
      </c>
      <c r="AL34" s="26">
        <f>IFERROR(IF(VLOOKUP($B34,'[4]-7'!$AJ$4:$AO$179,3,FALSE)=0,"-",VLOOKUP($B34,'[4]-7'!$AJ$4:$AO$179,3,FALSE)),"-")</f>
        <v>3.2895574741086855</v>
      </c>
      <c r="AM34" s="27">
        <f>IFERROR(IF(VLOOKUP($B34,'[4]-7'!$AJ$4:$AO$179,6,FALSE)=0,"-",VLOOKUP($B34,'[4]-7'!$AJ$4:$AO$179,6,FALSE)),"-")</f>
        <v>2.2223400197056744</v>
      </c>
      <c r="AN34" s="25">
        <f>IFERROR(IF(VLOOKUP($B34,'[4]2'!$AJ$4:$AO$179,5,FALSE)=0,"-",VLOOKUP($B34,'[4]2'!$AJ$4:$AO$179,5,FALSE)),"-")</f>
        <v>9.0361021524840321</v>
      </c>
      <c r="AO34" s="26">
        <f>IFERROR(IF(VLOOKUP($B34,'[4]2'!$AJ$4:$AO$179,3,FALSE)=0,"-",VLOOKUP($B34,'[4]2'!$AJ$4:$AO$179,3,FALSE)),"-")</f>
        <v>3.5013381822447958</v>
      </c>
      <c r="AP34" s="27">
        <f>IFERROR(IF(VLOOKUP($B34,'[4]2'!$AJ$4:$AO$179,6,FALSE)=0,"-",VLOOKUP($B34,'[4]2'!$AJ$4:$AO$179,6,FALSE)),"-")</f>
        <v>2.5807567513203651</v>
      </c>
      <c r="AQ34" s="25" t="str">
        <f>IFERROR(IF(VLOOKUP($B34,'[4]7'!$AJ$4:$AO$179,5,FALSE)=0,"-",VLOOKUP($B34,'[4]7'!$AJ$4:$AO$179,5,FALSE)),"-")</f>
        <v>-</v>
      </c>
      <c r="AR34" s="26" t="str">
        <f>IFERROR(IF(VLOOKUP($B34,'[4]7'!$AJ$4:$AO$179,3,FALSE)=0,"-",VLOOKUP($B34,'[4]7'!$AJ$4:$AO$179,3,FALSE)),"-")</f>
        <v>-</v>
      </c>
      <c r="AS34" s="27" t="str">
        <f>IFERROR(IF(VLOOKUP($B34,'[4]7'!$AJ$4:$AO$179,6,FALSE)=0,"-",VLOOKUP($B34,'[4]7'!$AJ$4:$AO$179,6,FALSE)),"-")</f>
        <v>-</v>
      </c>
    </row>
    <row r="35" spans="2:45" ht="15" customHeight="1" thickBot="1" x14ac:dyDescent="0.3">
      <c r="B35" s="52">
        <v>100</v>
      </c>
      <c r="C35" s="53"/>
      <c r="D35" s="41">
        <v>5.0423506947905139</v>
      </c>
      <c r="E35" s="41">
        <v>2.2869201270147794</v>
      </c>
      <c r="F35" s="41">
        <v>2.2048652400346498</v>
      </c>
      <c r="G35" s="30" t="str">
        <f>IFERROR(IF(VLOOKUP($B35,'[4]-15'!$H$4:$M$179,5,FALSE)=0,"-",VLOOKUP($B35,'[4]-15'!$H$4:$M$179,5,FALSE)),"-")</f>
        <v>-</v>
      </c>
      <c r="H35" s="30" t="str">
        <f>IFERROR(IF(VLOOKUP($B35,'[4]-15'!$H$4:$M$179,3,FALSE)=0,"-",VLOOKUP($B35,'[4]-15'!$H$4:$M$179,3,FALSE)),"-")</f>
        <v>-</v>
      </c>
      <c r="I35" s="30" t="str">
        <f>IFERROR(IF(VLOOKUP($B35,'[4]-15'!$H$4:$M$179,6,FALSE)=0,"-",VLOOKUP($B35,'[4]-15'!$H$4:$M$179,6,FALSE)),"-")</f>
        <v>-</v>
      </c>
      <c r="J35" s="29" t="str">
        <f>IFERROR(IF(VLOOKUP($B35,'[4]-7'!$H$4:$M$179,5,FALSE)=0,"-",VLOOKUP($B35,'[4]-7'!$H$4:$M$179,5,FALSE)),"-")</f>
        <v>-</v>
      </c>
      <c r="K35" s="30" t="str">
        <f>IFERROR(IF(VLOOKUP($B35,'[4]-7'!$H$4:$M$179,3,FALSE)=0,"-",VLOOKUP($B35,'[4]-7'!$H$4:$M$179,3,FALSE)),"-")</f>
        <v>-</v>
      </c>
      <c r="L35" s="31" t="str">
        <f>IFERROR(IF(VLOOKUP($B35,'[4]-7'!$H$4:$M$179,6,FALSE)=0,"-",VLOOKUP($B35,'[4]-7'!$H$4:$M$179,6,FALSE)),"-")</f>
        <v>-</v>
      </c>
      <c r="M35" s="29" t="str">
        <f>IFERROR(IF(VLOOKUP($B35,'[4]2'!$H$4:$M$179,5,FALSE)=0,"-",VLOOKUP($B35,'[4]2'!$H$4:$M$179,5,FALSE)),"-")</f>
        <v>-</v>
      </c>
      <c r="N35" s="30" t="str">
        <f>IFERROR(IF(VLOOKUP($B35,'[4]2'!$H$4:$M$179,3,FALSE)=0,"-",VLOOKUP($B35,'[4]2'!$H$4:$M$179,3,FALSE)),"-")</f>
        <v>-</v>
      </c>
      <c r="O35" s="31" t="str">
        <f>IFERROR(IF(VLOOKUP($B35,'[4]2'!$H$4:$M$179,6,FALSE)=0,"-",VLOOKUP($B35,'[4]2'!$H$4:$M$179,6,FALSE)),"-")</f>
        <v>-</v>
      </c>
      <c r="P35" s="29" t="str">
        <f>IFERROR(IF(VLOOKUP($B35,'[4]7'!$H$4:$M$179,5,FALSE)=0,"-",VLOOKUP($B35,'[4]7'!$H$4:$M$179,5,FALSE)),"-")</f>
        <v>-</v>
      </c>
      <c r="Q35" s="30" t="str">
        <f>IFERROR(IF(VLOOKUP($B35,'[4]7'!$H$4:$M$179,3,FALSE)=0,"-",VLOOKUP($B35,'[4]7'!$H$4:$M$179,3,FALSE)),"-")</f>
        <v>-</v>
      </c>
      <c r="R35" s="31" t="str">
        <f>IFERROR(IF(VLOOKUP($B35,'[4]7'!$H$4:$M$179,6,FALSE)=0,"-",VLOOKUP($B35,'[4]7'!$H$4:$M$179,6,FALSE)),"-")</f>
        <v>-</v>
      </c>
      <c r="S35" s="29">
        <f>IFERROR(IF(VLOOKUP($B35,'[4]-15'!$V$4:$AA$179,5,FALSE)=0,"-",VLOOKUP($B35,'[4]-15'!$V$4:$AA$179,5,FALSE)),"-")</f>
        <v>6.1728808095468644</v>
      </c>
      <c r="T35" s="30">
        <f>IFERROR(IF(VLOOKUP($B35,'[4]-15'!$V$4:$AA$179,3,FALSE)=0,"-",VLOOKUP($B35,'[4]-15'!$V$4:$AA$179,3,FALSE)),"-")</f>
        <v>2.8006637851227061</v>
      </c>
      <c r="U35" s="31">
        <f>IFERROR(IF(VLOOKUP($B35,'[4]-15'!$V$4:$AA$179,6,FALSE)=0,"-",VLOOKUP($B35,'[4]-15'!$V$4:$AA$179,6,FALSE)),"-")</f>
        <v>2.2040777769675808</v>
      </c>
      <c r="V35" s="29">
        <f>IFERROR(IF(VLOOKUP($B35,'[4]-7'!$V$4:$AA$179,5,FALSE)=0,"-",VLOOKUP($B35,'[4]-7'!$V$4:$AA$179,5,FALSE)),"-")</f>
        <v>6.505702479055846</v>
      </c>
      <c r="W35" s="30">
        <f>IFERROR(IF(VLOOKUP($B35,'[4]-7'!$V$4:$AA$179,3,FALSE)=0,"-",VLOOKUP($B35,'[4]-7'!$V$4:$AA$179,3,FALSE)),"-")</f>
        <v>2.9504363986882343</v>
      </c>
      <c r="X35" s="31">
        <f>IFERROR(IF(VLOOKUP($B35,'[4]-7'!$V$4:$AA$179,6,FALSE)=0,"-",VLOOKUP($B35,'[4]-7'!$V$4:$AA$179,6,FALSE)),"-")</f>
        <v>2.2049966852185952</v>
      </c>
      <c r="Y35" s="29">
        <f>IFERROR(IF(VLOOKUP($B35,'[4]2'!$V$4:$AA$179,5,FALSE)=0,"-",VLOOKUP($B35,'[4]2'!$V$4:$AA$179,5,FALSE)),"-")</f>
        <v>9.1862164178768602</v>
      </c>
      <c r="Z35" s="30">
        <f>IFERROR(IF(VLOOKUP($B35,'[4]2'!$V$4:$AA$179,3,FALSE)=0,"-",VLOOKUP($B35,'[4]2'!$V$4:$AA$179,3,FALSE)),"-")</f>
        <v>3.155116425113464</v>
      </c>
      <c r="AA35" s="31">
        <f>IFERROR(IF(VLOOKUP($B35,'[4]2'!$V$4:$AA$179,6,FALSE)=0,"-",VLOOKUP($B35,'[4]2'!$V$4:$AA$179,6,FALSE)),"-")</f>
        <v>2.9115300927592571</v>
      </c>
      <c r="AB35" s="29" t="str">
        <f>IFERROR(IF(VLOOKUP($B35,'[4]7'!$V$4:$AA$179,5,FALSE)=0,"-",VLOOKUP($B35,'[4]7'!$V$4:$AA$179,5,FALSE)),"-")</f>
        <v>-</v>
      </c>
      <c r="AC35" s="30" t="str">
        <f>IFERROR(IF(VLOOKUP($B35,'[4]7'!$V$4:$AA$179,3,FALSE)=0,"-",VLOOKUP($B35,'[4]7'!$V$4:$AA$179,3,FALSE)),"-")</f>
        <v>-</v>
      </c>
      <c r="AD35" s="31" t="str">
        <f>IFERROR(IF(VLOOKUP($B35,'[4]7'!$V$4:$AA$179,6,FALSE)=0,"-",VLOOKUP($B35,'[4]7'!$V$4:$AA$179,6,FALSE)),"-")</f>
        <v>-</v>
      </c>
      <c r="AE35" s="41">
        <v>5.4374495943298049</v>
      </c>
      <c r="AF35" s="41">
        <v>2.998297947894764</v>
      </c>
      <c r="AG35" s="41">
        <v>1.8135120954699235</v>
      </c>
      <c r="AH35" s="29" t="str">
        <f>IFERROR(IF(VLOOKUP($B35,'[4]-15'!$AJ$4:$AO$179,5,FALSE)=0,"-",VLOOKUP($B35,'[4]-15'!$AJ$4:$AO$179,5,FALSE)),"-")</f>
        <v>-</v>
      </c>
      <c r="AI35" s="30" t="str">
        <f>IFERROR(IF(VLOOKUP($B35,'[4]-15'!$AJ$4:$AO$179,3,FALSE)=0,"-",VLOOKUP($B35,'[4]-15'!$AJ$4:$AO$179,3,FALSE)),"-")</f>
        <v>-</v>
      </c>
      <c r="AJ35" s="31" t="str">
        <f>IFERROR(IF(VLOOKUP($B35,'[4]-15'!$AJ$4:$AO$179,6,FALSE)=0,"-",VLOOKUP($B35,'[4]-15'!$AJ$4:$AO$179,6,FALSE)),"-")</f>
        <v>-</v>
      </c>
      <c r="AK35" s="29" t="str">
        <f>IFERROR(IF(VLOOKUP($B35,'[4]-7'!$AJ$4:$AO$179,5,FALSE)=0,"-",VLOOKUP($B35,'[4]-7'!$AJ$4:$AO$179,5,FALSE)),"-")</f>
        <v>-</v>
      </c>
      <c r="AL35" s="30" t="str">
        <f>IFERROR(IF(VLOOKUP($B35,'[4]-7'!$AJ$4:$AO$179,3,FALSE)=0,"-",VLOOKUP($B35,'[4]-7'!$AJ$4:$AO$179,3,FALSE)),"-")</f>
        <v>-</v>
      </c>
      <c r="AM35" s="31" t="str">
        <f>IFERROR(IF(VLOOKUP($B35,'[4]-7'!$AJ$4:$AO$179,6,FALSE)=0,"-",VLOOKUP($B35,'[4]-7'!$AJ$4:$AO$179,6,FALSE)),"-")</f>
        <v>-</v>
      </c>
      <c r="AN35" s="29" t="str">
        <f>IFERROR(IF(VLOOKUP($B35,'[4]2'!$AJ$4:$AO$179,5,FALSE)=0,"-",VLOOKUP($B35,'[4]2'!$AJ$4:$AO$179,5,FALSE)),"-")</f>
        <v>-</v>
      </c>
      <c r="AO35" s="30" t="str">
        <f>IFERROR(IF(VLOOKUP($B35,'[4]2'!$AJ$4:$AO$179,3,FALSE)=0,"-",VLOOKUP($B35,'[4]2'!$AJ$4:$AO$179,3,FALSE)),"-")</f>
        <v>-</v>
      </c>
      <c r="AP35" s="31" t="str">
        <f>IFERROR(IF(VLOOKUP($B35,'[4]2'!$AJ$4:$AO$179,6,FALSE)=0,"-",VLOOKUP($B35,'[4]2'!$AJ$4:$AO$179,6,FALSE)),"-")</f>
        <v>-</v>
      </c>
      <c r="AQ35" s="29" t="str">
        <f>IFERROR(IF(VLOOKUP($B35,'[4]7'!$AJ$4:$AO$179,5,FALSE)=0,"-",VLOOKUP($B35,'[4]7'!$AJ$4:$AO$179,5,FALSE)),"-")</f>
        <v>-</v>
      </c>
      <c r="AR35" s="30" t="str">
        <f>IFERROR(IF(VLOOKUP($B35,'[4]7'!$AJ$4:$AO$179,3,FALSE)=0,"-",VLOOKUP($B35,'[4]7'!$AJ$4:$AO$179,3,FALSE)),"-")</f>
        <v>-</v>
      </c>
      <c r="AS35" s="31" t="str">
        <f>IFERROR(IF(VLOOKUP($B35,'[4]7'!$AJ$4:$AO$179,6,FALSE)=0,"-",VLOOKUP($B35,'[4]7'!$AJ$4:$AO$179,6,FALSE)),"-")</f>
        <v>-</v>
      </c>
    </row>
    <row r="36" spans="2:45" ht="8.25" customHeight="1" x14ac:dyDescent="0.25"/>
    <row r="37" spans="2:45" ht="8.25" customHeight="1" x14ac:dyDescent="0.25"/>
    <row r="38" spans="2:45" ht="2.85" customHeight="1" x14ac:dyDescent="0.25"/>
    <row r="39" spans="2:45" ht="6.2" customHeight="1" x14ac:dyDescent="0.25"/>
    <row r="40" spans="2:45" x14ac:dyDescent="0.25">
      <c r="B40" s="73" t="str">
        <f>VLOOKUP([4]Lenguage!$B$3,[4]Lenguage!$E$3:$V$10,2,FALSE)</f>
        <v>Scheda dati tecnici - EN14511 / EN12102 / EN14825 / EN16147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</row>
    <row r="41" spans="2:45" x14ac:dyDescent="0.25"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</row>
    <row r="42" spans="2:45" ht="8.1" customHeight="1" x14ac:dyDescent="0.25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45" x14ac:dyDescent="0.25">
      <c r="B43" s="71" t="str">
        <f>VLOOKUP([4]Lenguage!$B$3,[4]Lenguage!$E$3:$V$10,3,FALSE)</f>
        <v>Modello di pompa di calore:</v>
      </c>
      <c r="C43" s="71"/>
      <c r="D43" s="71"/>
      <c r="E43" s="71"/>
      <c r="F43" s="71"/>
      <c r="G43" s="71"/>
      <c r="H43" s="71"/>
      <c r="I43" s="71"/>
      <c r="J43" s="71"/>
      <c r="K43" s="71"/>
      <c r="L43" s="74" t="s">
        <v>47</v>
      </c>
      <c r="M43" s="74"/>
      <c r="N43" s="74"/>
      <c r="O43" s="74"/>
      <c r="P43" s="74"/>
      <c r="Q43" s="74"/>
      <c r="R43" s="74"/>
      <c r="S43" s="3"/>
      <c r="T43" s="75" t="str">
        <f>VLOOKUP([4]Lenguage!$B$3,[4]Lenguage!$E$3:$V$10,7,FALSE)</f>
        <v>Prestazioni staggionali</v>
      </c>
      <c r="U43" s="75"/>
      <c r="V43" s="75"/>
      <c r="W43" s="75"/>
      <c r="X43" s="75"/>
      <c r="Y43" s="76" t="s">
        <v>1</v>
      </c>
      <c r="Z43" s="76"/>
      <c r="AA43" s="76" t="s">
        <v>25</v>
      </c>
      <c r="AB43" s="76"/>
      <c r="AC43" s="77" t="s">
        <v>3</v>
      </c>
      <c r="AD43" s="77"/>
      <c r="AE43" s="4"/>
      <c r="AF43" s="4"/>
      <c r="AG43" s="4"/>
      <c r="AH43" s="76" t="str">
        <f>VLOOKUP([4]Lenguage!$B$3,[4]Lenguage!$E$3:$V$10,10,FALSE)</f>
        <v>Etich. energ.</v>
      </c>
      <c r="AI43" s="76"/>
      <c r="AJ43" s="76"/>
      <c r="AK43" s="5"/>
      <c r="AL43" s="75" t="str">
        <f>VLOOKUP([4]Lenguage!$B$3,[4]Lenguage!$E$3:$V$10,11,FALSE)</f>
        <v>Livello di potenza acustica massima</v>
      </c>
      <c r="AM43" s="75"/>
      <c r="AN43" s="75"/>
      <c r="AO43" s="75"/>
      <c r="AP43" s="75"/>
      <c r="AQ43" s="75"/>
      <c r="AR43" s="75"/>
      <c r="AS43" s="75"/>
    </row>
    <row r="44" spans="2:45" ht="2.25" customHeight="1" x14ac:dyDescent="0.25">
      <c r="C44" s="6"/>
      <c r="D44" s="6"/>
      <c r="E44" s="6"/>
      <c r="F44" s="6"/>
      <c r="G44" s="6"/>
      <c r="H44" s="6"/>
      <c r="I44" s="6"/>
      <c r="J44" s="6"/>
      <c r="K44" s="6"/>
      <c r="L44" s="7"/>
      <c r="M44" s="7"/>
      <c r="N44" s="7"/>
      <c r="O44" s="7"/>
      <c r="P44" s="7"/>
      <c r="Q44" s="7"/>
      <c r="R44" s="7"/>
      <c r="S44" s="7"/>
      <c r="T44" s="8"/>
      <c r="V44" s="8"/>
      <c r="W44" s="5"/>
      <c r="X44" s="8"/>
      <c r="Y44" s="8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45" x14ac:dyDescent="0.25">
      <c r="B45" s="71" t="str">
        <f>VLOOKUP([4]Lenguage!$B$3,[4]Lenguage!$E$3:$V$10,4,FALSE)</f>
        <v xml:space="preserve">Tipo di pompa di calore: </v>
      </c>
      <c r="C45" s="71"/>
      <c r="D45" s="71"/>
      <c r="E45" s="71"/>
      <c r="F45" s="71"/>
      <c r="G45" s="71"/>
      <c r="H45" s="71"/>
      <c r="I45" s="71"/>
      <c r="J45" s="71"/>
      <c r="K45" s="71"/>
      <c r="L45" s="72" t="str">
        <f>VLOOKUP([4]Lenguage!$B$3,[4]Lenguage!$E$3:$V$10,6,FALSE)</f>
        <v>aria - acqua</v>
      </c>
      <c r="M45" s="72"/>
      <c r="N45" s="72"/>
      <c r="O45" s="72"/>
      <c r="P45" s="72"/>
      <c r="Q45" s="72"/>
      <c r="R45" s="72"/>
      <c r="S45" s="9"/>
      <c r="T45" s="66" t="str">
        <f>VLOOKUP([4]Lenguage!$B$3,[4]Lenguage!$E$3:$V$10,17,FALSE)</f>
        <v>Clima medio W18</v>
      </c>
      <c r="U45" s="66"/>
      <c r="V45" s="66"/>
      <c r="W45" s="66"/>
      <c r="X45" s="66"/>
      <c r="Y45" s="65" t="s">
        <v>48</v>
      </c>
      <c r="Z45" s="65"/>
      <c r="AA45" s="65" t="s">
        <v>48</v>
      </c>
      <c r="AB45" s="65"/>
      <c r="AC45" s="70" t="s">
        <v>48</v>
      </c>
      <c r="AD45" s="70"/>
      <c r="AE45" s="33"/>
      <c r="AF45" s="33"/>
      <c r="AG45" s="33"/>
      <c r="AH45" s="65" t="s">
        <v>48</v>
      </c>
      <c r="AI45" s="65"/>
      <c r="AJ45" s="65"/>
      <c r="AK45" s="5"/>
      <c r="AL45" s="66" t="str">
        <f>VLOOKUP([4]Lenguage!$B$3,[4]Lenguage!$E$3:$V$10,12,FALSE)</f>
        <v>Interno / Esterno [dB(A)]</v>
      </c>
      <c r="AM45" s="66"/>
      <c r="AN45" s="66"/>
      <c r="AO45" s="66"/>
      <c r="AP45" s="66"/>
      <c r="AQ45" s="66"/>
      <c r="AR45" s="67" t="s">
        <v>48</v>
      </c>
      <c r="AS45" s="67"/>
    </row>
    <row r="46" spans="2:45" ht="2.25" customHeight="1" x14ac:dyDescent="0.25">
      <c r="C46" s="6"/>
      <c r="D46" s="6"/>
      <c r="E46" s="6"/>
      <c r="F46" s="6"/>
      <c r="G46" s="6"/>
      <c r="H46" s="6"/>
      <c r="I46" s="6"/>
      <c r="J46" s="6"/>
      <c r="K46" s="6"/>
      <c r="L46" s="7"/>
      <c r="M46" s="7"/>
      <c r="N46" s="7"/>
      <c r="O46" s="7"/>
      <c r="P46" s="7"/>
      <c r="Q46" s="7"/>
      <c r="R46" s="7"/>
      <c r="S46" s="7"/>
      <c r="T46" s="8"/>
      <c r="V46" s="8"/>
      <c r="W46" s="5"/>
      <c r="X46" s="8"/>
      <c r="Y46" s="8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45" x14ac:dyDescent="0.25">
      <c r="B47" s="68" t="str">
        <f>VLOOKUP([4]Lenguage!$B$3,[4]Lenguage!$E$3:$V$10,5,FALSE)</f>
        <v>Tecnologia:</v>
      </c>
      <c r="C47" s="68"/>
      <c r="D47" s="68"/>
      <c r="E47" s="68"/>
      <c r="F47" s="68"/>
      <c r="G47" s="68"/>
      <c r="H47" s="68"/>
      <c r="I47" s="68"/>
      <c r="J47" s="68"/>
      <c r="K47" s="68"/>
      <c r="L47" s="69" t="s">
        <v>7</v>
      </c>
      <c r="M47" s="69"/>
      <c r="N47" s="69"/>
      <c r="O47" s="69"/>
      <c r="P47" s="69"/>
      <c r="Q47" s="69"/>
      <c r="R47" s="69"/>
      <c r="S47" s="9"/>
      <c r="T47" s="66" t="str">
        <f>VLOOKUP([4]Lenguage!$B$3,[4]Lenguage!$E$3:$V$10,18,FALSE)</f>
        <v>Clima medio W7</v>
      </c>
      <c r="U47" s="66"/>
      <c r="V47" s="66"/>
      <c r="W47" s="66"/>
      <c r="X47" s="66"/>
      <c r="Y47" s="65" t="s">
        <v>48</v>
      </c>
      <c r="Z47" s="65"/>
      <c r="AA47" s="65" t="s">
        <v>48</v>
      </c>
      <c r="AB47" s="65"/>
      <c r="AC47" s="70" t="s">
        <v>48</v>
      </c>
      <c r="AD47" s="70"/>
      <c r="AE47" s="33"/>
      <c r="AF47" s="33"/>
      <c r="AG47" s="33"/>
      <c r="AH47" s="65" t="s">
        <v>48</v>
      </c>
      <c r="AI47" s="65"/>
      <c r="AJ47" s="65"/>
      <c r="AK47" s="5"/>
      <c r="AL47" s="5"/>
      <c r="AM47" s="5"/>
    </row>
    <row r="48" spans="2:45" ht="8.4499999999999993" customHeight="1" x14ac:dyDescent="0.25"/>
    <row r="49" spans="2:46" x14ac:dyDescent="0.25">
      <c r="B49" s="57" t="str">
        <f>VLOOKUP([4]Lenguage!$B$3,[4]Lenguage!$E$3:$V$10,16,FALSE)</f>
        <v>Prestazioni in applicazione raffrescamento EN14511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</row>
    <row r="50" spans="2:46" x14ac:dyDescent="0.25"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</row>
    <row r="51" spans="2:46" ht="2.25" customHeight="1" x14ac:dyDescent="0.25"/>
    <row r="52" spans="2:46" x14ac:dyDescent="0.25">
      <c r="B52" s="58" t="str">
        <f>VLOOKUP([4]Lenguage!$B$3,[4]Lenguage!$E$3:$V$10,14,FALSE)</f>
        <v>Velocità (%)</v>
      </c>
      <c r="C52" s="59"/>
      <c r="D52" s="34"/>
      <c r="E52" s="34"/>
      <c r="F52" s="34"/>
      <c r="G52" s="62" t="str">
        <f>VLOOKUP([4]Lenguage!$B$3,[4]Lenguage!$E$3:$V$10,15,FALSE)</f>
        <v>Condizioni di funzionamento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4"/>
    </row>
    <row r="53" spans="2:46" ht="15" customHeight="1" x14ac:dyDescent="0.25">
      <c r="B53" s="60"/>
      <c r="C53" s="61"/>
      <c r="D53" s="32"/>
      <c r="E53" s="32"/>
      <c r="F53" s="32"/>
      <c r="G53" s="54" t="s">
        <v>28</v>
      </c>
      <c r="H53" s="54"/>
      <c r="I53" s="54"/>
      <c r="J53" s="54" t="s">
        <v>29</v>
      </c>
      <c r="K53" s="54"/>
      <c r="L53" s="54"/>
      <c r="M53" s="54" t="s">
        <v>30</v>
      </c>
      <c r="N53" s="54"/>
      <c r="O53" s="54"/>
      <c r="P53" s="54" t="s">
        <v>31</v>
      </c>
      <c r="Q53" s="54"/>
      <c r="R53" s="54"/>
      <c r="S53" s="54" t="s">
        <v>32</v>
      </c>
      <c r="T53" s="54"/>
      <c r="U53" s="54"/>
      <c r="V53" s="54" t="s">
        <v>33</v>
      </c>
      <c r="W53" s="54"/>
      <c r="X53" s="54"/>
      <c r="Y53" s="54" t="s">
        <v>34</v>
      </c>
      <c r="Z53" s="54"/>
      <c r="AA53" s="54"/>
      <c r="AB53" s="54" t="s">
        <v>35</v>
      </c>
      <c r="AC53" s="54"/>
      <c r="AD53" s="54"/>
      <c r="AE53" s="13"/>
      <c r="AF53" s="13"/>
      <c r="AG53" s="13"/>
      <c r="AH53" s="54" t="s">
        <v>36</v>
      </c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14"/>
    </row>
    <row r="54" spans="2:46" x14ac:dyDescent="0.25">
      <c r="B54" s="60"/>
      <c r="C54" s="61"/>
      <c r="D54" s="35"/>
      <c r="E54" s="35"/>
      <c r="F54" s="35"/>
      <c r="G54" s="15" t="s">
        <v>21</v>
      </c>
      <c r="H54" s="16" t="s">
        <v>22</v>
      </c>
      <c r="I54" s="16" t="s">
        <v>37</v>
      </c>
      <c r="J54" s="15" t="s">
        <v>21</v>
      </c>
      <c r="K54" s="16" t="s">
        <v>22</v>
      </c>
      <c r="L54" s="16" t="s">
        <v>37</v>
      </c>
      <c r="M54" s="15" t="s">
        <v>21</v>
      </c>
      <c r="N54" s="16" t="s">
        <v>22</v>
      </c>
      <c r="O54" s="16" t="s">
        <v>37</v>
      </c>
      <c r="P54" s="15" t="s">
        <v>21</v>
      </c>
      <c r="Q54" s="16" t="s">
        <v>22</v>
      </c>
      <c r="R54" s="16" t="s">
        <v>37</v>
      </c>
      <c r="S54" s="15" t="s">
        <v>21</v>
      </c>
      <c r="T54" s="16" t="s">
        <v>22</v>
      </c>
      <c r="U54" s="16" t="s">
        <v>37</v>
      </c>
      <c r="V54" s="15" t="s">
        <v>21</v>
      </c>
      <c r="W54" s="16" t="s">
        <v>22</v>
      </c>
      <c r="X54" s="16" t="s">
        <v>37</v>
      </c>
      <c r="Y54" s="15" t="s">
        <v>21</v>
      </c>
      <c r="Z54" s="16" t="s">
        <v>22</v>
      </c>
      <c r="AA54" s="16" t="s">
        <v>37</v>
      </c>
      <c r="AB54" s="15" t="s">
        <v>21</v>
      </c>
      <c r="AC54" s="16" t="s">
        <v>22</v>
      </c>
      <c r="AD54" s="16" t="s">
        <v>37</v>
      </c>
      <c r="AE54" s="16"/>
      <c r="AF54" s="16"/>
      <c r="AG54" s="16"/>
      <c r="AH54" s="15" t="s">
        <v>21</v>
      </c>
      <c r="AI54" s="16" t="s">
        <v>22</v>
      </c>
      <c r="AJ54" s="16" t="s">
        <v>37</v>
      </c>
      <c r="AK54" s="17"/>
      <c r="AL54" s="18"/>
      <c r="AM54" s="16"/>
      <c r="AN54" s="17"/>
      <c r="AO54" s="18"/>
      <c r="AP54" s="16"/>
      <c r="AQ54" s="17"/>
      <c r="AR54" s="18"/>
      <c r="AS54" s="19"/>
    </row>
    <row r="55" spans="2:46" x14ac:dyDescent="0.25">
      <c r="B55" s="55">
        <v>10</v>
      </c>
      <c r="C55" s="56"/>
      <c r="D55" s="20"/>
      <c r="E55" s="20"/>
      <c r="F55" s="20"/>
      <c r="G55" s="21" t="str">
        <f>IFERROR(IF(VLOOKUP($B55,[2]R25_20!$A$4:$F$179,4,FALSE)=0,"-",VLOOKUP($B55,[2]R25_20!$A$4:$F$179,4,FALSE)),"-")</f>
        <v>-</v>
      </c>
      <c r="H55" s="22" t="str">
        <f>IFERROR(IF(VLOOKUP($B55,[4]R30!$A$4:$F$179,3,FALSE)=0,"-",VLOOKUP($B55,[4]R30!$A$4:$F$179,3,FALSE)),"-")</f>
        <v>-</v>
      </c>
      <c r="I55" s="23" t="str">
        <f>IFERROR(IF(VLOOKUP($B55,[4]R30!$A$4:$F$179,6,FALSE)=0,"-",VLOOKUP($B55,[4]R30!$A$4:$F$179,6,FALSE)),"-")</f>
        <v>-</v>
      </c>
      <c r="J55" s="21" t="str">
        <f>IFERROR(IF(VLOOKUP($B55,[4]R35!$A$4:$F$179,4,FALSE)=0,"-",VLOOKUP($B55,[4]R35!$A$4:$F$179,4,FALSE)),"-")</f>
        <v>-</v>
      </c>
      <c r="K55" s="22" t="str">
        <f>IFERROR(IF(VLOOKUP($B55,[4]R35!$A$4:$F$179,3,FALSE)=0,"-",VLOOKUP($B55,[4]R35!$A$4:$F$179,3,FALSE)),"-")</f>
        <v>-</v>
      </c>
      <c r="L55" s="23" t="str">
        <f>IFERROR(IF(VLOOKUP($B55,[4]R35!$A$4:$F$179,6,FALSE)=0,"-",VLOOKUP($B55,[4]R35!$A$4:$F$179,6,FALSE)),"-")</f>
        <v>-</v>
      </c>
      <c r="M55" s="21" t="str">
        <f>IFERROR(IF(VLOOKUP($B55,[4]R40!$A$4:$F$179,4,FALSE)=0,"-",VLOOKUP($B55,[4]R40!$A$4:$F$179,4,FALSE)),"-")</f>
        <v>-</v>
      </c>
      <c r="N55" s="22" t="str">
        <f>IFERROR(IF(VLOOKUP($B55,[4]R40!$A$4:$F$179,3,FALSE)=0,"-",VLOOKUP($B55,[4]R40!$A$4:$F$179,3,FALSE)),"-")</f>
        <v>-</v>
      </c>
      <c r="O55" s="23" t="str">
        <f>IFERROR(IF(VLOOKUP($B55,[4]R40!$A$4:$F$179,6,FALSE)=0,"-",VLOOKUP($B55,[4]R40!$A$4:$F$179,6,FALSE)),"-")</f>
        <v>-</v>
      </c>
      <c r="P55" s="21" t="str">
        <f>IFERROR(IF(VLOOKUP($B55,[4]R30!$H$4:$M$179,4,FALSE)=0,"-",VLOOKUP($B55,[4]R30!$H$4:$M$179,4,FALSE)),"-")</f>
        <v>-</v>
      </c>
      <c r="Q55" s="22" t="str">
        <f>IFERROR(IF(VLOOKUP($B55,[4]R30!$H$4:$M$179,3,FALSE)=0,"-",VLOOKUP($B55,[4]R30!$H$4:$M$179,3,FALSE)),"-")</f>
        <v>-</v>
      </c>
      <c r="R55" s="23" t="str">
        <f>IFERROR(IF(VLOOKUP($B55,[4]R30!$H$4:$M$179,6,FALSE)=0,"-",VLOOKUP($B55,[4]R30!$H$4:$M$179,6,FALSE)),"-")</f>
        <v>-</v>
      </c>
      <c r="S55" s="21" t="str">
        <f>IFERROR(IF(VLOOKUP($B55,[4]R35!$H$4:$M$179,4,FALSE)=0,"-",VLOOKUP($B55,[4]R35!$H$4:$M$179,4,FALSE)),"-")</f>
        <v>-</v>
      </c>
      <c r="T55" s="22" t="str">
        <f>IFERROR(IF(VLOOKUP($B55,[4]R35!$H$4:$M$179,3,FALSE)=0,"-",VLOOKUP($B55,[4]R35!$H$4:$M$179,3,FALSE)),"-")</f>
        <v>-</v>
      </c>
      <c r="U55" s="23" t="str">
        <f>IFERROR(IF(VLOOKUP($B55,[4]R35!$H$4:$M$179,6,FALSE)=0,"-",VLOOKUP($B55,[4]R35!$H$4:$M$179,6,FALSE)),"-")</f>
        <v>-</v>
      </c>
      <c r="V55" s="21" t="str">
        <f>IFERROR(IF(VLOOKUP($B55,[4]R40!$H$4:$M$179,4,FALSE)=0,"-",VLOOKUP($B55,[4]R40!$H$4:$M$179,4,FALSE)),"-")</f>
        <v>-</v>
      </c>
      <c r="W55" s="22" t="str">
        <f>IFERROR(IF(VLOOKUP($B55,[4]R40!$H$4:$M$179,3,FALSE)=0,"-",VLOOKUP($B55,[4]R40!$H$4:$M$179,3,FALSE)),"-")</f>
        <v>-</v>
      </c>
      <c r="X55" s="23" t="str">
        <f>IFERROR(IF(VLOOKUP($B55,[4]R40!$H$4:$M$179,6,FALSE)=0,"-",VLOOKUP($B55,[4]R40!$H$4:$M$179,6,FALSE)),"-")</f>
        <v>-</v>
      </c>
      <c r="Y55" s="21" t="str">
        <f>IFERROR(IF(VLOOKUP($B55,[4]R30!$O$4:$T$179,4,FALSE)=0,"-",VLOOKUP($B55,[4]R30!$O$4:$T$179,4,FALSE)),"-")</f>
        <v>-</v>
      </c>
      <c r="Z55" s="22" t="str">
        <f>IFERROR(IF(VLOOKUP($B55,[4]R30!$O$4:$T$179,3,FALSE)=0,"-",VLOOKUP($B55,[4]R30!$O$4:$T$179,3,FALSE)),"-")</f>
        <v>-</v>
      </c>
      <c r="AA55" s="23" t="str">
        <f>IFERROR(IF(VLOOKUP($B55,[4]R30!$O$4:$T$179,6,FALSE)=0,"-",VLOOKUP($B55,[4]R30!$O$4:$T$179,6,FALSE)),"-")</f>
        <v>-</v>
      </c>
      <c r="AB55" s="21" t="str">
        <f>IFERROR(IF(VLOOKUP($B55,[4]R35!$O$4:$T$179,4,FALSE)=0,"-",VLOOKUP($B55,[4]R35!$O$4:$T$179,4,FALSE)),"-")</f>
        <v>-</v>
      </c>
      <c r="AC55" s="22" t="str">
        <f>IFERROR(IF(VLOOKUP($B55,[4]R35!$O$4:$T$179,3,FALSE)=0,"-",VLOOKUP($B55,[4]R35!$O$4:$T$179,3,FALSE)),"-")</f>
        <v>-</v>
      </c>
      <c r="AD55" s="23" t="str">
        <f>IFERROR(IF(VLOOKUP($B55,[4]R35!$O$4:$T$179,6,FALSE)=0,"-",VLOOKUP($B55,[4]R35!$O$4:$T$179,6,FALSE)),"-")</f>
        <v>-</v>
      </c>
      <c r="AE55" s="22"/>
      <c r="AF55" s="22"/>
      <c r="AG55" s="22"/>
      <c r="AH55" s="21" t="str">
        <f>IFERROR(IF(VLOOKUP($B55,[4]R40!$O$4:$T$179,4,FALSE)=0,"-",VLOOKUP($B55,[4]R40!$O$4:$T$179,4,FALSE)),"-")</f>
        <v>-</v>
      </c>
      <c r="AI55" s="22" t="str">
        <f>IFERROR(IF(VLOOKUP($B55,[4]R40!$O$4:$T$179,3,FALSE)=0,"-",VLOOKUP($B55,[4]R40!$O$4:$T$179,3,FALSE)),"-")</f>
        <v>-</v>
      </c>
      <c r="AJ55" s="23" t="str">
        <f>IFERROR(IF(VLOOKUP($B55,[4]R40!$O$4:$T$179,6,FALSE)=0,"-",VLOOKUP($B55,[4]R40!$O$4:$T$179,6,FALSE)),"-")</f>
        <v>-</v>
      </c>
      <c r="AK55" s="22"/>
      <c r="AL55" s="22"/>
      <c r="AM55" s="23"/>
      <c r="AN55" s="21"/>
      <c r="AO55" s="22"/>
      <c r="AP55" s="23"/>
      <c r="AQ55" s="21"/>
      <c r="AR55" s="22"/>
      <c r="AS55" s="23"/>
    </row>
    <row r="56" spans="2:46" x14ac:dyDescent="0.25">
      <c r="B56" s="50">
        <v>15</v>
      </c>
      <c r="C56" s="51"/>
      <c r="D56" s="24"/>
      <c r="E56" s="24"/>
      <c r="F56" s="24"/>
      <c r="G56" s="25" t="str">
        <f>IFERROR(IF(VLOOKUP($B56,[4]R30!$A$4:$F$179,4,FALSE)=0,"-",VLOOKUP($B56,[4]R30!$A$4:$F$179,4,FALSE)),"-")</f>
        <v>-</v>
      </c>
      <c r="H56" s="26" t="str">
        <f>IFERROR(IF(VLOOKUP($B56,[4]R30!$A$4:$F$179,3,FALSE)=0,"-",VLOOKUP($B56,[4]R30!$A$4:$F$179,3,FALSE)),"-")</f>
        <v>-</v>
      </c>
      <c r="I56" s="27" t="str">
        <f>IFERROR(IF(VLOOKUP($B56,[4]R30!$A$4:$F$179,6,FALSE)=0,"-",VLOOKUP($B56,[4]R30!$A$4:$F$179,6,FALSE)),"-")</f>
        <v>-</v>
      </c>
      <c r="J56" s="25" t="str">
        <f>IFERROR(IF(VLOOKUP($B56,[4]R35!$A$4:$F$179,4,FALSE)=0,"-",VLOOKUP($B56,[4]R35!$A$4:$F$179,4,FALSE)),"-")</f>
        <v>-</v>
      </c>
      <c r="K56" s="26" t="str">
        <f>IFERROR(IF(VLOOKUP($B56,[4]R35!$A$4:$F$179,3,FALSE)=0,"-",VLOOKUP($B56,[4]R35!$A$4:$F$179,3,FALSE)),"-")</f>
        <v>-</v>
      </c>
      <c r="L56" s="27" t="str">
        <f>IFERROR(IF(VLOOKUP($B56,[4]R35!$A$4:$F$179,6,FALSE)=0,"-",VLOOKUP($B56,[4]R35!$A$4:$F$179,6,FALSE)),"-")</f>
        <v>-</v>
      </c>
      <c r="M56" s="25" t="str">
        <f>IFERROR(IF(VLOOKUP($B56,[4]R40!$A$4:$F$179,4,FALSE)=0,"-",VLOOKUP($B56,[4]R40!$A$4:$F$179,4,FALSE)),"-")</f>
        <v>-</v>
      </c>
      <c r="N56" s="26" t="str">
        <f>IFERROR(IF(VLOOKUP($B56,[4]R40!$A$4:$F$179,3,FALSE)=0,"-",VLOOKUP($B56,[4]R40!$A$4:$F$179,3,FALSE)),"-")</f>
        <v>-</v>
      </c>
      <c r="O56" s="27" t="str">
        <f>IFERROR(IF(VLOOKUP($B56,[4]R40!$A$4:$F$179,6,FALSE)=0,"-",VLOOKUP($B56,[4]R40!$A$4:$F$179,6,FALSE)),"-")</f>
        <v>-</v>
      </c>
      <c r="P56" s="25" t="str">
        <f>IFERROR(IF(VLOOKUP($B56,[4]R30!$H$4:$M$179,4,FALSE)=0,"-",VLOOKUP($B56,[4]R30!$H$4:$M$179,4,FALSE)),"-")</f>
        <v>-</v>
      </c>
      <c r="Q56" s="26" t="str">
        <f>IFERROR(IF(VLOOKUP($B56,[4]R30!$H$4:$M$179,3,FALSE)=0,"-",VLOOKUP($B56,[4]R30!$H$4:$M$179,3,FALSE)),"-")</f>
        <v>-</v>
      </c>
      <c r="R56" s="27" t="str">
        <f>IFERROR(IF(VLOOKUP($B56,[4]R30!$H$4:$M$179,6,FALSE)=0,"-",VLOOKUP($B56,[4]R30!$H$4:$M$179,6,FALSE)),"-")</f>
        <v>-</v>
      </c>
      <c r="S56" s="25" t="str">
        <f>IFERROR(IF(VLOOKUP($B56,[4]R35!$H$4:$M$179,4,FALSE)=0,"-",VLOOKUP($B56,[4]R35!$H$4:$M$179,4,FALSE)),"-")</f>
        <v>-</v>
      </c>
      <c r="T56" s="26" t="str">
        <f>IFERROR(IF(VLOOKUP($B56,[4]R35!$H$4:$M$179,3,FALSE)=0,"-",VLOOKUP($B56,[4]R35!$H$4:$M$179,3,FALSE)),"-")</f>
        <v>-</v>
      </c>
      <c r="U56" s="27" t="str">
        <f>IFERROR(IF(VLOOKUP($B56,[4]R35!$H$4:$M$179,6,FALSE)=0,"-",VLOOKUP($B56,[4]R35!$H$4:$M$179,6,FALSE)),"-")</f>
        <v>-</v>
      </c>
      <c r="V56" s="25" t="str">
        <f>IFERROR(IF(VLOOKUP($B56,[4]R40!$H$4:$M$179,4,FALSE)=0,"-",VLOOKUP($B56,[4]R40!$H$4:$M$179,4,FALSE)),"-")</f>
        <v>-</v>
      </c>
      <c r="W56" s="26" t="str">
        <f>IFERROR(IF(VLOOKUP($B56,[4]R40!$H$4:$M$179,3,FALSE)=0,"-",VLOOKUP($B56,[4]R40!$H$4:$M$179,3,FALSE)),"-")</f>
        <v>-</v>
      </c>
      <c r="X56" s="27" t="str">
        <f>IFERROR(IF(VLOOKUP($B56,[4]R40!$H$4:$M$179,6,FALSE)=0,"-",VLOOKUP($B56,[4]R40!$H$4:$M$179,6,FALSE)),"-")</f>
        <v>-</v>
      </c>
      <c r="Y56" s="25" t="str">
        <f>IFERROR(IF(VLOOKUP($B56,[4]R30!$O$4:$T$179,4,FALSE)=0,"-",VLOOKUP($B56,[4]R30!$O$4:$T$179,4,FALSE)),"-")</f>
        <v>-</v>
      </c>
      <c r="Z56" s="26" t="str">
        <f>IFERROR(IF(VLOOKUP($B56,[4]R30!$O$4:$T$179,3,FALSE)=0,"-",VLOOKUP($B56,[4]R30!$O$4:$T$179,3,FALSE)),"-")</f>
        <v>-</v>
      </c>
      <c r="AA56" s="27" t="str">
        <f>IFERROR(IF(VLOOKUP($B56,[4]R30!$O$4:$T$179,6,FALSE)=0,"-",VLOOKUP($B56,[4]R30!$O$4:$T$179,6,FALSE)),"-")</f>
        <v>-</v>
      </c>
      <c r="AB56" s="25" t="str">
        <f>IFERROR(IF(VLOOKUP($B56,[4]R35!$O$4:$T$179,4,FALSE)=0,"-",VLOOKUP($B56,[4]R35!$O$4:$T$179,4,FALSE)),"-")</f>
        <v>-</v>
      </c>
      <c r="AC56" s="26" t="str">
        <f>IFERROR(IF(VLOOKUP($B56,[4]R35!$O$4:$T$179,3,FALSE)=0,"-",VLOOKUP($B56,[4]R35!$O$4:$T$179,3,FALSE)),"-")</f>
        <v>-</v>
      </c>
      <c r="AD56" s="27" t="str">
        <f>IFERROR(IF(VLOOKUP($B56,[4]R35!$O$4:$T$179,6,FALSE)=0,"-",VLOOKUP($B56,[4]R35!$O$4:$T$179,6,FALSE)),"-")</f>
        <v>-</v>
      </c>
      <c r="AE56" s="26"/>
      <c r="AF56" s="26"/>
      <c r="AG56" s="26"/>
      <c r="AH56" s="25" t="str">
        <f>IFERROR(IF(VLOOKUP($B56,[4]R40!$O$4:$T$179,4,FALSE)=0,"-",VLOOKUP($B56,[4]R40!$O$4:$T$179,4,FALSE)),"-")</f>
        <v>-</v>
      </c>
      <c r="AI56" s="26" t="str">
        <f>IFERROR(IF(VLOOKUP($B56,[4]R40!$O$4:$T$179,3,FALSE)=0,"-",VLOOKUP($B56,[4]R40!$O$4:$T$179,3,FALSE)),"-")</f>
        <v>-</v>
      </c>
      <c r="AJ56" s="27" t="str">
        <f>IFERROR(IF(VLOOKUP($B56,[4]R40!$O$4:$T$179,6,FALSE)=0,"-",VLOOKUP($B56,[4]R40!$O$4:$T$179,6,FALSE)),"-")</f>
        <v>-</v>
      </c>
      <c r="AK56" s="26"/>
      <c r="AL56" s="26"/>
      <c r="AM56" s="27"/>
      <c r="AN56" s="25"/>
      <c r="AO56" s="26"/>
      <c r="AP56" s="27"/>
      <c r="AQ56" s="25"/>
      <c r="AR56" s="26"/>
      <c r="AS56" s="27"/>
    </row>
    <row r="57" spans="2:46" x14ac:dyDescent="0.25">
      <c r="B57" s="50">
        <v>20</v>
      </c>
      <c r="C57" s="51"/>
      <c r="D57" s="24"/>
      <c r="E57" s="24"/>
      <c r="F57" s="24"/>
      <c r="G57" s="25">
        <f>IFERROR(IF(VLOOKUP($B57,[4]R30!$A$4:$F$179,4,FALSE)=0,"-",VLOOKUP($B57,[4]R30!$A$4:$F$179,4,FALSE)),"-")</f>
        <v>2.1902024645678906</v>
      </c>
      <c r="H57" s="26">
        <f>IFERROR(IF(VLOOKUP($B57,[4]R30!$A$4:$F$179,3,FALSE)=0,"-",VLOOKUP($B57,[4]R30!$A$4:$F$179,3,FALSE)),"-")</f>
        <v>0.64180134884826412</v>
      </c>
      <c r="I57" s="27">
        <f>IFERROR(IF(VLOOKUP($B57,[4]R30!$A$4:$F$179,6,FALSE)=0,"-",VLOOKUP($B57,[4]R30!$A$4:$F$179,6,FALSE)),"-")</f>
        <v>3.4125862597488905</v>
      </c>
      <c r="J57" s="25">
        <f>IFERROR(IF(VLOOKUP($B57,[4]R35!$A$4:$F$179,4,FALSE)=0,"-",VLOOKUP($B57,[4]R35!$A$4:$F$179,4,FALSE)),"-")</f>
        <v>2.1422923056361425</v>
      </c>
      <c r="K57" s="26">
        <f>IFERROR(IF(VLOOKUP($B57,[4]R35!$A$4:$F$179,3,FALSE)=0,"-",VLOOKUP($B57,[4]R35!$A$4:$F$179,3,FALSE)),"-")</f>
        <v>0.68519584307041592</v>
      </c>
      <c r="L57" s="27">
        <f>IFERROR(IF(VLOOKUP($B57,[4]R35!$A$4:$F$179,6,FALSE)=0,"-",VLOOKUP($B57,[4]R35!$A$4:$F$179,6,FALSE)),"-")</f>
        <v>3.1265401378332416</v>
      </c>
      <c r="M57" s="25">
        <f>IFERROR(IF(VLOOKUP($B57,[4]R40!$A$4:$F$179,4,FALSE)=0,"-",VLOOKUP($B57,[4]R40!$A$4:$F$179,4,FALSE)),"-")</f>
        <v>2.0672531001480725</v>
      </c>
      <c r="N57" s="26">
        <f>IFERROR(IF(VLOOKUP($B57,[4]R40!$A$4:$F$179,3,FALSE)=0,"-",VLOOKUP($B57,[4]R40!$A$4:$F$179,3,FALSE)),"-")</f>
        <v>0.74726861916245002</v>
      </c>
      <c r="O57" s="27">
        <f>IFERROR(IF(VLOOKUP($B57,[4]R40!$A$4:$F$179,6,FALSE)=0,"-",VLOOKUP($B57,[4]R40!$A$4:$F$179,6,FALSE)),"-")</f>
        <v>2.7664123009274513</v>
      </c>
      <c r="P57" s="25">
        <f>IFERROR(IF(VLOOKUP($B57,[4]R30!$H$4:$M$179,4,FALSE)=0,"-",VLOOKUP($B57,[4]R30!$H$4:$M$179,4,FALSE)),"-")</f>
        <v>2.5135362237400085</v>
      </c>
      <c r="Q57" s="26">
        <f>IFERROR(IF(VLOOKUP($B57,[4]R30!$H$4:$M$179,3,FALSE)=0,"-",VLOOKUP($B57,[4]R30!$H$4:$M$179,3,FALSE)),"-")</f>
        <v>0.70698655034687607</v>
      </c>
      <c r="R57" s="27">
        <f>IFERROR(IF(VLOOKUP($B57,[4]R30!$H$4:$M$179,6,FALSE)=0,"-",VLOOKUP($B57,[4]R30!$H$4:$M$179,6,FALSE)),"-")</f>
        <v>3.555281529057047</v>
      </c>
      <c r="S57" s="25">
        <f>IFERROR(IF(VLOOKUP($B57,[4]R35!$H$4:$M$179,4,FALSE)=0,"-",VLOOKUP($B57,[4]R35!$H$4:$M$179,4,FALSE)),"-")</f>
        <v>2.4872184328369213</v>
      </c>
      <c r="T57" s="26">
        <f>IFERROR(IF(VLOOKUP($B57,[4]R35!$H$4:$M$179,3,FALSE)=0,"-",VLOOKUP($B57,[4]R35!$H$4:$M$179,3,FALSE)),"-")</f>
        <v>0.74489536405039491</v>
      </c>
      <c r="U57" s="27">
        <f>IFERROR(IF(VLOOKUP($B57,[4]R35!$H$4:$M$179,6,FALSE)=0,"-",VLOOKUP($B57,[4]R35!$H$4:$M$179,6,FALSE)),"-")</f>
        <v>3.3390172000971829</v>
      </c>
      <c r="V57" s="25">
        <f>IFERROR(IF(VLOOKUP($B57,[4]R40!$H$4:$M$179,4,FALSE)=0,"-",VLOOKUP($B57,[4]R40!$H$4:$M$179,4,FALSE)),"-")</f>
        <v>2.4228749787436294</v>
      </c>
      <c r="W57" s="26">
        <f>IFERROR(IF(VLOOKUP($B57,[4]R40!$H$4:$M$179,3,FALSE)=0,"-",VLOOKUP($B57,[4]R40!$H$4:$M$179,3,FALSE)),"-")</f>
        <v>0.80214496277374425</v>
      </c>
      <c r="X57" s="27">
        <f>IFERROR(IF(VLOOKUP($B57,[4]R40!$H$4:$M$179,6,FALSE)=0,"-",VLOOKUP($B57,[4]R40!$H$4:$M$179,6,FALSE)),"-")</f>
        <v>3.0204951613303765</v>
      </c>
      <c r="Y57" s="25">
        <f>IFERROR(IF(VLOOKUP($B57,[4]R30!$O$4:$T$179,4,FALSE)=0,"-",VLOOKUP($B57,[4]R30!$O$4:$T$179,4,FALSE)),"-")</f>
        <v>2.9600389639483136</v>
      </c>
      <c r="Z57" s="26">
        <f>IFERROR(IF(VLOOKUP($B57,[4]R30!$O$4:$T$179,3,FALSE)=0,"-",VLOOKUP($B57,[4]R30!$O$4:$T$179,3,FALSE)),"-")</f>
        <v>0.80059223911656985</v>
      </c>
      <c r="AA57" s="27">
        <f>IFERROR(IF(VLOOKUP($B57,[4]R30!$O$4:$T$179,6,FALSE)=0,"-",VLOOKUP($B57,[4]R30!$O$4:$T$179,6,FALSE)),"-")</f>
        <v>3.6973115892487667</v>
      </c>
      <c r="AB57" s="25">
        <f>IFERROR(IF(VLOOKUP($B57,[4]R35!$O$4:$T$179,4,FALSE)=0,"-",VLOOKUP($B57,[4]R35!$O$4:$T$179,4,FALSE)),"-")</f>
        <v>2.9560424054743071</v>
      </c>
      <c r="AC57" s="26">
        <f>IFERROR(IF(VLOOKUP($B57,[4]R35!$O$4:$T$179,3,FALSE)=0,"-",VLOOKUP($B57,[4]R35!$O$4:$T$179,3,FALSE)),"-")</f>
        <v>0.83271432814126156</v>
      </c>
      <c r="AD57" s="27">
        <f>IFERROR(IF(VLOOKUP($B57,[4]R35!$O$4:$T$179,6,FALSE)=0,"-",VLOOKUP($B57,[4]R35!$O$4:$T$179,6,FALSE)),"-")</f>
        <v>3.5498877653187737</v>
      </c>
      <c r="AE57" s="26"/>
      <c r="AF57" s="26"/>
      <c r="AG57" s="26"/>
      <c r="AH57" s="25">
        <f>IFERROR(IF(VLOOKUP($B57,[4]R40!$O$4:$T$179,4,FALSE)=0,"-",VLOOKUP($B57,[4]R40!$O$4:$T$179,4,FALSE)),"-")</f>
        <v>2.9010301220710621</v>
      </c>
      <c r="AI57" s="26">
        <f>IFERROR(IF(VLOOKUP($B57,[4]R40!$O$4:$T$179,3,FALSE)=0,"-",VLOOKUP($B57,[4]R40!$O$4:$T$179,3,FALSE)),"-")</f>
        <v>0.88482191971502744</v>
      </c>
      <c r="AJ57" s="27">
        <f>IFERROR(IF(VLOOKUP($B57,[4]R40!$O$4:$T$179,6,FALSE)=0,"-",VLOOKUP($B57,[4]R40!$O$4:$T$179,6,FALSE)),"-")</f>
        <v>3.2786598720400035</v>
      </c>
      <c r="AK57" s="26"/>
      <c r="AL57" s="26"/>
      <c r="AM57" s="27"/>
      <c r="AN57" s="25"/>
      <c r="AO57" s="26"/>
      <c r="AP57" s="27"/>
      <c r="AQ57" s="25"/>
      <c r="AR57" s="26"/>
      <c r="AS57" s="27"/>
    </row>
    <row r="58" spans="2:46" x14ac:dyDescent="0.25">
      <c r="B58" s="50">
        <v>25</v>
      </c>
      <c r="C58" s="51"/>
      <c r="D58" s="24"/>
      <c r="E58" s="24"/>
      <c r="F58" s="24"/>
      <c r="G58" s="25">
        <f>IFERROR(IF(VLOOKUP($B58,[4]R30!$A$4:$F$179,4,FALSE)=0,"-",VLOOKUP($B58,[4]R30!$A$4:$F$179,4,FALSE)),"-")</f>
        <v>2.79487109024444</v>
      </c>
      <c r="H58" s="26">
        <f>IFERROR(IF(VLOOKUP($B58,[4]R30!$A$4:$F$179,3,FALSE)=0,"-",VLOOKUP($B58,[4]R30!$A$4:$F$179,3,FALSE)),"-")</f>
        <v>0.75235872561813133</v>
      </c>
      <c r="I58" s="27">
        <f>IFERROR(IF(VLOOKUP($B58,[4]R30!$A$4:$F$179,6,FALSE)=0,"-",VLOOKUP($B58,[4]R30!$A$4:$F$179,6,FALSE)),"-")</f>
        <v>3.7148118245697201</v>
      </c>
      <c r="J58" s="25">
        <f>IFERROR(IF(VLOOKUP($B58,[4]R35!$A$4:$F$179,4,FALSE)=0,"-",VLOOKUP($B58,[4]R35!$A$4:$F$179,4,FALSE)),"-")</f>
        <v>2.7131842639995236</v>
      </c>
      <c r="K58" s="26">
        <f>IFERROR(IF(VLOOKUP($B58,[4]R35!$A$4:$F$179,3,FALSE)=0,"-",VLOOKUP($B58,[4]R35!$A$4:$F$179,3,FALSE)),"-")</f>
        <v>0.81576380220298594</v>
      </c>
      <c r="L58" s="27">
        <f>IFERROR(IF(VLOOKUP($B58,[4]R35!$A$4:$F$179,6,FALSE)=0,"-",VLOOKUP($B58,[4]R35!$A$4:$F$179,6,FALSE)),"-")</f>
        <v>3.3259434369023446</v>
      </c>
      <c r="M58" s="25">
        <f>IFERROR(IF(VLOOKUP($B58,[4]R40!$A$4:$F$179,4,FALSE)=0,"-",VLOOKUP($B58,[4]R40!$A$4:$F$179,4,FALSE)),"-")</f>
        <v>2.6035281379473632</v>
      </c>
      <c r="N58" s="26">
        <f>IFERROR(IF(VLOOKUP($B58,[4]R40!$A$4:$F$179,3,FALSE)=0,"-",VLOOKUP($B58,[4]R40!$A$4:$F$179,3,FALSE)),"-")</f>
        <v>0.89634937127589298</v>
      </c>
      <c r="O58" s="27">
        <f>IFERROR(IF(VLOOKUP($B58,[4]R40!$A$4:$F$179,6,FALSE)=0,"-",VLOOKUP($B58,[4]R40!$A$4:$F$179,6,FALSE)),"-")</f>
        <v>2.9045908006176386</v>
      </c>
      <c r="P58" s="25">
        <f>IFERROR(IF(VLOOKUP($B58,[4]R30!$H$4:$M$179,4,FALSE)=0,"-",VLOOKUP($B58,[4]R30!$H$4:$M$179,4,FALSE)),"-")</f>
        <v>3.2343686999258758</v>
      </c>
      <c r="Q58" s="26">
        <f>IFERROR(IF(VLOOKUP($B58,[4]R30!$H$4:$M$179,3,FALSE)=0,"-",VLOOKUP($B58,[4]R30!$H$4:$M$179,3,FALSE)),"-")</f>
        <v>0.81807436369901976</v>
      </c>
      <c r="R58" s="27">
        <f>IFERROR(IF(VLOOKUP($B58,[4]R30!$H$4:$M$179,6,FALSE)=0,"-",VLOOKUP($B58,[4]R30!$H$4:$M$179,6,FALSE)),"-")</f>
        <v>3.9536365438727308</v>
      </c>
      <c r="S58" s="25">
        <f>IFERROR(IF(VLOOKUP($B58,[4]R35!$H$4:$M$179,4,FALSE)=0,"-",VLOOKUP($B58,[4]R35!$H$4:$M$179,4,FALSE)),"-")</f>
        <v>3.1648029729664491</v>
      </c>
      <c r="T58" s="26">
        <f>IFERROR(IF(VLOOKUP($B58,[4]R35!$H$4:$M$179,3,FALSE)=0,"-",VLOOKUP($B58,[4]R35!$H$4:$M$179,3,FALSE)),"-")</f>
        <v>0.8783696057051168</v>
      </c>
      <c r="U58" s="27">
        <f>IFERROR(IF(VLOOKUP($B58,[4]R35!$H$4:$M$179,6,FALSE)=0,"-",VLOOKUP($B58,[4]R35!$H$4:$M$179,6,FALSE)),"-")</f>
        <v>3.6030424463809667</v>
      </c>
      <c r="V58" s="25">
        <f>IFERROR(IF(VLOOKUP($B58,[4]R40!$H$4:$M$179,4,FALSE)=0,"-",VLOOKUP($B58,[4]R40!$H$4:$M$179,4,FALSE)),"-")</f>
        <v>3.0571683417088891</v>
      </c>
      <c r="W58" s="26">
        <f>IFERROR(IF(VLOOKUP($B58,[4]R40!$H$4:$M$179,3,FALSE)=0,"-",VLOOKUP($B58,[4]R40!$H$4:$M$179,3,FALSE)),"-")</f>
        <v>0.95610388094493692</v>
      </c>
      <c r="X58" s="27">
        <f>IFERROR(IF(VLOOKUP($B58,[4]R40!$H$4:$M$179,6,FALSE)=0,"-",VLOOKUP($B58,[4]R40!$H$4:$M$179,6,FALSE)),"-")</f>
        <v>3.1975273844589225</v>
      </c>
      <c r="Y58" s="25">
        <f>IFERROR(IF(VLOOKUP($B58,[4]R30!$O$4:$T$179,4,FALSE)=0,"-",VLOOKUP($B58,[4]R30!$O$4:$T$179,4,FALSE)),"-")</f>
        <v>3.8371136766950831</v>
      </c>
      <c r="Z58" s="26">
        <f>IFERROR(IF(VLOOKUP($B58,[4]R30!$O$4:$T$179,3,FALSE)=0,"-",VLOOKUP($B58,[4]R30!$O$4:$T$179,3,FALSE)),"-")</f>
        <v>0.91063585984112672</v>
      </c>
      <c r="AA58" s="27">
        <f>IFERROR(IF(VLOOKUP($B58,[4]R30!$O$4:$T$179,6,FALSE)=0,"-",VLOOKUP($B58,[4]R30!$O$4:$T$179,6,FALSE)),"-")</f>
        <v>4.213664150415207</v>
      </c>
      <c r="AB58" s="25">
        <f>IFERROR(IF(VLOOKUP($B58,[4]R35!$O$4:$T$179,4,FALSE)=0,"-",VLOOKUP($B58,[4]R35!$O$4:$T$179,4,FALSE)),"-")</f>
        <v>3.7773793636886759</v>
      </c>
      <c r="AC58" s="26">
        <f>IFERROR(IF(VLOOKUP($B58,[4]R35!$O$4:$T$179,3,FALSE)=0,"-",VLOOKUP($B58,[4]R35!$O$4:$T$179,3,FALSE)),"-")</f>
        <v>0.96809882598103736</v>
      </c>
      <c r="AD58" s="27">
        <f>IFERROR(IF(VLOOKUP($B58,[4]R35!$O$4:$T$179,6,FALSE)=0,"-",VLOOKUP($B58,[4]R35!$O$4:$T$179,6,FALSE)),"-")</f>
        <v>3.9018530570583145</v>
      </c>
      <c r="AE58" s="26"/>
      <c r="AF58" s="26"/>
      <c r="AG58" s="26"/>
      <c r="AH58" s="25">
        <f>IFERROR(IF(VLOOKUP($B58,[4]R40!$O$4:$T$179,4,FALSE)=0,"-",VLOOKUP($B58,[4]R40!$O$4:$T$179,4,FALSE)),"-")</f>
        <v>3.6678225286764627</v>
      </c>
      <c r="AI58" s="26">
        <f>IFERROR(IF(VLOOKUP($B58,[4]R40!$O$4:$T$179,3,FALSE)=0,"-",VLOOKUP($B58,[4]R40!$O$4:$T$179,3,FALSE)),"-")</f>
        <v>1.0431328577490182</v>
      </c>
      <c r="AJ58" s="27">
        <f>IFERROR(IF(VLOOKUP($B58,[4]R40!$O$4:$T$179,6,FALSE)=0,"-",VLOOKUP($B58,[4]R40!$O$4:$T$179,6,FALSE)),"-")</f>
        <v>3.5161604789166319</v>
      </c>
      <c r="AK58" s="26"/>
      <c r="AL58" s="26"/>
      <c r="AM58" s="27"/>
      <c r="AN58" s="25"/>
      <c r="AO58" s="26"/>
      <c r="AP58" s="27"/>
      <c r="AQ58" s="25"/>
      <c r="AR58" s="26"/>
      <c r="AS58" s="27"/>
    </row>
    <row r="59" spans="2:46" x14ac:dyDescent="0.25">
      <c r="B59" s="50">
        <v>30</v>
      </c>
      <c r="C59" s="51"/>
      <c r="D59" s="24"/>
      <c r="E59" s="24"/>
      <c r="F59" s="24"/>
      <c r="G59" s="25">
        <f>IFERROR(IF(VLOOKUP($B59,[4]R30!$A$4:$F$179,4,FALSE)=0,"-",VLOOKUP($B59,[4]R30!$A$4:$F$179,4,FALSE)),"-")</f>
        <v>3.3811760308174112</v>
      </c>
      <c r="H59" s="26">
        <f>IFERROR(IF(VLOOKUP($B59,[4]R30!$A$4:$F$179,3,FALSE)=0,"-",VLOOKUP($B59,[4]R30!$A$4:$F$179,3,FALSE)),"-")</f>
        <v>0.87561566712433236</v>
      </c>
      <c r="I59" s="27">
        <f>IFERROR(IF(VLOOKUP($B59,[4]R30!$A$4:$F$179,6,FALSE)=0,"-",VLOOKUP($B59,[4]R30!$A$4:$F$179,6,FALSE)),"-")</f>
        <v>3.8614841622486682</v>
      </c>
      <c r="J59" s="25">
        <f>IFERROR(IF(VLOOKUP($B59,[4]R35!$A$4:$F$179,4,FALSE)=0,"-",VLOOKUP($B59,[4]R35!$A$4:$F$179,4,FALSE)),"-")</f>
        <v>3.2664139379915773</v>
      </c>
      <c r="K59" s="26">
        <f>IFERROR(IF(VLOOKUP($B59,[4]R35!$A$4:$F$179,3,FALSE)=0,"-",VLOOKUP($B59,[4]R35!$A$4:$F$179,3,FALSE)),"-")</f>
        <v>0.95795570030116439</v>
      </c>
      <c r="L59" s="27">
        <f>IFERROR(IF(VLOOKUP($B59,[4]R35!$A$4:$F$179,6,FALSE)=0,"-",VLOOKUP($B59,[4]R35!$A$4:$F$179,6,FALSE)),"-")</f>
        <v>3.4097755636974387</v>
      </c>
      <c r="M59" s="25">
        <f>IFERROR(IF(VLOOKUP($B59,[4]R40!$A$4:$F$179,4,FALSE)=0,"-",VLOOKUP($B59,[4]R40!$A$4:$F$179,4,FALSE)),"-")</f>
        <v>3.122825924107945</v>
      </c>
      <c r="N59" s="26">
        <f>IFERROR(IF(VLOOKUP($B59,[4]R40!$A$4:$F$179,3,FALSE)=0,"-",VLOOKUP($B59,[4]R40!$A$4:$F$179,3,FALSE)),"-")</f>
        <v>1.0560107892575192</v>
      </c>
      <c r="O59" s="27">
        <f>IFERROR(IF(VLOOKUP($B59,[4]R40!$A$4:$F$179,6,FALSE)=0,"-",VLOOKUP($B59,[4]R40!$A$4:$F$179,6,FALSE)),"-")</f>
        <v>2.9571913051225573</v>
      </c>
      <c r="P59" s="25">
        <f>IFERROR(IF(VLOOKUP($B59,[4]R30!$H$4:$M$179,4,FALSE)=0,"-",VLOOKUP($B59,[4]R30!$H$4:$M$179,4,FALSE)),"-")</f>
        <v>3.9294567172681254</v>
      </c>
      <c r="Q59" s="26">
        <f>IFERROR(IF(VLOOKUP($B59,[4]R30!$H$4:$M$179,3,FALSE)=0,"-",VLOOKUP($B59,[4]R30!$H$4:$M$179,3,FALSE)),"-")</f>
        <v>0.94421410511187776</v>
      </c>
      <c r="R59" s="27">
        <f>IFERROR(IF(VLOOKUP($B59,[4]R30!$H$4:$M$179,6,FALSE)=0,"-",VLOOKUP($B59,[4]R30!$H$4:$M$179,6,FALSE)),"-")</f>
        <v>4.1616162012349234</v>
      </c>
      <c r="S59" s="25">
        <f>IFERROR(IF(VLOOKUP($B59,[4]R35!$H$4:$M$179,4,FALSE)=0,"-",VLOOKUP($B59,[4]R35!$H$4:$M$179,4,FALSE)),"-")</f>
        <v>3.8180162733210246</v>
      </c>
      <c r="T59" s="26">
        <f>IFERROR(IF(VLOOKUP($B59,[4]R35!$H$4:$M$179,3,FALSE)=0,"-",VLOOKUP($B59,[4]R35!$H$4:$M$179,3,FALSE)),"-")</f>
        <v>1.0255453817593134</v>
      </c>
      <c r="U59" s="27">
        <f>IFERROR(IF(VLOOKUP($B59,[4]R35!$H$4:$M$179,6,FALSE)=0,"-",VLOOKUP($B59,[4]R35!$H$4:$M$179,6,FALSE)),"-")</f>
        <v>3.7229130384959208</v>
      </c>
      <c r="V59" s="25">
        <f>IFERROR(IF(VLOOKUP($B59,[4]R40!$H$4:$M$179,4,FALSE)=0,"-",VLOOKUP($B59,[4]R40!$H$4:$M$179,4,FALSE)),"-")</f>
        <v>3.6683888544196015</v>
      </c>
      <c r="W59" s="26">
        <f>IFERROR(IF(VLOOKUP($B59,[4]R40!$H$4:$M$179,3,FALSE)=0,"-",VLOOKUP($B59,[4]R40!$H$4:$M$179,3,FALSE)),"-")</f>
        <v>1.1225159961787681</v>
      </c>
      <c r="X59" s="27">
        <f>IFERROR(IF(VLOOKUP($B59,[4]R40!$H$4:$M$179,6,FALSE)=0,"-",VLOOKUP($B59,[4]R40!$H$4:$M$179,6,FALSE)),"-")</f>
        <v>3.268005860858473</v>
      </c>
      <c r="Y59" s="25">
        <f>IFERROR(IF(VLOOKUP($B59,[4]R30!$O$4:$T$179,4,FALSE)=0,"-",VLOOKUP($B59,[4]R30!$O$4:$T$179,4,FALSE)),"-")</f>
        <v>4.6765052626783978</v>
      </c>
      <c r="Z59" s="26">
        <f>IFERROR(IF(VLOOKUP($B59,[4]R30!$O$4:$T$179,3,FALSE)=0,"-",VLOOKUP($B59,[4]R30!$O$4:$T$179,3,FALSE)),"-")</f>
        <v>1.0385794233313874</v>
      </c>
      <c r="AA59" s="27">
        <f>IFERROR(IF(VLOOKUP($B59,[4]R30!$O$4:$T$179,6,FALSE)=0,"-",VLOOKUP($B59,[4]R30!$O$4:$T$179,6,FALSE)),"-")</f>
        <v>4.5027902128831503</v>
      </c>
      <c r="AB59" s="25">
        <f>IFERROR(IF(VLOOKUP($B59,[4]R35!$O$4:$T$179,4,FALSE)=0,"-",VLOOKUP($B59,[4]R35!$O$4:$T$179,4,FALSE)),"-")</f>
        <v>4.5635553402491551</v>
      </c>
      <c r="AC59" s="26">
        <f>IFERROR(IF(VLOOKUP($B59,[4]R35!$O$4:$T$179,3,FALSE)=0,"-",VLOOKUP($B59,[4]R35!$O$4:$T$179,3,FALSE)),"-")</f>
        <v>1.119639483865928</v>
      </c>
      <c r="AD59" s="27">
        <f>IFERROR(IF(VLOOKUP($B59,[4]R35!$O$4:$T$179,6,FALSE)=0,"-",VLOOKUP($B59,[4]R35!$O$4:$T$179,6,FALSE)),"-")</f>
        <v>4.0759149762135589</v>
      </c>
      <c r="AE59" s="26"/>
      <c r="AF59" s="26"/>
      <c r="AG59" s="26"/>
      <c r="AH59" s="25">
        <f>IFERROR(IF(VLOOKUP($B59,[4]R40!$O$4:$T$179,4,FALSE)=0,"-",VLOOKUP($B59,[4]R40!$O$4:$T$179,4,FALSE)),"-")</f>
        <v>4.4017740873652977</v>
      </c>
      <c r="AI59" s="26">
        <f>IFERROR(IF(VLOOKUP($B59,[4]R40!$O$4:$T$179,3,FALSE)=0,"-",VLOOKUP($B59,[4]R40!$O$4:$T$179,3,FALSE)),"-")</f>
        <v>1.216082078950312</v>
      </c>
      <c r="AJ59" s="27">
        <f>IFERROR(IF(VLOOKUP($B59,[4]R40!$O$4:$T$179,6,FALSE)=0,"-",VLOOKUP($B59,[4]R40!$O$4:$T$179,6,FALSE)),"-")</f>
        <v>3.6196356837729127</v>
      </c>
      <c r="AK59" s="26"/>
      <c r="AL59" s="26"/>
      <c r="AM59" s="27"/>
      <c r="AN59" s="25"/>
      <c r="AO59" s="26"/>
      <c r="AP59" s="27"/>
      <c r="AQ59" s="25"/>
      <c r="AR59" s="26"/>
      <c r="AS59" s="27"/>
    </row>
    <row r="60" spans="2:46" x14ac:dyDescent="0.25">
      <c r="B60" s="50">
        <v>35</v>
      </c>
      <c r="C60" s="51"/>
      <c r="D60" s="24"/>
      <c r="E60" s="24"/>
      <c r="F60" s="24"/>
      <c r="G60" s="25">
        <f>IFERROR(IF(VLOOKUP($B60,[4]R30!$A$4:$F$179,4,FALSE)=0,"-",VLOOKUP($B60,[4]R30!$A$4:$F$179,4,FALSE)),"-")</f>
        <v>3.9496915394172474</v>
      </c>
      <c r="H60" s="26">
        <f>IFERROR(IF(VLOOKUP($B60,[4]R30!$A$4:$F$179,3,FALSE)=0,"-",VLOOKUP($B60,[4]R30!$A$4:$F$179,3,FALSE)),"-")</f>
        <v>1.0104798123171401</v>
      </c>
      <c r="I60" s="27">
        <f>IFERROR(IF(VLOOKUP($B60,[4]R30!$A$4:$F$179,6,FALSE)=0,"-",VLOOKUP($B60,[4]R30!$A$4:$F$179,6,FALSE)),"-")</f>
        <v>3.908728795244484</v>
      </c>
      <c r="J60" s="25">
        <f>IFERROR(IF(VLOOKUP($B60,[4]R35!$A$4:$F$179,4,FALSE)=0,"-",VLOOKUP($B60,[4]R35!$A$4:$F$179,4,FALSE)),"-")</f>
        <v>3.802508719886009</v>
      </c>
      <c r="K60" s="26">
        <f>IFERROR(IF(VLOOKUP($B60,[4]R35!$A$4:$F$179,3,FALSE)=0,"-",VLOOKUP($B60,[4]R35!$A$4:$F$179,3,FALSE)),"-")</f>
        <v>1.1108302555736949</v>
      </c>
      <c r="L60" s="27">
        <f>IFERROR(IF(VLOOKUP($B60,[4]R35!$A$4:$F$179,6,FALSE)=0,"-",VLOOKUP($B60,[4]R35!$A$4:$F$179,6,FALSE)),"-")</f>
        <v>3.4231231106702085</v>
      </c>
      <c r="M60" s="25">
        <f>IFERROR(IF(VLOOKUP($B60,[4]R40!$A$4:$F$179,4,FALSE)=0,"-",VLOOKUP($B60,[4]R40!$A$4:$F$179,4,FALSE)),"-")</f>
        <v>3.6256337587515395</v>
      </c>
      <c r="N60" s="26">
        <f>IFERROR(IF(VLOOKUP($B60,[4]R40!$A$4:$F$179,3,FALSE)=0,"-",VLOOKUP($B60,[4]R40!$A$4:$F$179,3,FALSE)),"-")</f>
        <v>1.2254606118001465</v>
      </c>
      <c r="O60" s="27">
        <f>IFERROR(IF(VLOOKUP($B60,[4]R40!$A$4:$F$179,6,FALSE)=0,"-",VLOOKUP($B60,[4]R40!$A$4:$F$179,6,FALSE)),"-")</f>
        <v>2.9585885697506398</v>
      </c>
      <c r="P60" s="25">
        <f>IFERROR(IF(VLOOKUP($B60,[4]R30!$H$4:$M$179,4,FALSE)=0,"-",VLOOKUP($B60,[4]R30!$H$4:$M$179,4,FALSE)),"-")</f>
        <v>4.5999628185883852</v>
      </c>
      <c r="Q60" s="26">
        <f>IFERROR(IF(VLOOKUP($B60,[4]R30!$H$4:$M$179,3,FALSE)=0,"-",VLOOKUP($B60,[4]R30!$H$4:$M$179,3,FALSE)),"-")</f>
        <v>1.0835792402143845</v>
      </c>
      <c r="R60" s="27">
        <f>IFERROR(IF(VLOOKUP($B60,[4]R30!$H$4:$M$179,6,FALSE)=0,"-",VLOOKUP($B60,[4]R30!$H$4:$M$179,6,FALSE)),"-")</f>
        <v>4.2451559128045773</v>
      </c>
      <c r="S60" s="25">
        <f>IFERROR(IF(VLOOKUP($B60,[4]R35!$H$4:$M$179,4,FALSE)=0,"-",VLOOKUP($B60,[4]R35!$H$4:$M$179,4,FALSE)),"-")</f>
        <v>4.4479106013485001</v>
      </c>
      <c r="T60" s="26">
        <f>IFERROR(IF(VLOOKUP($B60,[4]R35!$H$4:$M$179,3,FALSE)=0,"-",VLOOKUP($B60,[4]R35!$H$4:$M$179,3,FALSE)),"-")</f>
        <v>1.1848169090329865</v>
      </c>
      <c r="U60" s="27">
        <f>IFERROR(IF(VLOOKUP($B60,[4]R35!$H$4:$M$179,6,FALSE)=0,"-",VLOOKUP($B60,[4]R35!$H$4:$M$179,6,FALSE)),"-")</f>
        <v>3.754091089887261</v>
      </c>
      <c r="V60" s="25">
        <f>IFERROR(IF(VLOOKUP($B60,[4]R40!$H$4:$M$179,4,FALSE)=0,"-",VLOOKUP($B60,[4]R40!$H$4:$M$179,4,FALSE)),"-")</f>
        <v>4.2574934920140155</v>
      </c>
      <c r="W60" s="26">
        <f>IFERROR(IF(VLOOKUP($B60,[4]R40!$H$4:$M$179,3,FALSE)=0,"-",VLOOKUP($B60,[4]R40!$H$4:$M$179,3,FALSE)),"-")</f>
        <v>1.2999921706774111</v>
      </c>
      <c r="X60" s="27">
        <f>IFERROR(IF(VLOOKUP($B60,[4]R40!$H$4:$M$179,6,FALSE)=0,"-",VLOOKUP($B60,[4]R40!$H$4:$M$179,6,FALSE)),"-")</f>
        <v>3.2750147178159419</v>
      </c>
      <c r="Y60" s="25">
        <f>IFERROR(IF(VLOOKUP($B60,[4]R30!$O$4:$T$179,4,FALSE)=0,"-",VLOOKUP($B60,[4]R30!$O$4:$T$179,4,FALSE)),"-")</f>
        <v>5.480532227823625</v>
      </c>
      <c r="Z60" s="26">
        <f>IFERROR(IF(VLOOKUP($B60,[4]R30!$O$4:$T$179,3,FALSE)=0,"-",VLOOKUP($B60,[4]R30!$O$4:$T$179,3,FALSE)),"-")</f>
        <v>1.1822492801857278</v>
      </c>
      <c r="AA60" s="27">
        <f>IFERROR(IF(VLOOKUP($B60,[4]R30!$O$4:$T$179,6,FALSE)=0,"-",VLOOKUP($B60,[4]R30!$O$4:$T$179,6,FALSE)),"-")</f>
        <v>4.6356824399695551</v>
      </c>
      <c r="AB60" s="25">
        <f>IFERROR(IF(VLOOKUP($B60,[4]R35!$O$4:$T$179,4,FALSE)=0,"-",VLOOKUP($B60,[4]R35!$O$4:$T$179,4,FALSE)),"-")</f>
        <v>5.3166394935317269</v>
      </c>
      <c r="AC60" s="26">
        <f>IFERROR(IF(VLOOKUP($B60,[4]R35!$O$4:$T$179,3,FALSE)=0,"-",VLOOKUP($B60,[4]R35!$O$4:$T$179,3,FALSE)),"-")</f>
        <v>1.2853167009167277</v>
      </c>
      <c r="AD60" s="27">
        <f>IFERROR(IF(VLOOKUP($B60,[4]R35!$O$4:$T$179,6,FALSE)=0,"-",VLOOKUP($B60,[4]R35!$O$4:$T$179,6,FALSE)),"-")</f>
        <v>4.136443173686092</v>
      </c>
      <c r="AE60" s="26"/>
      <c r="AF60" s="26"/>
      <c r="AG60" s="26"/>
      <c r="AH60" s="25">
        <f>IFERROR(IF(VLOOKUP($B60,[4]R40!$O$4:$T$179,4,FALSE)=0,"-",VLOOKUP($B60,[4]R40!$O$4:$T$179,4,FALSE)),"-")</f>
        <v>5.104740421966401</v>
      </c>
      <c r="AI60" s="26">
        <f>IFERROR(IF(VLOOKUP($B60,[4]R40!$O$4:$T$179,3,FALSE)=0,"-",VLOOKUP($B60,[4]R40!$O$4:$T$179,3,FALSE)),"-")</f>
        <v>1.4017672270311949</v>
      </c>
      <c r="AJ60" s="27">
        <f>IFERROR(IF(VLOOKUP($B60,[4]R40!$O$4:$T$179,6,FALSE)=0,"-",VLOOKUP($B60,[4]R40!$O$4:$T$179,6,FALSE)),"-")</f>
        <v>3.6416462901460029</v>
      </c>
      <c r="AK60" s="26"/>
      <c r="AL60" s="26"/>
      <c r="AM60" s="27"/>
      <c r="AN60" s="25"/>
      <c r="AO60" s="26"/>
      <c r="AP60" s="27"/>
      <c r="AQ60" s="25"/>
      <c r="AR60" s="26"/>
      <c r="AS60" s="27"/>
    </row>
    <row r="61" spans="2:46" x14ac:dyDescent="0.25">
      <c r="B61" s="50">
        <v>40</v>
      </c>
      <c r="C61" s="51"/>
      <c r="D61" s="24"/>
      <c r="E61" s="24"/>
      <c r="F61" s="24"/>
      <c r="G61" s="25">
        <f>IFERROR(IF(VLOOKUP($B61,[4]R30!$A$4:$F$179,4,FALSE)=0,"-",VLOOKUP($B61,[4]R30!$A$4:$F$179,4,FALSE)),"-")</f>
        <v>4.5009536108014521</v>
      </c>
      <c r="H61" s="26">
        <f>IFERROR(IF(VLOOKUP($B61,[4]R30!$A$4:$F$179,3,FALSE)=0,"-",VLOOKUP($B61,[4]R30!$A$4:$F$179,3,FALSE)),"-")</f>
        <v>1.1558732869645005</v>
      </c>
      <c r="I61" s="27">
        <f>IFERROR(IF(VLOOKUP($B61,[4]R30!$A$4:$F$179,6,FALSE)=0,"-",VLOOKUP($B61,[4]R30!$A$4:$F$179,6,FALSE)),"-")</f>
        <v>3.8939853196379706</v>
      </c>
      <c r="J61" s="25">
        <f>IFERROR(IF(VLOOKUP($B61,[4]R35!$A$4:$F$179,4,FALSE)=0,"-",VLOOKUP($B61,[4]R35!$A$4:$F$179,4,FALSE)),"-")</f>
        <v>4.3219639155585972</v>
      </c>
      <c r="K61" s="26">
        <f>IFERROR(IF(VLOOKUP($B61,[4]R35!$A$4:$F$179,3,FALSE)=0,"-",VLOOKUP($B61,[4]R35!$A$4:$F$179,3,FALSE)),"-")</f>
        <v>1.2734119102255554</v>
      </c>
      <c r="L61" s="27">
        <f>IFERROR(IF(VLOOKUP($B61,[4]R35!$A$4:$F$179,6,FALSE)=0,"-",VLOOKUP($B61,[4]R35!$A$4:$F$179,6,FALSE)),"-")</f>
        <v>3.3940030565546238</v>
      </c>
      <c r="M61" s="25">
        <f>IFERROR(IF(VLOOKUP($B61,[4]R40!$A$4:$F$179,4,FALSE)=0,"-",VLOOKUP($B61,[4]R40!$A$4:$F$179,4,FALSE)),"-")</f>
        <v>4.1124121894838197</v>
      </c>
      <c r="N61" s="26">
        <f>IFERROR(IF(VLOOKUP($B61,[4]R40!$A$4:$F$179,3,FALSE)=0,"-",VLOOKUP($B61,[4]R40!$A$4:$F$179,3,FALSE)),"-")</f>
        <v>1.4038372316908994</v>
      </c>
      <c r="O61" s="27">
        <f>IFERROR(IF(VLOOKUP($B61,[4]R40!$A$4:$F$179,6,FALSE)=0,"-",VLOOKUP($B61,[4]R40!$A$4:$F$179,6,FALSE)),"-")</f>
        <v>2.9294081227141167</v>
      </c>
      <c r="P61" s="25">
        <f>IFERROR(IF(VLOOKUP($B61,[4]R30!$H$4:$M$179,4,FALSE)=0,"-",VLOOKUP($B61,[4]R30!$H$4:$M$179,4,FALSE)),"-")</f>
        <v>5.2469512310578228</v>
      </c>
      <c r="Q61" s="26">
        <f>IFERROR(IF(VLOOKUP($B61,[4]R30!$H$4:$M$179,3,FALSE)=0,"-",VLOOKUP($B61,[4]R30!$H$4:$M$179,3,FALSE)),"-")</f>
        <v>1.2349597661569716</v>
      </c>
      <c r="R61" s="27">
        <f>IFERROR(IF(VLOOKUP($B61,[4]R30!$H$4:$M$179,6,FALSE)=0,"-",VLOOKUP($B61,[4]R30!$H$4:$M$179,6,FALSE)),"-")</f>
        <v>4.2486819205338389</v>
      </c>
      <c r="S61" s="25">
        <f>IFERROR(IF(VLOOKUP($B61,[4]R35!$H$4:$M$179,4,FALSE)=0,"-",VLOOKUP($B61,[4]R35!$H$4:$M$179,4,FALSE)),"-")</f>
        <v>5.0554547109649004</v>
      </c>
      <c r="T61" s="26">
        <f>IFERROR(IF(VLOOKUP($B61,[4]R35!$H$4:$M$179,3,FALSE)=0,"-",VLOOKUP($B61,[4]R35!$H$4:$M$179,3,FALSE)),"-")</f>
        <v>1.3550005599726294</v>
      </c>
      <c r="U61" s="27">
        <f>IFERROR(IF(VLOOKUP($B61,[4]R35!$H$4:$M$179,6,FALSE)=0,"-",VLOOKUP($B61,[4]R35!$H$4:$M$179,6,FALSE)),"-")</f>
        <v>3.7309613444492</v>
      </c>
      <c r="V61" s="25">
        <f>IFERROR(IF(VLOOKUP($B61,[4]R40!$H$4:$M$179,4,FALSE)=0,"-",VLOOKUP($B61,[4]R40!$H$4:$M$179,4,FALSE)),"-")</f>
        <v>4.8253682082199774</v>
      </c>
      <c r="W61" s="26">
        <f>IFERROR(IF(VLOOKUP($B61,[4]R40!$H$4:$M$179,3,FALSE)=0,"-",VLOOKUP($B61,[4]R40!$H$4:$M$179,3,FALSE)),"-")</f>
        <v>1.48739123361067</v>
      </c>
      <c r="X61" s="27">
        <f>IFERROR(IF(VLOOKUP($B61,[4]R40!$H$4:$M$179,6,FALSE)=0,"-",VLOOKUP($B61,[4]R40!$H$4:$M$179,6,FALSE)),"-")</f>
        <v>3.2441822293831231</v>
      </c>
      <c r="Y61" s="25">
        <f>IFERROR(IF(VLOOKUP($B61,[4]R30!$O$4:$T$179,4,FALSE)=0,"-",VLOOKUP($B61,[4]R30!$O$4:$T$179,4,FALSE)),"-")</f>
        <v>6.2512694859025135</v>
      </c>
      <c r="Z61" s="26">
        <f>IFERROR(IF(VLOOKUP($B61,[4]R30!$O$4:$T$179,3,FALSE)=0,"-",VLOOKUP($B61,[4]R30!$O$4:$T$179,3,FALSE)),"-")</f>
        <v>1.3411866972628919</v>
      </c>
      <c r="AA61" s="27">
        <f>IFERROR(IF(VLOOKUP($B61,[4]R30!$O$4:$T$179,6,FALSE)=0,"-",VLOOKUP($B61,[4]R30!$O$4:$T$179,6,FALSE)),"-")</f>
        <v>4.6609987249800282</v>
      </c>
      <c r="AB61" s="25">
        <f>IFERROR(IF(VLOOKUP($B61,[4]R35!$O$4:$T$179,4,FALSE)=0,"-",VLOOKUP($B61,[4]R35!$O$4:$T$179,4,FALSE)),"-")</f>
        <v>6.0384948362561648</v>
      </c>
      <c r="AC61" s="26">
        <f>IFERROR(IF(VLOOKUP($B61,[4]R35!$O$4:$T$179,3,FALSE)=0,"-",VLOOKUP($B61,[4]R35!$O$4:$T$179,3,FALSE)),"-")</f>
        <v>1.4645053612447292</v>
      </c>
      <c r="AD61" s="27">
        <f>IFERROR(IF(VLOOKUP($B61,[4]R35!$O$4:$T$179,6,FALSE)=0,"-",VLOOKUP($B61,[4]R35!$O$4:$T$179,6,FALSE)),"-")</f>
        <v>4.1232316357816936</v>
      </c>
      <c r="AE61" s="26"/>
      <c r="AF61" s="26"/>
      <c r="AG61" s="26"/>
      <c r="AH61" s="25">
        <f>IFERROR(IF(VLOOKUP($B61,[4]R40!$O$4:$T$179,4,FALSE)=0,"-",VLOOKUP($B61,[4]R40!$O$4:$T$179,4,FALSE)),"-")</f>
        <v>5.7784019145357686</v>
      </c>
      <c r="AI61" s="26">
        <f>IFERROR(IF(VLOOKUP($B61,[4]R40!$O$4:$T$179,3,FALSE)=0,"-",VLOOKUP($B61,[4]R40!$O$4:$T$179,3,FALSE)),"-")</f>
        <v>1.5993792614176403</v>
      </c>
      <c r="AJ61" s="27">
        <f>IFERROR(IF(VLOOKUP($B61,[4]R40!$O$4:$T$179,6,FALSE)=0,"-",VLOOKUP($B61,[4]R40!$O$4:$T$179,6,FALSE)),"-")</f>
        <v>3.6129028642111889</v>
      </c>
      <c r="AK61" s="26"/>
      <c r="AL61" s="26"/>
      <c r="AM61" s="27"/>
      <c r="AN61" s="25"/>
      <c r="AO61" s="26"/>
      <c r="AP61" s="27"/>
      <c r="AQ61" s="25"/>
      <c r="AR61" s="26"/>
      <c r="AS61" s="27"/>
    </row>
    <row r="62" spans="2:46" x14ac:dyDescent="0.25">
      <c r="B62" s="50">
        <v>45</v>
      </c>
      <c r="C62" s="51"/>
      <c r="D62" s="24"/>
      <c r="E62" s="24"/>
      <c r="F62" s="24"/>
      <c r="G62" s="25">
        <f>IFERROR(IF(VLOOKUP($B62,[4]R30!$A$4:$F$179,4,FALSE)=0,"-",VLOOKUP($B62,[4]R30!$A$4:$F$179,4,FALSE)),"-")</f>
        <v>5.035464414219132</v>
      </c>
      <c r="H62" s="26">
        <f>IFERROR(IF(VLOOKUP($B62,[4]R30!$A$4:$F$179,3,FALSE)=0,"-",VLOOKUP($B62,[4]R30!$A$4:$F$179,3,FALSE)),"-")</f>
        <v>1.3110245279837687</v>
      </c>
      <c r="I62" s="27">
        <f>IFERROR(IF(VLOOKUP($B62,[4]R30!$A$4:$F$179,6,FALSE)=0,"-",VLOOKUP($B62,[4]R30!$A$4:$F$179,6,FALSE)),"-")</f>
        <v>3.8408620942914</v>
      </c>
      <c r="J62" s="25">
        <f>IFERROR(IF(VLOOKUP($B62,[4]R35!$A$4:$F$179,4,FALSE)=0,"-",VLOOKUP($B62,[4]R35!$A$4:$F$179,4,FALSE)),"-")</f>
        <v>4.8252464115549811</v>
      </c>
      <c r="K62" s="26">
        <f>IFERROR(IF(VLOOKUP($B62,[4]R35!$A$4:$F$179,3,FALSE)=0,"-",VLOOKUP($B62,[4]R35!$A$4:$F$179,3,FALSE)),"-")</f>
        <v>1.4449263925270781</v>
      </c>
      <c r="L62" s="27">
        <f>IFERROR(IF(VLOOKUP($B62,[4]R35!$A$4:$F$179,6,FALSE)=0,"-",VLOOKUP($B62,[4]R35!$A$4:$F$179,6,FALSE)),"-")</f>
        <v>3.3394409822606623</v>
      </c>
      <c r="M62" s="25">
        <f>IFERROR(IF(VLOOKUP($B62,[4]R40!$A$4:$F$179,4,FALSE)=0,"-",VLOOKUP($B62,[4]R40!$A$4:$F$179,4,FALSE)),"-")</f>
        <v>4.583598017863511</v>
      </c>
      <c r="N62" s="26">
        <f>IFERROR(IF(VLOOKUP($B62,[4]R40!$A$4:$F$179,3,FALSE)=0,"-",VLOOKUP($B62,[4]R40!$A$4:$F$179,3,FALSE)),"-")</f>
        <v>1.590389441526449</v>
      </c>
      <c r="O62" s="27">
        <f>IFERROR(IF(VLOOKUP($B62,[4]R40!$A$4:$F$179,6,FALSE)=0,"-",VLOOKUP($B62,[4]R40!$A$4:$F$179,6,FALSE)),"-")</f>
        <v>2.8820601408571935</v>
      </c>
      <c r="P62" s="25">
        <f>IFERROR(IF(VLOOKUP($B62,[4]R30!$H$4:$M$179,4,FALSE)=0,"-",VLOOKUP($B62,[4]R30!$H$4:$M$179,4,FALSE)),"-")</f>
        <v>5.8714004121880432</v>
      </c>
      <c r="Q62" s="26">
        <f>IFERROR(IF(VLOOKUP($B62,[4]R30!$H$4:$M$179,3,FALSE)=0,"-",VLOOKUP($B62,[4]R30!$H$4:$M$179,3,FALSE)),"-")</f>
        <v>1.3979198663500374</v>
      </c>
      <c r="R62" s="27">
        <f>IFERROR(IF(VLOOKUP($B62,[4]R30!$H$4:$M$179,6,FALSE)=0,"-",VLOOKUP($B62,[4]R30!$H$4:$M$179,6,FALSE)),"-")</f>
        <v>4.2000979838123653</v>
      </c>
      <c r="S62" s="25">
        <f>IFERROR(IF(VLOOKUP($B62,[4]R35!$H$4:$M$179,4,FALSE)=0,"-",VLOOKUP($B62,[4]R35!$H$4:$M$179,4,FALSE)),"-")</f>
        <v>5.6415441758867733</v>
      </c>
      <c r="T62" s="26">
        <f>IFERROR(IF(VLOOKUP($B62,[4]R35!$H$4:$M$179,3,FALSE)=0,"-",VLOOKUP($B62,[4]R35!$H$4:$M$179,3,FALSE)),"-")</f>
        <v>1.5355385154081036</v>
      </c>
      <c r="U62" s="27">
        <f>IFERROR(IF(VLOOKUP($B62,[4]R35!$H$4:$M$179,6,FALSE)=0,"-",VLOOKUP($B62,[4]R35!$H$4:$M$179,6,FALSE)),"-")</f>
        <v>3.6739841555764605</v>
      </c>
      <c r="V62" s="25">
        <f>IFERROR(IF(VLOOKUP($B62,[4]R40!$H$4:$M$179,4,FALSE)=0,"-",VLOOKUP($B62,[4]R40!$H$4:$M$179,4,FALSE)),"-")</f>
        <v>5.3728364416529324</v>
      </c>
      <c r="W62" s="26">
        <f>IFERROR(IF(VLOOKUP($B62,[4]R40!$H$4:$M$179,3,FALSE)=0,"-",VLOOKUP($B62,[4]R40!$H$4:$M$179,3,FALSE)),"-")</f>
        <v>1.6840452629705174</v>
      </c>
      <c r="X62" s="27">
        <f>IFERROR(IF(VLOOKUP($B62,[4]R40!$H$4:$M$179,6,FALSE)=0,"-",VLOOKUP($B62,[4]R40!$H$4:$M$179,6,FALSE)),"-")</f>
        <v>3.1904346989912198</v>
      </c>
      <c r="Y62" s="25">
        <f>IFERROR(IF(VLOOKUP($B62,[4]R30!$O$4:$T$179,4,FALSE)=0,"-",VLOOKUP($B62,[4]R30!$O$4:$T$179,4,FALSE)),"-")</f>
        <v>6.9905843892723976</v>
      </c>
      <c r="Z62" s="26">
        <f>IFERROR(IF(VLOOKUP($B62,[4]R30!$O$4:$T$179,3,FALSE)=0,"-",VLOOKUP($B62,[4]R30!$O$4:$T$179,3,FALSE)),"-")</f>
        <v>1.5154532890379055</v>
      </c>
      <c r="AA62" s="27">
        <f>IFERROR(IF(VLOOKUP($B62,[4]R30!$O$4:$T$179,6,FALSE)=0,"-",VLOOKUP($B62,[4]R30!$O$4:$T$179,6,FALSE)),"-")</f>
        <v>4.612866948680689</v>
      </c>
      <c r="AB62" s="25">
        <f>IFERROR(IF(VLOOKUP($B62,[4]R35!$O$4:$T$179,4,FALSE)=0,"-",VLOOKUP($B62,[4]R35!$O$4:$T$179,4,FALSE)),"-")</f>
        <v>6.730807596967451</v>
      </c>
      <c r="AC62" s="26">
        <f>IFERROR(IF(VLOOKUP($B62,[4]R35!$O$4:$T$179,3,FALSE)=0,"-",VLOOKUP($B62,[4]R35!$O$4:$T$179,3,FALSE)),"-")</f>
        <v>1.6571735888784656</v>
      </c>
      <c r="AD62" s="27">
        <f>IFERROR(IF(VLOOKUP($B62,[4]R35!$O$4:$T$179,6,FALSE)=0,"-",VLOOKUP($B62,[4]R35!$O$4:$T$179,6,FALSE)),"-")</f>
        <v>4.0616189167742505</v>
      </c>
      <c r="AE62" s="26"/>
      <c r="AF62" s="26"/>
      <c r="AG62" s="26"/>
      <c r="AH62" s="25">
        <f>IFERROR(IF(VLOOKUP($B62,[4]R40!$O$4:$T$179,4,FALSE)=0,"-",VLOOKUP($B62,[4]R40!$O$4:$T$179,4,FALSE)),"-")</f>
        <v>6.4242877394680811</v>
      </c>
      <c r="AI62" s="26">
        <f>IFERROR(IF(VLOOKUP($B62,[4]R40!$O$4:$T$179,3,FALSE)=0,"-",VLOOKUP($B62,[4]R40!$O$4:$T$179,3,FALSE)),"-")</f>
        <v>1.8087549134061338</v>
      </c>
      <c r="AJ62" s="27">
        <f>IFERROR(IF(VLOOKUP($B62,[4]R40!$O$4:$T$179,6,FALSE)=0,"-",VLOOKUP($B62,[4]R40!$O$4:$T$179,6,FALSE)),"-")</f>
        <v>3.5517734834346713</v>
      </c>
      <c r="AK62" s="26"/>
      <c r="AL62" s="26"/>
      <c r="AM62" s="27"/>
      <c r="AN62" s="25"/>
      <c r="AO62" s="26"/>
      <c r="AP62" s="27"/>
      <c r="AQ62" s="25"/>
      <c r="AR62" s="26"/>
      <c r="AS62" s="27"/>
    </row>
    <row r="63" spans="2:46" x14ac:dyDescent="0.25">
      <c r="B63" s="50">
        <v>50</v>
      </c>
      <c r="C63" s="51"/>
      <c r="D63" s="24"/>
      <c r="E63" s="24"/>
      <c r="F63" s="24"/>
      <c r="G63" s="25">
        <f>IFERROR(IF(VLOOKUP($B63,[4]R30!$A$4:$F$179,4,FALSE)=0,"-",VLOOKUP($B63,[4]R30!$A$4:$F$179,4,FALSE)),"-")</f>
        <v>5.5536961560224043</v>
      </c>
      <c r="H63" s="26">
        <f>IFERROR(IF(VLOOKUP($B63,[4]R30!$A$4:$F$179,3,FALSE)=0,"-",VLOOKUP($B63,[4]R30!$A$4:$F$179,3,FALSE)),"-")</f>
        <v>1.4755391606242163</v>
      </c>
      <c r="I63" s="27">
        <f>IFERROR(IF(VLOOKUP($B63,[4]R30!$A$4:$F$179,6,FALSE)=0,"-",VLOOKUP($B63,[4]R30!$A$4:$F$179,6,FALSE)),"-")</f>
        <v>3.763841925871322</v>
      </c>
      <c r="J63" s="25">
        <f>IFERROR(IF(VLOOKUP($B63,[4]R35!$A$4:$F$179,4,FALSE)=0,"-",VLOOKUP($B63,[4]R35!$A$4:$F$179,4,FALSE)),"-")</f>
        <v>5.3127978746332216</v>
      </c>
      <c r="K63" s="26">
        <f>IFERROR(IF(VLOOKUP($B63,[4]R35!$A$4:$F$179,3,FALSE)=0,"-",VLOOKUP($B63,[4]R35!$A$4:$F$179,3,FALSE)),"-")</f>
        <v>1.6248983472026934</v>
      </c>
      <c r="L63" s="27">
        <f>IFERROR(IF(VLOOKUP($B63,[4]R35!$A$4:$F$179,6,FALSE)=0,"-",VLOOKUP($B63,[4]R35!$A$4:$F$179,6,FALSE)),"-")</f>
        <v>3.2696186095452355</v>
      </c>
      <c r="M63" s="25">
        <f>IFERROR(IF(VLOOKUP($B63,[4]R40!$A$4:$F$179,4,FALSE)=0,"-",VLOOKUP($B63,[4]R40!$A$4:$F$179,4,FALSE)),"-")</f>
        <v>5.0396069233960432</v>
      </c>
      <c r="N63" s="26">
        <f>IFERROR(IF(VLOOKUP($B63,[4]R40!$A$4:$F$179,3,FALSE)=0,"-",VLOOKUP($B63,[4]R40!$A$4:$F$179,3,FALSE)),"-")</f>
        <v>1.7845819362995006</v>
      </c>
      <c r="O63" s="27">
        <f>IFERROR(IF(VLOOKUP($B63,[4]R40!$A$4:$F$179,6,FALSE)=0,"-",VLOOKUP($B63,[4]R40!$A$4:$F$179,6,FALSE)),"-")</f>
        <v>2.8239706011180101</v>
      </c>
      <c r="P63" s="25">
        <f>IFERROR(IF(VLOOKUP($B63,[4]R30!$H$4:$M$179,4,FALSE)=0,"-",VLOOKUP($B63,[4]R30!$H$4:$M$179,4,FALSE)),"-")</f>
        <v>6.4742136983799998</v>
      </c>
      <c r="Q63" s="26">
        <f>IFERROR(IF(VLOOKUP($B63,[4]R30!$H$4:$M$179,3,FALSE)=0,"-",VLOOKUP($B63,[4]R30!$H$4:$M$179,3,FALSE)),"-")</f>
        <v>1.5723936065891055</v>
      </c>
      <c r="R63" s="27">
        <f>IFERROR(IF(VLOOKUP($B63,[4]R30!$H$4:$M$179,6,FALSE)=0,"-",VLOOKUP($B63,[4]R30!$H$4:$M$179,6,FALSE)),"-")</f>
        <v>4.1174256059359742</v>
      </c>
      <c r="S63" s="25">
        <f>IFERROR(IF(VLOOKUP($B63,[4]R35!$H$4:$M$179,4,FALSE)=0,"-",VLOOKUP($B63,[4]R35!$H$4:$M$179,4,FALSE)),"-")</f>
        <v>6.2070102000002256</v>
      </c>
      <c r="T63" s="26">
        <f>IFERROR(IF(VLOOKUP($B63,[4]R35!$H$4:$M$179,3,FALSE)=0,"-",VLOOKUP($B63,[4]R35!$H$4:$M$179,3,FALSE)),"-")</f>
        <v>1.7262632878161173</v>
      </c>
      <c r="U63" s="27">
        <f>IFERROR(IF(VLOOKUP($B63,[4]R35!$H$4:$M$179,6,FALSE)=0,"-",VLOOKUP($B63,[4]R35!$H$4:$M$179,6,FALSE)),"-")</f>
        <v>3.5956335535888431</v>
      </c>
      <c r="V63" s="25">
        <f>IFERROR(IF(VLOOKUP($B63,[4]R40!$H$4:$M$179,4,FALSE)=0,"-",VLOOKUP($B63,[4]R40!$H$4:$M$179,4,FALSE)),"-")</f>
        <v>5.900666397533727</v>
      </c>
      <c r="W63" s="26">
        <f>IFERROR(IF(VLOOKUP($B63,[4]R40!$H$4:$M$179,3,FALSE)=0,"-",VLOOKUP($B63,[4]R40!$H$4:$M$179,3,FALSE)),"-")</f>
        <v>1.8896665002226027</v>
      </c>
      <c r="X63" s="27">
        <f>IFERROR(IF(VLOOKUP($B63,[4]R40!$H$4:$M$179,6,FALSE)=0,"-",VLOOKUP($B63,[4]R40!$H$4:$M$179,6,FALSE)),"-")</f>
        <v>3.1225967104981902</v>
      </c>
      <c r="Y63" s="25">
        <f>IFERROR(IF(VLOOKUP($B63,[4]R30!$O$4:$T$179,4,FALSE)=0,"-",VLOOKUP($B63,[4]R30!$O$4:$T$179,4,FALSE)),"-")</f>
        <v>7.7001663170024734</v>
      </c>
      <c r="Z63" s="26">
        <f>IFERROR(IF(VLOOKUP($B63,[4]R30!$O$4:$T$179,3,FALSE)=0,"-",VLOOKUP($B63,[4]R30!$O$4:$T$179,3,FALSE)),"-")</f>
        <v>1.7047538004475626</v>
      </c>
      <c r="AA63" s="27">
        <f>IFERROR(IF(VLOOKUP($B63,[4]R30!$O$4:$T$179,6,FALSE)=0,"-",VLOOKUP($B63,[4]R30!$O$4:$T$179,6,FALSE)),"-")</f>
        <v>4.5168788097031296</v>
      </c>
      <c r="AB63" s="25">
        <f>IFERROR(IF(VLOOKUP($B63,[4]R35!$O$4:$T$179,4,FALSE)=0,"-",VLOOKUP($B63,[4]R35!$O$4:$T$179,4,FALSE)),"-")</f>
        <v>7.3951115076839802</v>
      </c>
      <c r="AC63" s="26">
        <f>IFERROR(IF(VLOOKUP($B63,[4]R35!$O$4:$T$179,3,FALSE)=0,"-",VLOOKUP($B63,[4]R35!$O$4:$T$179,3,FALSE)),"-")</f>
        <v>1.8631074603665696</v>
      </c>
      <c r="AD63" s="27">
        <f>IFERROR(IF(VLOOKUP($B63,[4]R35!$O$4:$T$179,6,FALSE)=0,"-",VLOOKUP($B63,[4]R35!$O$4:$T$179,6,FALSE)),"-")</f>
        <v>3.9692350897618001</v>
      </c>
      <c r="AE63" s="26"/>
      <c r="AF63" s="26"/>
      <c r="AG63" s="26"/>
      <c r="AH63" s="25">
        <f>IFERROR(IF(VLOOKUP($B63,[4]R40!$O$4:$T$179,4,FALSE)=0,"-",VLOOKUP($B63,[4]R40!$O$4:$T$179,4,FALSE)),"-")</f>
        <v>7.0437958782329533</v>
      </c>
      <c r="AI63" s="26">
        <f>IFERROR(IF(VLOOKUP($B63,[4]R40!$O$4:$T$179,3,FALSE)=0,"-",VLOOKUP($B63,[4]R40!$O$4:$T$179,3,FALSE)),"-")</f>
        <v>2.0297341737812689</v>
      </c>
      <c r="AJ63" s="27">
        <f>IFERROR(IF(VLOOKUP($B63,[4]R40!$O$4:$T$179,6,FALSE)=0,"-",VLOOKUP($B63,[4]R40!$O$4:$T$179,6,FALSE)),"-")</f>
        <v>3.470304618811634</v>
      </c>
      <c r="AK63" s="26"/>
      <c r="AL63" s="26"/>
      <c r="AM63" s="27"/>
      <c r="AN63" s="25"/>
      <c r="AO63" s="26"/>
      <c r="AP63" s="27"/>
      <c r="AQ63" s="25"/>
      <c r="AR63" s="26"/>
      <c r="AS63" s="27"/>
    </row>
    <row r="64" spans="2:46" x14ac:dyDescent="0.25">
      <c r="B64" s="50">
        <v>55</v>
      </c>
      <c r="C64" s="51"/>
      <c r="D64" s="24"/>
      <c r="E64" s="24"/>
      <c r="F64" s="24"/>
      <c r="G64" s="25">
        <f>IFERROR(IF(VLOOKUP($B64,[4]R30!$A$4:$F$179,4,FALSE)=0,"-",VLOOKUP($B64,[4]R30!$A$4:$F$179,4,FALSE)),"-")</f>
        <v>6.0560944533477263</v>
      </c>
      <c r="H64" s="26">
        <f>IFERROR(IF(VLOOKUP($B64,[4]R30!$A$4:$F$179,3,FALSE)=0,"-",VLOOKUP($B64,[4]R30!$A$4:$F$179,3,FALSE)),"-")</f>
        <v>1.64926411360132</v>
      </c>
      <c r="I64" s="27">
        <f>IFERROR(IF(VLOOKUP($B64,[4]R30!$A$4:$F$179,6,FALSE)=0,"-",VLOOKUP($B64,[4]R30!$A$4:$F$179,6,FALSE)),"-")</f>
        <v>3.6719979555752817</v>
      </c>
      <c r="J64" s="25">
        <f>IFERROR(IF(VLOOKUP($B64,[4]R35!$A$4:$F$179,4,FALSE)=0,"-",VLOOKUP($B64,[4]R35!$A$4:$F$179,4,FALSE)),"-")</f>
        <v>5.7850375483152883</v>
      </c>
      <c r="K64" s="26">
        <f>IFERROR(IF(VLOOKUP($B64,[4]R35!$A$4:$F$179,3,FALSE)=0,"-",VLOOKUP($B64,[4]R35!$A$4:$F$179,3,FALSE)),"-")</f>
        <v>1.8130895566291052</v>
      </c>
      <c r="L64" s="27">
        <f>IFERROR(IF(VLOOKUP($B64,[4]R35!$A$4:$F$179,6,FALSE)=0,"-",VLOOKUP($B64,[4]R35!$A$4:$F$179,6,FALSE)),"-")</f>
        <v>3.1907070046064496</v>
      </c>
      <c r="M64" s="25">
        <f>IFERROR(IF(VLOOKUP($B64,[4]R40!$A$4:$F$179,4,FALSE)=0,"-",VLOOKUP($B64,[4]R40!$A$4:$F$179,4,FALSE)),"-")</f>
        <v>5.4808357563729455</v>
      </c>
      <c r="N64" s="26">
        <f>IFERROR(IF(VLOOKUP($B64,[4]R40!$A$4:$F$179,3,FALSE)=0,"-",VLOOKUP($B64,[4]R40!$A$4:$F$179,3,FALSE)),"-")</f>
        <v>1.9860904585307599</v>
      </c>
      <c r="O64" s="27">
        <f>IFERROR(IF(VLOOKUP($B64,[4]R40!$A$4:$F$179,6,FALSE)=0,"-",VLOOKUP($B64,[4]R40!$A$4:$F$179,6,FALSE)),"-")</f>
        <v>2.75961033538597</v>
      </c>
      <c r="P64" s="25">
        <f>IFERROR(IF(VLOOKUP($B64,[4]R30!$H$4:$M$179,4,FALSE)=0,"-",VLOOKUP($B64,[4]R30!$H$4:$M$179,4,FALSE)),"-")</f>
        <v>7.0562283851933918</v>
      </c>
      <c r="Q64" s="26">
        <f>IFERROR(IF(VLOOKUP($B64,[4]R30!$H$4:$M$179,3,FALSE)=0,"-",VLOOKUP($B64,[4]R30!$H$4:$M$179,3,FALSE)),"-")</f>
        <v>1.7582621070561335</v>
      </c>
      <c r="R64" s="27">
        <f>IFERROR(IF(VLOOKUP($B64,[4]R30!$H$4:$M$179,6,FALSE)=0,"-",VLOOKUP($B64,[4]R30!$H$4:$M$179,6,FALSE)),"-")</f>
        <v>4.0131834479488768</v>
      </c>
      <c r="S64" s="25">
        <f>IFERROR(IF(VLOOKUP($B64,[4]R35!$H$4:$M$179,4,FALSE)=0,"-",VLOOKUP($B64,[4]R35!$H$4:$M$179,4,FALSE)),"-")</f>
        <v>6.7526271604922146</v>
      </c>
      <c r="T64" s="26">
        <f>IFERROR(IF(VLOOKUP($B64,[4]R35!$H$4:$M$179,3,FALSE)=0,"-",VLOOKUP($B64,[4]R35!$H$4:$M$179,3,FALSE)),"-")</f>
        <v>1.9270566596690293</v>
      </c>
      <c r="U64" s="27">
        <f>IFERROR(IF(VLOOKUP($B64,[4]R35!$H$4:$M$179,6,FALSE)=0,"-",VLOOKUP($B64,[4]R35!$H$4:$M$179,6,FALSE)),"-")</f>
        <v>3.5041144880773634</v>
      </c>
      <c r="V64" s="25">
        <f>IFERROR(IF(VLOOKUP($B64,[4]R40!$H$4:$M$179,4,FALSE)=0,"-",VLOOKUP($B64,[4]R40!$H$4:$M$179,4,FALSE)),"-")</f>
        <v>6.4095773042665058</v>
      </c>
      <c r="W64" s="26">
        <f>IFERROR(IF(VLOOKUP($B64,[4]R40!$H$4:$M$179,3,FALSE)=0,"-",VLOOKUP($B64,[4]R40!$H$4:$M$179,3,FALSE)),"-")</f>
        <v>2.104104860221919</v>
      </c>
      <c r="X64" s="27">
        <f>IFERROR(IF(VLOOKUP($B64,[4]R40!$H$4:$M$179,6,FALSE)=0,"-",VLOOKUP($B64,[4]R40!$H$4:$M$179,6,FALSE)),"-")</f>
        <v>3.0462252264321514</v>
      </c>
      <c r="Y64" s="25">
        <f>IFERROR(IF(VLOOKUP($B64,[4]R30!$O$4:$T$179,4,FALSE)=0,"-",VLOOKUP($B64,[4]R30!$O$4:$T$179,4,FALSE)),"-")</f>
        <v>8.3815511553553925</v>
      </c>
      <c r="Z64" s="26">
        <f>IFERROR(IF(VLOOKUP($B64,[4]R30!$O$4:$T$179,3,FALSE)=0,"-",VLOOKUP($B64,[4]R30!$O$4:$T$179,3,FALSE)),"-")</f>
        <v>1.9084333482051372</v>
      </c>
      <c r="AA64" s="27">
        <f>IFERROR(IF(VLOOKUP($B64,[4]R30!$O$4:$T$179,6,FALSE)=0,"-",VLOOKUP($B64,[4]R30!$O$4:$T$179,6,FALSE)),"-")</f>
        <v>4.3918490332597466</v>
      </c>
      <c r="AB64" s="25">
        <f>IFERROR(IF(VLOOKUP($B64,[4]R35!$O$4:$T$179,4,FALSE)=0,"-",VLOOKUP($B64,[4]R35!$O$4:$T$179,4,FALSE)),"-")</f>
        <v>8.0328080326591902</v>
      </c>
      <c r="AC64" s="26">
        <f>IFERROR(IF(VLOOKUP($B64,[4]R35!$O$4:$T$179,3,FALSE)=0,"-",VLOOKUP($B64,[4]R35!$O$4:$T$179,3,FALSE)),"-")</f>
        <v>2.0817782357761918</v>
      </c>
      <c r="AD64" s="27">
        <f>IFERROR(IF(VLOOKUP($B64,[4]R35!$O$4:$T$179,6,FALSE)=0,"-",VLOOKUP($B64,[4]R35!$O$4:$T$179,6,FALSE)),"-")</f>
        <v>3.8586281163921163</v>
      </c>
      <c r="AE64" s="26"/>
      <c r="AF64" s="26"/>
      <c r="AG64" s="26"/>
      <c r="AH64" s="25">
        <f>IFERROR(IF(VLOOKUP($B64,[4]R40!$O$4:$T$179,4,FALSE)=0,"-",VLOOKUP($B64,[4]R40!$O$4:$T$179,4,FALSE)),"-")</f>
        <v>7.638209892045575</v>
      </c>
      <c r="AI64" s="26">
        <f>IFERROR(IF(VLOOKUP($B64,[4]R40!$O$4:$T$179,3,FALSE)=0,"-",VLOOKUP($B64,[4]R40!$O$4:$T$179,3,FALSE)),"-")</f>
        <v>2.2619186536528191</v>
      </c>
      <c r="AJ64" s="27">
        <f>IFERROR(IF(VLOOKUP($B64,[4]R40!$O$4:$T$179,6,FALSE)=0,"-",VLOOKUP($B64,[4]R40!$O$4:$T$179,6,FALSE)),"-")</f>
        <v>3.3768720549302125</v>
      </c>
      <c r="AK64" s="26"/>
      <c r="AL64" s="26"/>
      <c r="AM64" s="27"/>
      <c r="AN64" s="25"/>
      <c r="AO64" s="26"/>
      <c r="AP64" s="27"/>
      <c r="AQ64" s="25"/>
      <c r="AR64" s="26"/>
      <c r="AS64" s="27"/>
    </row>
    <row r="65" spans="2:45" x14ac:dyDescent="0.25">
      <c r="B65" s="50">
        <v>60</v>
      </c>
      <c r="C65" s="51"/>
      <c r="D65" s="24"/>
      <c r="E65" s="24"/>
      <c r="F65" s="24"/>
      <c r="G65" s="25">
        <f>IFERROR(IF(VLOOKUP($B65,[4]R30!$A$4:$F$179,4,FALSE)=0,"-",VLOOKUP($B65,[4]R30!$A$4:$F$179,4,FALSE)),"-")</f>
        <v>6.5430812866427219</v>
      </c>
      <c r="H65" s="26">
        <f>IFERROR(IF(VLOOKUP($B65,[4]R30!$A$4:$F$179,3,FALSE)=0,"-",VLOOKUP($B65,[4]R30!$A$4:$F$179,3,FALSE)),"-")</f>
        <v>1.832096694428202</v>
      </c>
      <c r="I65" s="27">
        <f>IFERROR(IF(VLOOKUP($B65,[4]R30!$A$4:$F$179,6,FALSE)=0,"-",VLOOKUP($B65,[4]R30!$A$4:$F$179,6,FALSE)),"-")</f>
        <v>3.57136242128575</v>
      </c>
      <c r="J65" s="25">
        <f>IFERROR(IF(VLOOKUP($B65,[4]R35!$A$4:$F$179,4,FALSE)=0,"-",VLOOKUP($B65,[4]R35!$A$4:$F$179,4,FALSE)),"-")</f>
        <v>6.2423647006557612</v>
      </c>
      <c r="K65" s="26">
        <f>IFERROR(IF(VLOOKUP($B65,[4]R35!$A$4:$F$179,3,FALSE)=0,"-",VLOOKUP($B65,[4]R35!$A$4:$F$179,3,FALSE)),"-")</f>
        <v>2.009361250090167</v>
      </c>
      <c r="L65" s="27">
        <f>IFERROR(IF(VLOOKUP($B65,[4]R35!$A$4:$F$179,6,FALSE)=0,"-",VLOOKUP($B65,[4]R35!$A$4:$F$179,6,FALSE)),"-")</f>
        <v>3.1066413271260429</v>
      </c>
      <c r="M65" s="25">
        <f>IFERROR(IF(VLOOKUP($B65,[4]R40!$A$4:$F$179,4,FALSE)=0,"-",VLOOKUP($B65,[4]R40!$A$4:$F$179,4,FALSE)),"-")</f>
        <v>5.907664543009151</v>
      </c>
      <c r="N65" s="26">
        <f>IFERROR(IF(VLOOKUP($B65,[4]R40!$A$4:$F$179,3,FALSE)=0,"-",VLOOKUP($B65,[4]R40!$A$4:$F$179,3,FALSE)),"-")</f>
        <v>2.1947202762204636</v>
      </c>
      <c r="O65" s="27">
        <f>IFERROR(IF(VLOOKUP($B65,[4]R40!$A$4:$F$179,6,FALSE)=0,"-",VLOOKUP($B65,[4]R40!$A$4:$F$179,6,FALSE)),"-")</f>
        <v>2.6917619557344059</v>
      </c>
      <c r="P65" s="25">
        <f>IFERROR(IF(VLOOKUP($B65,[4]R30!$H$4:$M$179,4,FALSE)=0,"-",VLOOKUP($B65,[4]R30!$H$4:$M$179,4,FALSE)),"-")</f>
        <v>7.6182235031535965</v>
      </c>
      <c r="Q65" s="26">
        <f>IFERROR(IF(VLOOKUP($B65,[4]R30!$H$4:$M$179,3,FALSE)=0,"-",VLOOKUP($B65,[4]R30!$H$4:$M$179,3,FALSE)),"-")</f>
        <v>1.9552131880601684</v>
      </c>
      <c r="R65" s="27">
        <f>IFERROR(IF(VLOOKUP($B65,[4]R30!$H$4:$M$179,6,FALSE)=0,"-",VLOOKUP($B65,[4]R30!$H$4:$M$179,6,FALSE)),"-")</f>
        <v>3.8963646264640266</v>
      </c>
      <c r="S65" s="25">
        <f>IFERROR(IF(VLOOKUP($B65,[4]R35!$H$4:$M$179,4,FALSE)=0,"-",VLOOKUP($B65,[4]R35!$H$4:$M$179,4,FALSE)),"-")</f>
        <v>7.2791190904432765</v>
      </c>
      <c r="T65" s="26">
        <f>IFERROR(IF(VLOOKUP($B65,[4]R35!$H$4:$M$179,3,FALSE)=0,"-",VLOOKUP($B65,[4]R35!$H$4:$M$179,3,FALSE)),"-")</f>
        <v>2.1376727028622682</v>
      </c>
      <c r="U65" s="27">
        <f>IFERROR(IF(VLOOKUP($B65,[4]R35!$H$4:$M$179,6,FALSE)=0,"-",VLOOKUP($B65,[4]R35!$H$4:$M$179,6,FALSE)),"-")</f>
        <v>3.4051607061720879</v>
      </c>
      <c r="V65" s="25">
        <f>IFERROR(IF(VLOOKUP($B65,[4]R40!$H$4:$M$179,4,FALSE)=0,"-",VLOOKUP($B65,[4]R40!$H$4:$M$179,4,FALSE)),"-")</f>
        <v>6.9002448073803944</v>
      </c>
      <c r="W65" s="26">
        <f>IFERROR(IF(VLOOKUP($B65,[4]R40!$H$4:$M$179,3,FALSE)=0,"-",VLOOKUP($B65,[4]R40!$H$4:$M$179,3,FALSE)),"-")</f>
        <v>2.3271637719859495</v>
      </c>
      <c r="X65" s="27">
        <f>IFERROR(IF(VLOOKUP($B65,[4]R40!$H$4:$M$179,6,FALSE)=0,"-",VLOOKUP($B65,[4]R40!$H$4:$M$179,6,FALSE)),"-")</f>
        <v>2.9650877563687232</v>
      </c>
      <c r="Y65" s="25">
        <f>IFERROR(IF(VLOOKUP($B65,[4]R30!$O$4:$T$179,4,FALSE)=0,"-",VLOOKUP($B65,[4]R30!$O$4:$T$179,4,FALSE)),"-")</f>
        <v>9.0361416915902293</v>
      </c>
      <c r="Z65" s="26">
        <f>IFERROR(IF(VLOOKUP($B65,[4]R30!$O$4:$T$179,3,FALSE)=0,"-",VLOOKUP($B65,[4]R30!$O$4:$T$179,3,FALSE)),"-")</f>
        <v>2.1257083724791226</v>
      </c>
      <c r="AA65" s="27">
        <f>IFERROR(IF(VLOOKUP($B65,[4]R30!$O$4:$T$179,6,FALSE)=0,"-",VLOOKUP($B65,[4]R30!$O$4:$T$179,6,FALSE)),"-")</f>
        <v>4.2508849325609814</v>
      </c>
      <c r="AB65" s="25">
        <f>IFERROR(IF(VLOOKUP($B65,[4]R35!$O$4:$T$179,4,FALSE)=0,"-",VLOOKUP($B65,[4]R35!$O$4:$T$179,4,FALSE)),"-")</f>
        <v>8.6451833227427315</v>
      </c>
      <c r="AC65" s="26">
        <f>IFERROR(IF(VLOOKUP($B65,[4]R35!$O$4:$T$179,3,FALSE)=0,"-",VLOOKUP($B65,[4]R35!$O$4:$T$179,3,FALSE)),"-")</f>
        <v>2.3125029241498321</v>
      </c>
      <c r="AD65" s="27">
        <f>IFERROR(IF(VLOOKUP($B65,[4]R35!$O$4:$T$179,6,FALSE)=0,"-",VLOOKUP($B65,[4]R35!$O$4:$T$179,6,FALSE)),"-")</f>
        <v>3.7384529258145887</v>
      </c>
      <c r="AE65" s="26"/>
      <c r="AF65" s="26"/>
      <c r="AG65" s="26"/>
      <c r="AH65" s="25">
        <f>IFERROR(IF(VLOOKUP($B65,[4]R40!$O$4:$T$179,4,FALSE)=0,"-",VLOOKUP($B65,[4]R40!$O$4:$T$179,4,FALSE)),"-")</f>
        <v>8.2087130592290674</v>
      </c>
      <c r="AI65" s="26">
        <f>IFERROR(IF(VLOOKUP($B65,[4]R40!$O$4:$T$179,3,FALSE)=0,"-",VLOOKUP($B65,[4]R40!$O$4:$T$179,3,FALSE)),"-")</f>
        <v>2.5047389252004595</v>
      </c>
      <c r="AJ65" s="27">
        <f>IFERROR(IF(VLOOKUP($B65,[4]R40!$O$4:$T$179,6,FALSE)=0,"-",VLOOKUP($B65,[4]R40!$O$4:$T$179,6,FALSE)),"-")</f>
        <v>3.2772729231938245</v>
      </c>
      <c r="AK65" s="26"/>
      <c r="AL65" s="26"/>
      <c r="AM65" s="27"/>
      <c r="AN65" s="25"/>
      <c r="AO65" s="26"/>
      <c r="AP65" s="27"/>
      <c r="AQ65" s="25"/>
      <c r="AR65" s="26"/>
      <c r="AS65" s="27"/>
    </row>
    <row r="66" spans="2:45" x14ac:dyDescent="0.25">
      <c r="B66" s="50">
        <v>65</v>
      </c>
      <c r="C66" s="51"/>
      <c r="D66" s="24"/>
      <c r="E66" s="24"/>
      <c r="F66" s="24"/>
      <c r="G66" s="25">
        <f>IFERROR(IF(VLOOKUP($B66,[4]R30!$A$4:$F$179,4,FALSE)=0,"-",VLOOKUP($B66,[4]R30!$A$4:$F$179,4,FALSE)),"-")</f>
        <v>7.0150575878552379</v>
      </c>
      <c r="H66" s="26">
        <f>IFERROR(IF(VLOOKUP($B66,[4]R30!$A$4:$F$179,3,FALSE)=0,"-",VLOOKUP($B66,[4]R30!$A$4:$F$179,3,FALSE)),"-")</f>
        <v>2.0238661011107917</v>
      </c>
      <c r="I66" s="27">
        <f>IFERROR(IF(VLOOKUP($B66,[4]R30!$A$4:$F$179,6,FALSE)=0,"-",VLOOKUP($B66,[4]R30!$A$4:$F$179,6,FALSE)),"-")</f>
        <v>3.4661668496769864</v>
      </c>
      <c r="J66" s="25">
        <f>IFERROR(IF(VLOOKUP($B66,[4]R35!$A$4:$F$179,4,FALSE)=0,"-",VLOOKUP($B66,[4]R35!$A$4:$F$179,4,FALSE)),"-")</f>
        <v>6.6851607690228381</v>
      </c>
      <c r="K66" s="26">
        <f>IFERROR(IF(VLOOKUP($B66,[4]R35!$A$4:$F$179,3,FALSE)=0,"-",VLOOKUP($B66,[4]R35!$A$4:$F$179,3,FALSE)),"-")</f>
        <v>2.213559171661418</v>
      </c>
      <c r="L66" s="27">
        <f>IFERROR(IF(VLOOKUP($B66,[4]R35!$A$4:$F$179,6,FALSE)=0,"-",VLOOKUP($B66,[4]R35!$A$4:$F$179,6,FALSE)),"-")</f>
        <v>3.0200958052570135</v>
      </c>
      <c r="M66" s="25">
        <f>IFERROR(IF(VLOOKUP($B66,[4]R40!$A$4:$F$179,4,FALSE)=0,"-",VLOOKUP($B66,[4]R40!$A$4:$F$179,4,FALSE)),"-")</f>
        <v>6.3204582398698106</v>
      </c>
      <c r="N66" s="26">
        <f>IFERROR(IF(VLOOKUP($B66,[4]R40!$A$4:$F$179,3,FALSE)=0,"-",VLOOKUP($B66,[4]R40!$A$4:$F$179,3,FALSE)),"-")</f>
        <v>2.4103118454198027</v>
      </c>
      <c r="O66" s="27">
        <f>IFERROR(IF(VLOOKUP($B66,[4]R40!$A$4:$F$179,6,FALSE)=0,"-",VLOOKUP($B66,[4]R40!$A$4:$F$179,6,FALSE)),"-")</f>
        <v>2.6222574692483329</v>
      </c>
      <c r="P66" s="25">
        <f>IFERROR(IF(VLOOKUP($B66,[4]R30!$H$4:$M$179,4,FALSE)=0,"-",VLOOKUP($B66,[4]R30!$H$4:$M$179,4,FALSE)),"-")</f>
        <v>8.1609265021419848</v>
      </c>
      <c r="Q66" s="26">
        <f>IFERROR(IF(VLOOKUP($B66,[4]R30!$H$4:$M$179,3,FALSE)=0,"-",VLOOKUP($B66,[4]R30!$H$4:$M$179,3,FALSE)),"-")</f>
        <v>2.162795856882215</v>
      </c>
      <c r="R66" s="27">
        <f>IFERROR(IF(VLOOKUP($B66,[4]R30!$H$4:$M$179,6,FALSE)=0,"-",VLOOKUP($B66,[4]R30!$H$4:$M$179,6,FALSE)),"-")</f>
        <v>3.7733226074819624</v>
      </c>
      <c r="S66" s="25">
        <f>IFERROR(IF(VLOOKUP($B66,[4]R35!$H$4:$M$179,4,FALSE)=0,"-",VLOOKUP($B66,[4]R35!$H$4:$M$179,4,FALSE)),"-")</f>
        <v>7.7871652691381916</v>
      </c>
      <c r="T66" s="26">
        <f>IFERROR(IF(VLOOKUP($B66,[4]R35!$H$4:$M$179,3,FALSE)=0,"-",VLOOKUP($B66,[4]R35!$H$4:$M$179,3,FALSE)),"-")</f>
        <v>2.3577346909248367</v>
      </c>
      <c r="U66" s="27">
        <f>IFERROR(IF(VLOOKUP($B66,[4]R35!$H$4:$M$179,6,FALSE)=0,"-",VLOOKUP($B66,[4]R35!$H$4:$M$179,6,FALSE)),"-")</f>
        <v>3.3028165972667711</v>
      </c>
      <c r="V66" s="25">
        <f>IFERROR(IF(VLOOKUP($B66,[4]R40!$H$4:$M$179,4,FALSE)=0,"-",VLOOKUP($B66,[4]R40!$H$4:$M$179,4,FALSE)),"-")</f>
        <v>7.3733056341182417</v>
      </c>
      <c r="W66" s="26">
        <f>IFERROR(IF(VLOOKUP($B66,[4]R40!$H$4:$M$179,3,FALSE)=0,"-",VLOOKUP($B66,[4]R40!$H$4:$M$179,3,FALSE)),"-")</f>
        <v>2.5585440588518402</v>
      </c>
      <c r="X66" s="27">
        <f>IFERROR(IF(VLOOKUP($B66,[4]R40!$H$4:$M$179,6,FALSE)=0,"-",VLOOKUP($B66,[4]R40!$H$4:$M$179,6,FALSE)),"-")</f>
        <v>2.8818364915814856</v>
      </c>
      <c r="Y66" s="25">
        <f>IFERROR(IF(VLOOKUP($B66,[4]R30!$O$4:$T$179,4,FALSE)=0,"-",VLOOKUP($B66,[4]R30!$O$4:$T$179,4,FALSE)),"-")</f>
        <v>9.665224710258979</v>
      </c>
      <c r="Z66" s="26">
        <f>IFERROR(IF(VLOOKUP($B66,[4]R30!$O$4:$T$179,3,FALSE)=0,"-",VLOOKUP($B66,[4]R30!$O$4:$T$179,3,FALSE)),"-")</f>
        <v>2.3557856824292016</v>
      </c>
      <c r="AA66" s="27">
        <f>IFERROR(IF(VLOOKUP($B66,[4]R30!$O$4:$T$179,6,FALSE)=0,"-",VLOOKUP($B66,[4]R30!$O$4:$T$179,6,FALSE)),"-")</f>
        <v>4.1027606128807719</v>
      </c>
      <c r="AB66" s="25">
        <f>IFERROR(IF(VLOOKUP($B66,[4]R35!$O$4:$T$179,4,FALSE)=0,"-",VLOOKUP($B66,[4]R35!$O$4:$T$179,4,FALSE)),"-")</f>
        <v>9.2334225076841587</v>
      </c>
      <c r="AC66" s="26">
        <f>IFERROR(IF(VLOOKUP($B66,[4]R35!$O$4:$T$179,3,FALSE)=0,"-",VLOOKUP($B66,[4]R35!$O$4:$T$179,3,FALSE)),"-")</f>
        <v>2.5545681023161397</v>
      </c>
      <c r="AD66" s="27">
        <f>IFERROR(IF(VLOOKUP($B66,[4]R35!$O$4:$T$179,6,FALSE)=0,"-",VLOOKUP($B66,[4]R35!$O$4:$T$179,6,FALSE)),"-")</f>
        <v>3.6144749867159658</v>
      </c>
      <c r="AE66" s="26"/>
      <c r="AF66" s="26"/>
      <c r="AG66" s="26"/>
      <c r="AH66" s="25">
        <f>IFERROR(IF(VLOOKUP($B66,[4]R40!$O$4:$T$179,4,FALSE)=0,"-",VLOOKUP($B66,[4]R40!$O$4:$T$179,4,FALSE)),"-")</f>
        <v>8.7564003552169414</v>
      </c>
      <c r="AI66" s="26">
        <f>IFERROR(IF(VLOOKUP($B66,[4]R40!$O$4:$T$179,3,FALSE)=0,"-",VLOOKUP($B66,[4]R40!$O$4:$T$179,3,FALSE)),"-")</f>
        <v>2.7575669580613971</v>
      </c>
      <c r="AJ66" s="27">
        <f>IFERROR(IF(VLOOKUP($B66,[4]R40!$O$4:$T$179,6,FALSE)=0,"-",VLOOKUP($B66,[4]R40!$O$4:$T$179,6,FALSE)),"-")</f>
        <v>3.1754080638436415</v>
      </c>
      <c r="AK66" s="26"/>
      <c r="AL66" s="26"/>
      <c r="AM66" s="27"/>
      <c r="AN66" s="25"/>
      <c r="AO66" s="26"/>
      <c r="AP66" s="27"/>
      <c r="AQ66" s="25"/>
      <c r="AR66" s="26"/>
      <c r="AS66" s="27"/>
    </row>
    <row r="67" spans="2:45" x14ac:dyDescent="0.25">
      <c r="B67" s="50">
        <v>70</v>
      </c>
      <c r="C67" s="51"/>
      <c r="D67" s="24"/>
      <c r="E67" s="24"/>
      <c r="F67" s="24"/>
      <c r="G67" s="25">
        <f>IFERROR(IF(VLOOKUP($B67,[4]R30!$A$4:$F$179,4,FALSE)=0,"-",VLOOKUP($B67,[4]R30!$A$4:$F$179,4,FALSE)),"-")</f>
        <v>7.4724055121863433</v>
      </c>
      <c r="H67" s="26">
        <f>IFERROR(IF(VLOOKUP($B67,[4]R30!$A$4:$F$179,3,FALSE)=0,"-",VLOOKUP($B67,[4]R30!$A$4:$F$179,3,FALSE)),"-")</f>
        <v>2.2243097139730867</v>
      </c>
      <c r="I67" s="27">
        <f>IFERROR(IF(VLOOKUP($B67,[4]R30!$A$4:$F$179,6,FALSE)=0,"-",VLOOKUP($B67,[4]R30!$A$4:$F$179,6,FALSE)),"-")</f>
        <v>3.3594267314685462</v>
      </c>
      <c r="J67" s="25">
        <f>IFERROR(IF(VLOOKUP($B67,[4]R35!$A$4:$F$179,4,FALSE)=0,"-",VLOOKUP($B67,[4]R35!$A$4:$F$179,4,FALSE)),"-")</f>
        <v>7.1137912407939057</v>
      </c>
      <c r="K67" s="26">
        <f>IFERROR(IF(VLOOKUP($B67,[4]R35!$A$4:$F$179,3,FALSE)=0,"-",VLOOKUP($B67,[4]R35!$A$4:$F$179,3,FALSE)),"-")</f>
        <v>2.425464341703008</v>
      </c>
      <c r="L67" s="27">
        <f>IFERROR(IF(VLOOKUP($B67,[4]R35!$A$4:$F$179,6,FALSE)=0,"-",VLOOKUP($B67,[4]R35!$A$4:$F$179,6,FALSE)),"-")</f>
        <v>2.9329605545959296</v>
      </c>
      <c r="M67" s="25">
        <f>IFERROR(IF(VLOOKUP($B67,[4]R40!$A$4:$F$179,4,FALSE)=0,"-",VLOOKUP($B67,[4]R40!$A$4:$F$179,4,FALSE)),"-")</f>
        <v>6.7195682692443235</v>
      </c>
      <c r="N67" s="26">
        <f>IFERROR(IF(VLOOKUP($B67,[4]R40!$A$4:$F$179,3,FALSE)=0,"-",VLOOKUP($B67,[4]R40!$A$4:$F$179,3,FALSE)),"-")</f>
        <v>2.6326790974667458</v>
      </c>
      <c r="O67" s="27">
        <f>IFERROR(IF(VLOOKUP($B67,[4]R40!$A$4:$F$179,6,FALSE)=0,"-",VLOOKUP($B67,[4]R40!$A$4:$F$179,6,FALSE)),"-")</f>
        <v>2.5523689065295208</v>
      </c>
      <c r="P67" s="25">
        <f>IFERROR(IF(VLOOKUP($B67,[4]R30!$H$4:$M$179,4,FALSE)=0,"-",VLOOKUP($B67,[4]R30!$H$4:$M$179,4,FALSE)),"-")</f>
        <v>8.6850190176438886</v>
      </c>
      <c r="Q67" s="26">
        <f>IFERROR(IF(VLOOKUP($B67,[4]R30!$H$4:$M$179,3,FALSE)=0,"-",VLOOKUP($B67,[4]R30!$H$4:$M$179,3,FALSE)),"-")</f>
        <v>2.3805029544956953</v>
      </c>
      <c r="R67" s="27">
        <f>IFERROR(IF(VLOOKUP($B67,[4]R30!$H$4:$M$179,6,FALSE)=0,"-",VLOOKUP($B67,[4]R30!$H$4:$M$179,6,FALSE)),"-")</f>
        <v>3.648396655522653</v>
      </c>
      <c r="S67" s="25">
        <f>IFERROR(IF(VLOOKUP($B67,[4]R35!$H$4:$M$179,4,FALSE)=0,"-",VLOOKUP($B67,[4]R35!$H$4:$M$179,4,FALSE)),"-")</f>
        <v>8.2774050579742653</v>
      </c>
      <c r="T67" s="26">
        <f>IFERROR(IF(VLOOKUP($B67,[4]R35!$H$4:$M$179,3,FALSE)=0,"-",VLOOKUP($B67,[4]R35!$H$4:$M$179,3,FALSE)),"-")</f>
        <v>2.5867952161525705</v>
      </c>
      <c r="U67" s="27">
        <f>IFERROR(IF(VLOOKUP($B67,[4]R35!$H$4:$M$179,6,FALSE)=0,"-",VLOOKUP($B67,[4]R35!$H$4:$M$179,6,FALSE)),"-")</f>
        <v>3.19986870483143</v>
      </c>
      <c r="V67" s="25">
        <f>IFERROR(IF(VLOOKUP($B67,[4]R40!$H$4:$M$179,4,FALSE)=0,"-",VLOOKUP($B67,[4]R40!$H$4:$M$179,4,FALSE)),"-")</f>
        <v>7.8293616386701759</v>
      </c>
      <c r="W67" s="26">
        <f>IFERROR(IF(VLOOKUP($B67,[4]R40!$H$4:$M$179,3,FALSE)=0,"-",VLOOKUP($B67,[4]R40!$H$4:$M$179,3,FALSE)),"-")</f>
        <v>2.7978685992106396</v>
      </c>
      <c r="X67" s="27">
        <f>IFERROR(IF(VLOOKUP($B67,[4]R40!$H$4:$M$179,6,FALSE)=0,"-",VLOOKUP($B67,[4]R40!$H$4:$M$179,6,FALSE)),"-")</f>
        <v>2.7983307153449122</v>
      </c>
      <c r="Y67" s="25">
        <f>IFERROR(IF(VLOOKUP($B67,[4]R30!$O$4:$T$179,4,FALSE)=0,"-",VLOOKUP($B67,[4]R30!$O$4:$T$179,4,FALSE)),"-")</f>
        <v>10.269985408029694</v>
      </c>
      <c r="Z67" s="26">
        <f>IFERROR(IF(VLOOKUP($B67,[4]R30!$O$4:$T$179,3,FALSE)=0,"-",VLOOKUP($B67,[4]R30!$O$4:$T$179,3,FALSE)),"-")</f>
        <v>2.5978936462990991</v>
      </c>
      <c r="AA67" s="27">
        <f>IFERROR(IF(VLOOKUP($B67,[4]R30!$O$4:$T$179,6,FALSE)=0,"-",VLOOKUP($B67,[4]R30!$O$4:$T$179,6,FALSE)),"-")</f>
        <v>3.9531970150741484</v>
      </c>
      <c r="AB67" s="25">
        <f>IFERROR(IF(VLOOKUP($B67,[4]R35!$O$4:$T$179,4,FALSE)=0,"-",VLOOKUP($B67,[4]R35!$O$4:$T$179,4,FALSE)),"-")</f>
        <v>9.798621808726395</v>
      </c>
      <c r="AC67" s="26">
        <f>IFERROR(IF(VLOOKUP($B67,[4]R35!$O$4:$T$179,3,FALSE)=0,"-",VLOOKUP($B67,[4]R35!$O$4:$T$179,3,FALSE)),"-")</f>
        <v>2.807274442692905</v>
      </c>
      <c r="AD67" s="27">
        <f>IFERROR(IF(VLOOKUP($B67,[4]R35!$O$4:$T$179,6,FALSE)=0,"-",VLOOKUP($B67,[4]R35!$O$4:$T$179,6,FALSE)),"-")</f>
        <v>3.4904395735982878</v>
      </c>
      <c r="AE67" s="26"/>
      <c r="AF67" s="26"/>
      <c r="AG67" s="26"/>
      <c r="AH67" s="25">
        <f>IFERROR(IF(VLOOKUP($B67,[4]R40!$O$4:$T$179,4,FALSE)=0,"-",VLOOKUP($B67,[4]R40!$O$4:$T$179,4,FALSE)),"-")</f>
        <v>9.2822886548681129</v>
      </c>
      <c r="AI67" s="26">
        <f>IFERROR(IF(VLOOKUP($B67,[4]R40!$O$4:$T$179,3,FALSE)=0,"-",VLOOKUP($B67,[4]R40!$O$4:$T$179,3,FALSE)),"-")</f>
        <v>3.0197750628138595</v>
      </c>
      <c r="AJ67" s="27">
        <f>IFERROR(IF(VLOOKUP($B67,[4]R40!$O$4:$T$179,6,FALSE)=0,"-",VLOOKUP($B67,[4]R40!$O$4:$T$179,6,FALSE)),"-")</f>
        <v>3.0738344617690743</v>
      </c>
      <c r="AK67" s="26"/>
      <c r="AL67" s="26"/>
      <c r="AM67" s="27"/>
      <c r="AN67" s="25"/>
      <c r="AO67" s="26"/>
      <c r="AP67" s="27"/>
      <c r="AQ67" s="25"/>
      <c r="AR67" s="26"/>
      <c r="AS67" s="27"/>
    </row>
    <row r="68" spans="2:45" x14ac:dyDescent="0.25">
      <c r="B68" s="50">
        <v>75</v>
      </c>
      <c r="C68" s="51"/>
      <c r="D68" s="24"/>
      <c r="E68" s="24"/>
      <c r="F68" s="24"/>
      <c r="G68" s="25">
        <f>IFERROR(IF(VLOOKUP($B68,[4]R30!$A$4:$F$179,4,FALSE)=0,"-",VLOOKUP($B68,[4]R30!$A$4:$F$179,4,FALSE)),"-")</f>
        <v>7.9154904340180954</v>
      </c>
      <c r="H68" s="26">
        <f>IFERROR(IF(VLOOKUP($B68,[4]R30!$A$4:$F$179,3,FALSE)=0,"-",VLOOKUP($B68,[4]R30!$A$4:$F$179,3,FALSE)),"-")</f>
        <v>2.4331000819707915</v>
      </c>
      <c r="I68" s="27">
        <f>IFERROR(IF(VLOOKUP($B68,[4]R30!$A$4:$F$179,6,FALSE)=0,"-",VLOOKUP($B68,[4]R30!$A$4:$F$179,6,FALSE)),"-")</f>
        <v>3.2532531204415611</v>
      </c>
      <c r="J68" s="25">
        <f>IFERROR(IF(VLOOKUP($B68,[4]R35!$A$4:$F$179,4,FALSE)=0,"-",VLOOKUP($B68,[4]R35!$A$4:$F$179,4,FALSE)),"-")</f>
        <v>7.5286073031900376</v>
      </c>
      <c r="K68" s="26">
        <f>IFERROR(IF(VLOOKUP($B68,[4]R35!$A$4:$F$179,3,FALSE)=0,"-",VLOOKUP($B68,[4]R35!$A$4:$F$179,3,FALSE)),"-")</f>
        <v>2.6447960717317502</v>
      </c>
      <c r="L68" s="27">
        <f>IFERROR(IF(VLOOKUP($B68,[4]R35!$A$4:$F$179,6,FALSE)=0,"-",VLOOKUP($B68,[4]R35!$A$4:$F$179,6,FALSE)),"-")</f>
        <v>2.8465738374529885</v>
      </c>
      <c r="M68" s="25">
        <f>IFERROR(IF(VLOOKUP($B68,[4]R40!$A$4:$F$179,4,FALSE)=0,"-",VLOOKUP($B68,[4]R40!$A$4:$F$179,4,FALSE)),"-")</f>
        <v>7.1053338626971358</v>
      </c>
      <c r="N68" s="26">
        <f>IFERROR(IF(VLOOKUP($B68,[4]R40!$A$4:$F$179,3,FALSE)=0,"-",VLOOKUP($B68,[4]R40!$A$4:$F$179,3,FALSE)),"-")</f>
        <v>2.8615894451579091</v>
      </c>
      <c r="O68" s="27">
        <f>IFERROR(IF(VLOOKUP($B68,[4]R40!$A$4:$F$179,6,FALSE)=0,"-",VLOOKUP($B68,[4]R40!$A$4:$F$179,6,FALSE)),"-")</f>
        <v>2.4830025406754488</v>
      </c>
      <c r="P68" s="25">
        <f>IFERROR(IF(VLOOKUP($B68,[4]R30!$H$4:$M$179,4,FALSE)=0,"-",VLOOKUP($B68,[4]R30!$H$4:$M$179,4,FALSE)),"-")</f>
        <v>9.1911418607326407</v>
      </c>
      <c r="Q68" s="26">
        <f>IFERROR(IF(VLOOKUP($B68,[4]R30!$H$4:$M$179,3,FALSE)=0,"-",VLOOKUP($B68,[4]R30!$H$4:$M$179,3,FALSE)),"-")</f>
        <v>2.6078174219157417</v>
      </c>
      <c r="R68" s="27">
        <f>IFERROR(IF(VLOOKUP($B68,[4]R30!$H$4:$M$179,6,FALSE)=0,"-",VLOOKUP($B68,[4]R30!$H$4:$M$179,6,FALSE)),"-")</f>
        <v>3.5244575726396867</v>
      </c>
      <c r="S68" s="25">
        <f>IFERROR(IF(VLOOKUP($B68,[4]R35!$H$4:$M$179,4,FALSE)=0,"-",VLOOKUP($B68,[4]R35!$H$4:$M$179,4,FALSE)),"-")</f>
        <v>8.7504420956676334</v>
      </c>
      <c r="T68" s="26">
        <f>IFERROR(IF(VLOOKUP($B68,[4]R35!$H$4:$M$179,3,FALSE)=0,"-",VLOOKUP($B68,[4]R35!$H$4:$M$179,3,FALSE)),"-")</f>
        <v>2.8243850034462019</v>
      </c>
      <c r="U68" s="27">
        <f>IFERROR(IF(VLOOKUP($B68,[4]R35!$H$4:$M$179,6,FALSE)=0,"-",VLOOKUP($B68,[4]R35!$H$4:$M$179,6,FALSE)),"-")</f>
        <v>3.0981760931992959</v>
      </c>
      <c r="V68" s="25">
        <f>IFERROR(IF(VLOOKUP($B68,[4]R40!$H$4:$M$179,4,FALSE)=0,"-",VLOOKUP($B68,[4]R40!$H$4:$M$179,4,FALSE)),"-")</f>
        <v>8.2689833193646525</v>
      </c>
      <c r="W68" s="26">
        <f>IFERROR(IF(VLOOKUP($B68,[4]R40!$H$4:$M$179,3,FALSE)=0,"-",VLOOKUP($B68,[4]R40!$H$4:$M$179,3,FALSE)),"-")</f>
        <v>3.0447238834513093</v>
      </c>
      <c r="X68" s="27">
        <f>IFERROR(IF(VLOOKUP($B68,[4]R40!$H$4:$M$179,6,FALSE)=0,"-",VLOOKUP($B68,[4]R40!$H$4:$M$179,6,FALSE)),"-")</f>
        <v>2.7158401339143596</v>
      </c>
      <c r="Y68" s="25">
        <f>IFERROR(IF(VLOOKUP($B68,[4]R30!$O$4:$T$179,4,FALSE)=0,"-",VLOOKUP($B68,[4]R30!$O$4:$T$179,4,FALSE)),"-")</f>
        <v>10.851519612322592</v>
      </c>
      <c r="Z68" s="26">
        <f>IFERROR(IF(VLOOKUP($B68,[4]R30!$O$4:$T$179,3,FALSE)=0,"-",VLOOKUP($B68,[4]R30!$O$4:$T$179,3,FALSE)),"-")</f>
        <v>2.8512874542615467</v>
      </c>
      <c r="AA68" s="27">
        <f>IFERROR(IF(VLOOKUP($B68,[4]R30!$O$4:$T$179,6,FALSE)=0,"-",VLOOKUP($B68,[4]R30!$O$4:$T$179,6,FALSE)),"-")</f>
        <v>3.8058315011711161</v>
      </c>
      <c r="AB68" s="25">
        <f>IFERROR(IF(VLOOKUP($B68,[4]R35!$O$4:$T$179,4,FALSE)=0,"-",VLOOKUP($B68,[4]R35!$O$4:$T$179,4,FALSE)),"-")</f>
        <v>10.341798854665379</v>
      </c>
      <c r="AC68" s="26">
        <f>IFERROR(IF(VLOOKUP($B68,[4]R35!$O$4:$T$179,3,FALSE)=0,"-",VLOOKUP($B68,[4]R35!$O$4:$T$179,3,FALSE)),"-")</f>
        <v>3.0699468408681168</v>
      </c>
      <c r="AD68" s="27">
        <f>IFERROR(IF(VLOOKUP($B68,[4]R35!$O$4:$T$179,6,FALSE)=0,"-",VLOOKUP($B68,[4]R35!$O$4:$T$179,6,FALSE)),"-")</f>
        <v>3.368722453754585</v>
      </c>
      <c r="AE68" s="26"/>
      <c r="AF68" s="26"/>
      <c r="AG68" s="26"/>
      <c r="AH68" s="25">
        <f>IFERROR(IF(VLOOKUP($B68,[4]R40!$O$4:$T$179,4,FALSE)=0,"-",VLOOKUP($B68,[4]R40!$O$4:$T$179,4,FALSE)),"-")</f>
        <v>9.7873254610731237</v>
      </c>
      <c r="AI68" s="26">
        <f>IFERROR(IF(VLOOKUP($B68,[4]R40!$O$4:$T$179,3,FALSE)=0,"-",VLOOKUP($B68,[4]R40!$O$4:$T$179,3,FALSE)),"-")</f>
        <v>3.290754887022231</v>
      </c>
      <c r="AJ68" s="27">
        <f>IFERROR(IF(VLOOKUP($B68,[4]R40!$O$4:$T$179,6,FALSE)=0,"-",VLOOKUP($B68,[4]R40!$O$4:$T$179,6,FALSE)),"-")</f>
        <v>2.9741885363967566</v>
      </c>
      <c r="AK68" s="26"/>
      <c r="AL68" s="26"/>
      <c r="AM68" s="27"/>
      <c r="AN68" s="25"/>
      <c r="AO68" s="26"/>
      <c r="AP68" s="27"/>
      <c r="AQ68" s="25"/>
      <c r="AR68" s="26"/>
      <c r="AS68" s="27"/>
    </row>
    <row r="69" spans="2:45" x14ac:dyDescent="0.25">
      <c r="B69" s="50">
        <v>80</v>
      </c>
      <c r="C69" s="51"/>
      <c r="D69" s="24"/>
      <c r="E69" s="24"/>
      <c r="F69" s="24"/>
      <c r="G69" s="25">
        <f>IFERROR(IF(VLOOKUP($B69,[4]R30!$A$4:$F$179,4,FALSE)=0,"-",VLOOKUP($B69,[4]R30!$A$4:$F$179,4,FALSE)),"-")</f>
        <v>8.3446627016323518</v>
      </c>
      <c r="H69" s="26">
        <f>IFERROR(IF(VLOOKUP($B69,[4]R30!$A$4:$F$179,3,FALSE)=0,"-",VLOOKUP($B69,[4]R30!$A$4:$F$179,3,FALSE)),"-")</f>
        <v>2.6498784050034829</v>
      </c>
      <c r="I69" s="27">
        <f>IFERROR(IF(VLOOKUP($B69,[4]R30!$A$4:$F$179,6,FALSE)=0,"-",VLOOKUP($B69,[4]R30!$A$4:$F$179,6,FALSE)),"-")</f>
        <v>3.1490738163215393</v>
      </c>
      <c r="J69" s="25">
        <f>IFERROR(IF(VLOOKUP($B69,[4]R35!$A$4:$F$179,4,FALSE)=0,"-",VLOOKUP($B69,[4]R35!$A$4:$F$179,4,FALSE)),"-")</f>
        <v>7.9299472907718798</v>
      </c>
      <c r="K69" s="26">
        <f>IFERROR(IF(VLOOKUP($B69,[4]R35!$A$4:$F$179,3,FALSE)=0,"-",VLOOKUP($B69,[4]R35!$A$4:$F$179,3,FALSE)),"-")</f>
        <v>2.871235341245455</v>
      </c>
      <c r="L69" s="27">
        <f>IFERROR(IF(VLOOKUP($B69,[4]R35!$A$4:$F$179,6,FALSE)=0,"-",VLOOKUP($B69,[4]R35!$A$4:$F$179,6,FALSE)),"-")</f>
        <v>2.7618590426419414</v>
      </c>
      <c r="M69" s="25">
        <f>IFERROR(IF(VLOOKUP($B69,[4]R40!$A$4:$F$179,4,FALSE)=0,"-",VLOOKUP($B69,[4]R40!$A$4:$F$179,4,FALSE)),"-")</f>
        <v>7.4780832363280405</v>
      </c>
      <c r="N69" s="26">
        <f>IFERROR(IF(VLOOKUP($B69,[4]R40!$A$4:$F$179,3,FALSE)=0,"-",VLOOKUP($B69,[4]R40!$A$4:$F$179,3,FALSE)),"-")</f>
        <v>3.0967709361931668</v>
      </c>
      <c r="O69" s="27">
        <f>IFERROR(IF(VLOOKUP($B69,[4]R40!$A$4:$F$179,6,FALSE)=0,"-",VLOOKUP($B69,[4]R40!$A$4:$F$179,6,FALSE)),"-")</f>
        <v>2.4148002517489338</v>
      </c>
      <c r="P69" s="25">
        <f>IFERROR(IF(VLOOKUP($B69,[4]R30!$H$4:$M$179,4,FALSE)=0,"-",VLOOKUP($B69,[4]R30!$H$4:$M$179,4,FALSE)),"-")</f>
        <v>9.6798993487025164</v>
      </c>
      <c r="Q69" s="26">
        <f>IFERROR(IF(VLOOKUP($B69,[4]R30!$H$4:$M$179,3,FALSE)=0,"-",VLOOKUP($B69,[4]R30!$H$4:$M$179,3,FALSE)),"-")</f>
        <v>2.8442291527685968</v>
      </c>
      <c r="R69" s="27">
        <f>IFERROR(IF(VLOOKUP($B69,[4]R30!$H$4:$M$179,6,FALSE)=0,"-",VLOOKUP($B69,[4]R30!$H$4:$M$179,6,FALSE)),"-")</f>
        <v>3.4033472089546724</v>
      </c>
      <c r="S69" s="25">
        <f>IFERROR(IF(VLOOKUP($B69,[4]R35!$H$4:$M$179,4,FALSE)=0,"-",VLOOKUP($B69,[4]R35!$H$4:$M$179,4,FALSE)),"-")</f>
        <v>9.2068479470781828</v>
      </c>
      <c r="T69" s="26">
        <f>IFERROR(IF(VLOOKUP($B69,[4]R35!$H$4:$M$179,3,FALSE)=0,"-",VLOOKUP($B69,[4]R35!$H$4:$M$179,3,FALSE)),"-")</f>
        <v>3.0700365387350108</v>
      </c>
      <c r="U69" s="27">
        <f>IFERROR(IF(VLOOKUP($B69,[4]R35!$H$4:$M$179,6,FALSE)=0,"-",VLOOKUP($B69,[4]R35!$H$4:$M$179,6,FALSE)),"-")</f>
        <v>2.9989375797044442</v>
      </c>
      <c r="V69" s="25">
        <f>IFERROR(IF(VLOOKUP($B69,[4]R40!$H$4:$M$179,4,FALSE)=0,"-",VLOOKUP($B69,[4]R40!$H$4:$M$179,4,FALSE)),"-")</f>
        <v>8.6927128840365899</v>
      </c>
      <c r="W69" s="26">
        <f>IFERROR(IF(VLOOKUP($B69,[4]R40!$H$4:$M$179,3,FALSE)=0,"-",VLOOKUP($B69,[4]R40!$H$4:$M$179,3,FALSE)),"-")</f>
        <v>3.2986886688979409</v>
      </c>
      <c r="X69" s="27">
        <f>IFERROR(IF(VLOOKUP($B69,[4]R40!$H$4:$M$179,6,FALSE)=0,"-",VLOOKUP($B69,[4]R40!$H$4:$M$179,6,FALSE)),"-")</f>
        <v>2.6352025779203769</v>
      </c>
      <c r="Y69" s="25" t="str">
        <f>IFERROR(IF(VLOOKUP($B69,[4]R30!$O$4:$T$179,4,FALSE)=0,"-",VLOOKUP($B69,[4]R30!$O$4:$T$179,4,FALSE)),"-")</f>
        <v>-</v>
      </c>
      <c r="Z69" s="26" t="str">
        <f>IFERROR(IF(VLOOKUP($B69,[4]R30!$O$4:$T$179,3,FALSE)=0,"-",VLOOKUP($B69,[4]R30!$O$4:$T$179,3,FALSE)),"-")</f>
        <v>-</v>
      </c>
      <c r="AA69" s="27" t="str">
        <f>IFERROR(IF(VLOOKUP($B69,[4]R30!$O$4:$T$179,6,FALSE)=0,"-",VLOOKUP($B69,[4]R30!$O$4:$T$179,6,FALSE)),"-")</f>
        <v>-</v>
      </c>
      <c r="AB69" s="25" t="str">
        <f>IFERROR(IF(VLOOKUP($B69,[4]R35!$O$4:$T$179,4,FALSE)=0,"-",VLOOKUP($B69,[4]R35!$O$4:$T$179,4,FALSE)),"-")</f>
        <v>-</v>
      </c>
      <c r="AC69" s="26" t="str">
        <f>IFERROR(IF(VLOOKUP($B69,[4]R35!$O$4:$T$179,3,FALSE)=0,"-",VLOOKUP($B69,[4]R35!$O$4:$T$179,3,FALSE)),"-")</f>
        <v>-</v>
      </c>
      <c r="AD69" s="27" t="str">
        <f>IFERROR(IF(VLOOKUP($B69,[4]R35!$O$4:$T$179,6,FALSE)=0,"-",VLOOKUP($B69,[4]R35!$O$4:$T$179,6,FALSE)),"-")</f>
        <v>-</v>
      </c>
      <c r="AE69" s="26"/>
      <c r="AF69" s="26"/>
      <c r="AG69" s="26"/>
      <c r="AH69" s="25" t="str">
        <f>IFERROR(IF(VLOOKUP($B69,[4]R40!$O$4:$T$179,4,FALSE)=0,"-",VLOOKUP($B69,[4]R40!$O$4:$T$179,4,FALSE)),"-")</f>
        <v>-</v>
      </c>
      <c r="AI69" s="26" t="str">
        <f>IFERROR(IF(VLOOKUP($B69,[4]R40!$O$4:$T$179,3,FALSE)=0,"-",VLOOKUP($B69,[4]R40!$O$4:$T$179,3,FALSE)),"-")</f>
        <v>-</v>
      </c>
      <c r="AJ69" s="27" t="str">
        <f>IFERROR(IF(VLOOKUP($B69,[4]R40!$O$4:$T$179,6,FALSE)=0,"-",VLOOKUP($B69,[4]R40!$O$4:$T$179,6,FALSE)),"-")</f>
        <v>-</v>
      </c>
      <c r="AK69" s="26"/>
      <c r="AL69" s="26"/>
      <c r="AM69" s="27"/>
      <c r="AN69" s="25"/>
      <c r="AO69" s="26"/>
      <c r="AP69" s="27"/>
      <c r="AQ69" s="25"/>
      <c r="AR69" s="26"/>
      <c r="AS69" s="27"/>
    </row>
    <row r="70" spans="2:45" x14ac:dyDescent="0.25">
      <c r="B70" s="50">
        <v>85</v>
      </c>
      <c r="C70" s="51"/>
      <c r="D70" s="24"/>
      <c r="E70" s="24"/>
      <c r="F70" s="24"/>
      <c r="G70" s="25">
        <f>IFERROR(IF(VLOOKUP($B70,[4]R30!$A$4:$F$179,4,FALSE)=0,"-",VLOOKUP($B70,[4]R30!$A$4:$F$179,4,FALSE)),"-")</f>
        <v>8.7602591803827146</v>
      </c>
      <c r="H70" s="26">
        <f>IFERROR(IF(VLOOKUP($B70,[4]R30!$A$4:$F$179,3,FALSE)=0,"-",VLOOKUP($B70,[4]R30!$A$4:$F$179,3,FALSE)),"-")</f>
        <v>2.8742764596682195</v>
      </c>
      <c r="I70" s="27">
        <f>IFERROR(IF(VLOOKUP($B70,[4]R30!$A$4:$F$179,6,FALSE)=0,"-",VLOOKUP($B70,[4]R30!$A$4:$F$179,6,FALSE)),"-")</f>
        <v>3.0478137031376304</v>
      </c>
      <c r="J70" s="25">
        <f>IFERROR(IF(VLOOKUP($B70,[4]R35!$A$4:$F$179,4,FALSE)=0,"-",VLOOKUP($B70,[4]R35!$A$4:$F$179,4,FALSE)),"-")</f>
        <v>8.3181379552041346</v>
      </c>
      <c r="K70" s="26">
        <f>IFERROR(IF(VLOOKUP($B70,[4]R35!$A$4:$F$179,3,FALSE)=0,"-",VLOOKUP($B70,[4]R35!$A$4:$F$179,3,FALSE)),"-")</f>
        <v>3.1044467003265339</v>
      </c>
      <c r="L70" s="27">
        <f>IFERROR(IF(VLOOKUP($B70,[4]R35!$A$4:$F$179,6,FALSE)=0,"-",VLOOKUP($B70,[4]R35!$A$4:$F$179,6,FALSE)),"-")</f>
        <v>2.6794268860628887</v>
      </c>
      <c r="M70" s="25">
        <f>IFERROR(IF(VLOOKUP($B70,[4]R40!$A$4:$F$179,4,FALSE)=0,"-",VLOOKUP($B70,[4]R40!$A$4:$F$179,4,FALSE)),"-")</f>
        <v>7.8381346181713454</v>
      </c>
      <c r="N70" s="26">
        <f>IFERROR(IF(VLOOKUP($B70,[4]R40!$A$4:$F$179,3,FALSE)=0,"-",VLOOKUP($B70,[4]R40!$A$4:$F$179,3,FALSE)),"-")</f>
        <v>3.3379284152842263</v>
      </c>
      <c r="O70" s="27">
        <f>IFERROR(IF(VLOOKUP($B70,[4]R40!$A$4:$F$179,6,FALSE)=0,"-",VLOOKUP($B70,[4]R40!$A$4:$F$179,6,FALSE)),"-")</f>
        <v>2.3482033294305755</v>
      </c>
      <c r="P70" s="25" t="str">
        <f>IFERROR(IF(VLOOKUP($B70,[4]R30!$H$4:$M$179,4,FALSE)=0,"-",VLOOKUP($B70,[4]R30!$H$4:$M$179,4,FALSE)),"-")</f>
        <v>-</v>
      </c>
      <c r="Q70" s="26" t="str">
        <f>IFERROR(IF(VLOOKUP($B70,[4]R30!$H$4:$M$179,3,FALSE)=0,"-",VLOOKUP($B70,[4]R30!$H$4:$M$179,3,FALSE)),"-")</f>
        <v>-</v>
      </c>
      <c r="R70" s="27" t="str">
        <f>IFERROR(IF(VLOOKUP($B70,[4]R30!$H$4:$M$179,6,FALSE)=0,"-",VLOOKUP($B70,[4]R30!$H$4:$M$179,6,FALSE)),"-")</f>
        <v>-</v>
      </c>
      <c r="S70" s="25" t="str">
        <f>IFERROR(IF(VLOOKUP($B70,[4]R35!$H$4:$M$179,4,FALSE)=0,"-",VLOOKUP($B70,[4]R35!$H$4:$M$179,4,FALSE)),"-")</f>
        <v>-</v>
      </c>
      <c r="T70" s="26" t="str">
        <f>IFERROR(IF(VLOOKUP($B70,[4]R35!$H$4:$M$179,3,FALSE)=0,"-",VLOOKUP($B70,[4]R35!$H$4:$M$179,3,FALSE)),"-")</f>
        <v>-</v>
      </c>
      <c r="U70" s="27" t="str">
        <f>IFERROR(IF(VLOOKUP($B70,[4]R35!$H$4:$M$179,6,FALSE)=0,"-",VLOOKUP($B70,[4]R35!$H$4:$M$179,6,FALSE)),"-")</f>
        <v>-</v>
      </c>
      <c r="V70" s="25" t="str">
        <f>IFERROR(IF(VLOOKUP($B70,[4]R40!$H$4:$M$179,4,FALSE)=0,"-",VLOOKUP($B70,[4]R40!$H$4:$M$179,4,FALSE)),"-")</f>
        <v>-</v>
      </c>
      <c r="W70" s="26" t="str">
        <f>IFERROR(IF(VLOOKUP($B70,[4]R40!$H$4:$M$179,3,FALSE)=0,"-",VLOOKUP($B70,[4]R40!$H$4:$M$179,3,FALSE)),"-")</f>
        <v>-</v>
      </c>
      <c r="X70" s="27" t="str">
        <f>IFERROR(IF(VLOOKUP($B70,[4]R40!$H$4:$M$179,6,FALSE)=0,"-",VLOOKUP($B70,[4]R40!$H$4:$M$179,6,FALSE)),"-")</f>
        <v>-</v>
      </c>
      <c r="Y70" s="25" t="str">
        <f>IFERROR(IF(VLOOKUP($B70,[4]R30!$O$4:$T$179,4,FALSE)=0,"-",VLOOKUP($B70,[4]R30!$O$4:$T$179,4,FALSE)),"-")</f>
        <v>-</v>
      </c>
      <c r="Z70" s="26" t="str">
        <f>IFERROR(IF(VLOOKUP($B70,[4]R30!$O$4:$T$179,3,FALSE)=0,"-",VLOOKUP($B70,[4]R30!$O$4:$T$179,3,FALSE)),"-")</f>
        <v>-</v>
      </c>
      <c r="AA70" s="27" t="str">
        <f>IFERROR(IF(VLOOKUP($B70,[4]R30!$O$4:$T$179,6,FALSE)=0,"-",VLOOKUP($B70,[4]R30!$O$4:$T$179,6,FALSE)),"-")</f>
        <v>-</v>
      </c>
      <c r="AB70" s="25" t="str">
        <f>IFERROR(IF(VLOOKUP($B70,[4]R35!$O$4:$T$179,4,FALSE)=0,"-",VLOOKUP($B70,[4]R35!$O$4:$T$179,4,FALSE)),"-")</f>
        <v>-</v>
      </c>
      <c r="AC70" s="26" t="str">
        <f>IFERROR(IF(VLOOKUP($B70,[4]R35!$O$4:$T$179,3,FALSE)=0,"-",VLOOKUP($B70,[4]R35!$O$4:$T$179,3,FALSE)),"-")</f>
        <v>-</v>
      </c>
      <c r="AD70" s="27" t="str">
        <f>IFERROR(IF(VLOOKUP($B70,[4]R35!$O$4:$T$179,6,FALSE)=0,"-",VLOOKUP($B70,[4]R35!$O$4:$T$179,6,FALSE)),"-")</f>
        <v>-</v>
      </c>
      <c r="AE70" s="26"/>
      <c r="AF70" s="26"/>
      <c r="AG70" s="26"/>
      <c r="AH70" s="25" t="str">
        <f>IFERROR(IF(VLOOKUP($B70,[4]R40!$O$4:$T$179,4,FALSE)=0,"-",VLOOKUP($B70,[4]R40!$O$4:$T$179,4,FALSE)),"-")</f>
        <v>-</v>
      </c>
      <c r="AI70" s="26" t="str">
        <f>IFERROR(IF(VLOOKUP($B70,[4]R40!$O$4:$T$179,3,FALSE)=0,"-",VLOOKUP($B70,[4]R40!$O$4:$T$179,3,FALSE)),"-")</f>
        <v>-</v>
      </c>
      <c r="AJ70" s="27" t="str">
        <f>IFERROR(IF(VLOOKUP($B70,[4]R40!$O$4:$T$179,6,FALSE)=0,"-",VLOOKUP($B70,[4]R40!$O$4:$T$179,6,FALSE)),"-")</f>
        <v>-</v>
      </c>
      <c r="AK70" s="26"/>
      <c r="AL70" s="26"/>
      <c r="AM70" s="27"/>
      <c r="AN70" s="25"/>
      <c r="AO70" s="26"/>
      <c r="AP70" s="27"/>
      <c r="AQ70" s="25"/>
      <c r="AR70" s="26"/>
      <c r="AS70" s="27"/>
    </row>
    <row r="71" spans="2:45" x14ac:dyDescent="0.25">
      <c r="B71" s="50">
        <v>90</v>
      </c>
      <c r="C71" s="51"/>
      <c r="D71" s="24"/>
      <c r="E71" s="24"/>
      <c r="F71" s="24"/>
      <c r="G71" s="25" t="str">
        <f>IFERROR(IF(VLOOKUP($B71,[4]R30!$A$4:$F$179,4,FALSE)=0,"-",VLOOKUP($B71,[4]R30!$A$4:$F$179,4,FALSE)),"-")</f>
        <v>-</v>
      </c>
      <c r="H71" s="26" t="str">
        <f>IFERROR(IF(VLOOKUP($B71,[4]R30!$A$4:$F$179,3,FALSE)=0,"-",VLOOKUP($B71,[4]R30!$A$4:$F$179,3,FALSE)),"-")</f>
        <v>-</v>
      </c>
      <c r="I71" s="27" t="str">
        <f>IFERROR(IF(VLOOKUP($B71,[4]R30!$A$4:$F$179,6,FALSE)=0,"-",VLOOKUP($B71,[4]R30!$A$4:$F$179,6,FALSE)),"-")</f>
        <v>-</v>
      </c>
      <c r="J71" s="25" t="str">
        <f>IFERROR(IF(VLOOKUP($B71,[4]R35!$A$4:$F$179,4,FALSE)=0,"-",VLOOKUP($B71,[4]R35!$A$4:$F$179,4,FALSE)),"-")</f>
        <v>-</v>
      </c>
      <c r="K71" s="26" t="str">
        <f>IFERROR(IF(VLOOKUP($B71,[4]R35!$A$4:$F$179,3,FALSE)=0,"-",VLOOKUP($B71,[4]R35!$A$4:$F$179,3,FALSE)),"-")</f>
        <v>-</v>
      </c>
      <c r="L71" s="27" t="str">
        <f>IFERROR(IF(VLOOKUP($B71,[4]R35!$A$4:$F$179,6,FALSE)=0,"-",VLOOKUP($B71,[4]R35!$A$4:$F$179,6,FALSE)),"-")</f>
        <v>-</v>
      </c>
      <c r="M71" s="25" t="str">
        <f>IFERROR(IF(VLOOKUP($B71,[4]R40!$A$4:$F$179,4,FALSE)=0,"-",VLOOKUP($B71,[4]R40!$A$4:$F$179,4,FALSE)),"-")</f>
        <v>-</v>
      </c>
      <c r="N71" s="26" t="str">
        <f>IFERROR(IF(VLOOKUP($B71,[4]R40!$A$4:$F$179,3,FALSE)=0,"-",VLOOKUP($B71,[4]R40!$A$4:$F$179,3,FALSE)),"-")</f>
        <v>-</v>
      </c>
      <c r="O71" s="27" t="str">
        <f>IFERROR(IF(VLOOKUP($B71,[4]R40!$A$4:$F$179,6,FALSE)=0,"-",VLOOKUP($B71,[4]R40!$A$4:$F$179,6,FALSE)),"-")</f>
        <v>-</v>
      </c>
      <c r="P71" s="25" t="str">
        <f>IFERROR(IF(VLOOKUP($B71,[4]R30!$H$4:$M$179,4,FALSE)=0,"-",VLOOKUP($B71,[4]R30!$H$4:$M$179,4,FALSE)),"-")</f>
        <v>-</v>
      </c>
      <c r="Q71" s="26" t="str">
        <f>IFERROR(IF(VLOOKUP($B71,[4]R30!$H$4:$M$179,3,FALSE)=0,"-",VLOOKUP($B71,[4]R30!$H$4:$M$179,3,FALSE)),"-")</f>
        <v>-</v>
      </c>
      <c r="R71" s="27" t="str">
        <f>IFERROR(IF(VLOOKUP($B71,[4]R30!$H$4:$M$179,6,FALSE)=0,"-",VLOOKUP($B71,[4]R30!$H$4:$M$179,6,FALSE)),"-")</f>
        <v>-</v>
      </c>
      <c r="S71" s="25" t="str">
        <f>IFERROR(IF(VLOOKUP($B71,[4]R35!$H$4:$M$179,4,FALSE)=0,"-",VLOOKUP($B71,[4]R35!$H$4:$M$179,4,FALSE)),"-")</f>
        <v>-</v>
      </c>
      <c r="T71" s="26" t="str">
        <f>IFERROR(IF(VLOOKUP($B71,[4]R35!$H$4:$M$179,3,FALSE)=0,"-",VLOOKUP($B71,[4]R35!$H$4:$M$179,3,FALSE)),"-")</f>
        <v>-</v>
      </c>
      <c r="U71" s="27" t="str">
        <f>IFERROR(IF(VLOOKUP($B71,[4]R35!$H$4:$M$179,6,FALSE)=0,"-",VLOOKUP($B71,[4]R35!$H$4:$M$179,6,FALSE)),"-")</f>
        <v>-</v>
      </c>
      <c r="V71" s="25" t="str">
        <f>IFERROR(IF(VLOOKUP($B71,[4]R40!$H$4:$M$179,4,FALSE)=0,"-",VLOOKUP($B71,[4]R40!$H$4:$M$179,4,FALSE)),"-")</f>
        <v>-</v>
      </c>
      <c r="W71" s="26" t="str">
        <f>IFERROR(IF(VLOOKUP($B71,[4]R40!$H$4:$M$179,3,FALSE)=0,"-",VLOOKUP($B71,[4]R40!$H$4:$M$179,3,FALSE)),"-")</f>
        <v>-</v>
      </c>
      <c r="X71" s="27" t="str">
        <f>IFERROR(IF(VLOOKUP($B71,[4]R40!$H$4:$M$179,6,FALSE)=0,"-",VLOOKUP($B71,[4]R40!$H$4:$M$179,6,FALSE)),"-")</f>
        <v>-</v>
      </c>
      <c r="Y71" s="25" t="str">
        <f>IFERROR(IF(VLOOKUP($B71,[4]R30!$O$4:$T$179,4,FALSE)=0,"-",VLOOKUP($B71,[4]R30!$O$4:$T$179,4,FALSE)),"-")</f>
        <v>-</v>
      </c>
      <c r="Z71" s="26" t="str">
        <f>IFERROR(IF(VLOOKUP($B71,[4]R30!$O$4:$T$179,3,FALSE)=0,"-",VLOOKUP($B71,[4]R30!$O$4:$T$179,3,FALSE)),"-")</f>
        <v>-</v>
      </c>
      <c r="AA71" s="27" t="str">
        <f>IFERROR(IF(VLOOKUP($B71,[4]R30!$O$4:$T$179,6,FALSE)=0,"-",VLOOKUP($B71,[4]R30!$O$4:$T$179,6,FALSE)),"-")</f>
        <v>-</v>
      </c>
      <c r="AB71" s="25" t="str">
        <f>IFERROR(IF(VLOOKUP($B71,[4]R35!$O$4:$T$179,4,FALSE)=0,"-",VLOOKUP($B71,[4]R35!$O$4:$T$179,4,FALSE)),"-")</f>
        <v>-</v>
      </c>
      <c r="AC71" s="26" t="str">
        <f>IFERROR(IF(VLOOKUP($B71,[4]R35!$O$4:$T$179,3,FALSE)=0,"-",VLOOKUP($B71,[4]R35!$O$4:$T$179,3,FALSE)),"-")</f>
        <v>-</v>
      </c>
      <c r="AD71" s="27" t="str">
        <f>IFERROR(IF(VLOOKUP($B71,[4]R35!$O$4:$T$179,6,FALSE)=0,"-",VLOOKUP($B71,[4]R35!$O$4:$T$179,6,FALSE)),"-")</f>
        <v>-</v>
      </c>
      <c r="AE71" s="26"/>
      <c r="AF71" s="26"/>
      <c r="AG71" s="26"/>
      <c r="AH71" s="25" t="str">
        <f>IFERROR(IF(VLOOKUP($B71,[4]R40!$O$4:$T$179,4,FALSE)=0,"-",VLOOKUP($B71,[4]R40!$O$4:$T$179,4,FALSE)),"-")</f>
        <v>-</v>
      </c>
      <c r="AI71" s="26" t="str">
        <f>IFERROR(IF(VLOOKUP($B71,[4]R40!$O$4:$T$179,3,FALSE)=0,"-",VLOOKUP($B71,[4]R40!$O$4:$T$179,3,FALSE)),"-")</f>
        <v>-</v>
      </c>
      <c r="AJ71" s="27" t="str">
        <f>IFERROR(IF(VLOOKUP($B71,[4]R40!$O$4:$T$179,6,FALSE)=0,"-",VLOOKUP($B71,[4]R40!$O$4:$T$179,6,FALSE)),"-")</f>
        <v>-</v>
      </c>
      <c r="AK71" s="26"/>
      <c r="AL71" s="26"/>
      <c r="AM71" s="27"/>
      <c r="AN71" s="25"/>
      <c r="AO71" s="26"/>
      <c r="AP71" s="27"/>
      <c r="AQ71" s="25"/>
      <c r="AR71" s="26"/>
      <c r="AS71" s="27"/>
    </row>
    <row r="72" spans="2:45" x14ac:dyDescent="0.25">
      <c r="B72" s="50">
        <v>95</v>
      </c>
      <c r="C72" s="51"/>
      <c r="D72" s="24"/>
      <c r="E72" s="24"/>
      <c r="F72" s="24"/>
      <c r="G72" s="25" t="str">
        <f>IFERROR(IF(VLOOKUP($B72,[4]R30!$A$4:$F$179,4,FALSE)=0,"-",VLOOKUP($B72,[4]R30!$A$4:$F$179,4,FALSE)),"-")</f>
        <v>-</v>
      </c>
      <c r="H72" s="26" t="str">
        <f>IFERROR(IF(VLOOKUP($B72,[4]R30!$A$4:$F$179,3,FALSE)=0,"-",VLOOKUP($B72,[4]R30!$A$4:$F$179,3,FALSE)),"-")</f>
        <v>-</v>
      </c>
      <c r="I72" s="27" t="str">
        <f>IFERROR(IF(VLOOKUP($B72,[4]R30!$A$4:$F$179,6,FALSE)=0,"-",VLOOKUP($B72,[4]R30!$A$4:$F$179,6,FALSE)),"-")</f>
        <v>-</v>
      </c>
      <c r="J72" s="25" t="str">
        <f>IFERROR(IF(VLOOKUP($B72,[4]R35!$A$4:$F$179,4,FALSE)=0,"-",VLOOKUP($B72,[4]R35!$A$4:$F$179,4,FALSE)),"-")</f>
        <v>-</v>
      </c>
      <c r="K72" s="26" t="str">
        <f>IFERROR(IF(VLOOKUP($B72,[4]R35!$A$4:$F$179,3,FALSE)=0,"-",VLOOKUP($B72,[4]R35!$A$4:$F$179,3,FALSE)),"-")</f>
        <v>-</v>
      </c>
      <c r="L72" s="27" t="str">
        <f>IFERROR(IF(VLOOKUP($B72,[4]R35!$A$4:$F$179,6,FALSE)=0,"-",VLOOKUP($B72,[4]R35!$A$4:$F$179,6,FALSE)),"-")</f>
        <v>-</v>
      </c>
      <c r="M72" s="25" t="str">
        <f>IFERROR(IF(VLOOKUP($B72,[4]R40!$A$4:$F$179,4,FALSE)=0,"-",VLOOKUP($B72,[4]R40!$A$4:$F$179,4,FALSE)),"-")</f>
        <v>-</v>
      </c>
      <c r="N72" s="26" t="str">
        <f>IFERROR(IF(VLOOKUP($B72,[4]R40!$A$4:$F$179,3,FALSE)=0,"-",VLOOKUP($B72,[4]R40!$A$4:$F$179,3,FALSE)),"-")</f>
        <v>-</v>
      </c>
      <c r="O72" s="27" t="str">
        <f>IFERROR(IF(VLOOKUP($B72,[4]R40!$A$4:$F$179,6,FALSE)=0,"-",VLOOKUP($B72,[4]R40!$A$4:$F$179,6,FALSE)),"-")</f>
        <v>-</v>
      </c>
      <c r="P72" s="25" t="str">
        <f>IFERROR(IF(VLOOKUP($B72,[4]R30!$H$4:$M$179,4,FALSE)=0,"-",VLOOKUP($B72,[4]R30!$H$4:$M$179,4,FALSE)),"-")</f>
        <v>-</v>
      </c>
      <c r="Q72" s="26" t="str">
        <f>IFERROR(IF(VLOOKUP($B72,[4]R30!$H$4:$M$179,3,FALSE)=0,"-",VLOOKUP($B72,[4]R30!$H$4:$M$179,3,FALSE)),"-")</f>
        <v>-</v>
      </c>
      <c r="R72" s="27" t="str">
        <f>IFERROR(IF(VLOOKUP($B72,[4]R30!$H$4:$M$179,6,FALSE)=0,"-",VLOOKUP($B72,[4]R30!$H$4:$M$179,6,FALSE)),"-")</f>
        <v>-</v>
      </c>
      <c r="S72" s="25" t="str">
        <f>IFERROR(IF(VLOOKUP($B72,[4]R35!$H$4:$M$179,4,FALSE)=0,"-",VLOOKUP($B72,[4]R35!$H$4:$M$179,4,FALSE)),"-")</f>
        <v>-</v>
      </c>
      <c r="T72" s="26" t="str">
        <f>IFERROR(IF(VLOOKUP($B72,[4]R35!$H$4:$M$179,3,FALSE)=0,"-",VLOOKUP($B72,[4]R35!$H$4:$M$179,3,FALSE)),"-")</f>
        <v>-</v>
      </c>
      <c r="U72" s="27" t="str">
        <f>IFERROR(IF(VLOOKUP($B72,[4]R35!$H$4:$M$179,6,FALSE)=0,"-",VLOOKUP($B72,[4]R35!$H$4:$M$179,6,FALSE)),"-")</f>
        <v>-</v>
      </c>
      <c r="V72" s="25" t="str">
        <f>IFERROR(IF(VLOOKUP($B72,[4]R40!$H$4:$M$179,4,FALSE)=0,"-",VLOOKUP($B72,[4]R40!$H$4:$M$179,4,FALSE)),"-")</f>
        <v>-</v>
      </c>
      <c r="W72" s="26" t="str">
        <f>IFERROR(IF(VLOOKUP($B72,[4]R40!$H$4:$M$179,3,FALSE)=0,"-",VLOOKUP($B72,[4]R40!$H$4:$M$179,3,FALSE)),"-")</f>
        <v>-</v>
      </c>
      <c r="X72" s="27" t="str">
        <f>IFERROR(IF(VLOOKUP($B72,[4]R40!$H$4:$M$179,6,FALSE)=0,"-",VLOOKUP($B72,[4]R40!$H$4:$M$179,6,FALSE)),"-")</f>
        <v>-</v>
      </c>
      <c r="Y72" s="25" t="str">
        <f>IFERROR(IF(VLOOKUP($B72,[4]R30!$O$4:$T$179,4,FALSE)=0,"-",VLOOKUP($B72,[4]R30!$O$4:$T$179,4,FALSE)),"-")</f>
        <v>-</v>
      </c>
      <c r="Z72" s="26" t="str">
        <f>IFERROR(IF(VLOOKUP($B72,[4]R30!$O$4:$T$179,3,FALSE)=0,"-",VLOOKUP($B72,[4]R30!$O$4:$T$179,3,FALSE)),"-")</f>
        <v>-</v>
      </c>
      <c r="AA72" s="27" t="str">
        <f>IFERROR(IF(VLOOKUP($B72,[4]R30!$O$4:$T$179,6,FALSE)=0,"-",VLOOKUP($B72,[4]R30!$O$4:$T$179,6,FALSE)),"-")</f>
        <v>-</v>
      </c>
      <c r="AB72" s="25" t="str">
        <f>IFERROR(IF(VLOOKUP($B72,[4]R35!$O$4:$T$179,4,FALSE)=0,"-",VLOOKUP($B72,[4]R35!$O$4:$T$179,4,FALSE)),"-")</f>
        <v>-</v>
      </c>
      <c r="AC72" s="26" t="str">
        <f>IFERROR(IF(VLOOKUP($B72,[4]R35!$O$4:$T$179,3,FALSE)=0,"-",VLOOKUP($B72,[4]R35!$O$4:$T$179,3,FALSE)),"-")</f>
        <v>-</v>
      </c>
      <c r="AD72" s="27" t="str">
        <f>IFERROR(IF(VLOOKUP($B72,[4]R35!$O$4:$T$179,6,FALSE)=0,"-",VLOOKUP($B72,[4]R35!$O$4:$T$179,6,FALSE)),"-")</f>
        <v>-</v>
      </c>
      <c r="AE72" s="26"/>
      <c r="AF72" s="26"/>
      <c r="AG72" s="26"/>
      <c r="AH72" s="25" t="str">
        <f>IFERROR(IF(VLOOKUP($B72,[4]R40!$O$4:$T$179,4,FALSE)=0,"-",VLOOKUP($B72,[4]R40!$O$4:$T$179,4,FALSE)),"-")</f>
        <v>-</v>
      </c>
      <c r="AI72" s="26" t="str">
        <f>IFERROR(IF(VLOOKUP($B72,[4]R40!$O$4:$T$179,3,FALSE)=0,"-",VLOOKUP($B72,[4]R40!$O$4:$T$179,3,FALSE)),"-")</f>
        <v>-</v>
      </c>
      <c r="AJ72" s="27" t="str">
        <f>IFERROR(IF(VLOOKUP($B72,[4]R40!$O$4:$T$179,6,FALSE)=0,"-",VLOOKUP($B72,[4]R40!$O$4:$T$179,6,FALSE)),"-")</f>
        <v>-</v>
      </c>
      <c r="AK72" s="26"/>
      <c r="AL72" s="26"/>
      <c r="AM72" s="27"/>
      <c r="AN72" s="25"/>
      <c r="AO72" s="26"/>
      <c r="AP72" s="27"/>
      <c r="AQ72" s="25"/>
      <c r="AR72" s="26"/>
      <c r="AS72" s="27"/>
    </row>
    <row r="73" spans="2:45" x14ac:dyDescent="0.25">
      <c r="B73" s="52">
        <v>100</v>
      </c>
      <c r="C73" s="53"/>
      <c r="D73" s="28"/>
      <c r="E73" s="28"/>
      <c r="F73" s="28"/>
      <c r="G73" s="29" t="str">
        <f>IFERROR(IF(VLOOKUP($B73,[4]R30!$A$4:$F$179,4,FALSE)=0,"-",VLOOKUP($B73,[4]R30!$A$4:$F$179,4,FALSE)),"-")</f>
        <v>-</v>
      </c>
      <c r="H73" s="30" t="str">
        <f>IFERROR(IF(VLOOKUP($B73,[4]R30!$A$4:$F$179,3,FALSE)=0,"-",VLOOKUP($B73,[4]R30!$A$4:$F$179,3,FALSE)),"-")</f>
        <v>-</v>
      </c>
      <c r="I73" s="31" t="str">
        <f>IFERROR(IF(VLOOKUP($B73,[4]R30!$A$4:$F$179,6,FALSE)=0,"-",VLOOKUP($B73,[4]R30!$A$4:$F$179,6,FALSE)),"-")</f>
        <v>-</v>
      </c>
      <c r="J73" s="29" t="str">
        <f>IFERROR(IF(VLOOKUP($B73,[4]R35!$A$4:$F$179,4,FALSE)=0,"-",VLOOKUP($B73,[4]R35!$A$4:$F$179,4,FALSE)),"-")</f>
        <v>-</v>
      </c>
      <c r="K73" s="30" t="str">
        <f>IFERROR(IF(VLOOKUP($B73,[4]R35!$A$4:$F$179,3,FALSE)=0,"-",VLOOKUP($B73,[4]R35!$A$4:$F$179,3,FALSE)),"-")</f>
        <v>-</v>
      </c>
      <c r="L73" s="31" t="str">
        <f>IFERROR(IF(VLOOKUP($B73,[4]R35!$A$4:$F$179,6,FALSE)=0,"-",VLOOKUP($B73,[4]R35!$A$4:$F$179,6,FALSE)),"-")</f>
        <v>-</v>
      </c>
      <c r="M73" s="29" t="str">
        <f>IFERROR(IF(VLOOKUP($B73,[4]R40!$A$4:$F$179,4,FALSE)=0,"-",VLOOKUP($B73,[4]R40!$A$4:$F$179,4,FALSE)),"-")</f>
        <v>-</v>
      </c>
      <c r="N73" s="30" t="str">
        <f>IFERROR(IF(VLOOKUP($B73,[4]R40!$A$4:$F$179,3,FALSE)=0,"-",VLOOKUP($B73,[4]R40!$A$4:$F$179,3,FALSE)),"-")</f>
        <v>-</v>
      </c>
      <c r="O73" s="31" t="str">
        <f>IFERROR(IF(VLOOKUP($B73,[4]R40!$A$4:$F$179,6,FALSE)=0,"-",VLOOKUP($B73,[4]R40!$A$4:$F$179,6,FALSE)),"-")</f>
        <v>-</v>
      </c>
      <c r="P73" s="29" t="str">
        <f>IFERROR(IF(VLOOKUP($B73,[4]R30!$H$4:$M$179,4,FALSE)=0,"-",VLOOKUP($B73,[4]R30!$H$4:$M$179,4,FALSE)),"-")</f>
        <v>-</v>
      </c>
      <c r="Q73" s="30" t="str">
        <f>IFERROR(IF(VLOOKUP($B73,[4]R30!$H$4:$M$179,3,FALSE)=0,"-",VLOOKUP($B73,[4]R30!$H$4:$M$179,3,FALSE)),"-")</f>
        <v>-</v>
      </c>
      <c r="R73" s="31" t="str">
        <f>IFERROR(IF(VLOOKUP($B73,[4]R30!$H$4:$M$179,6,FALSE)=0,"-",VLOOKUP($B73,[4]R30!$H$4:$M$179,6,FALSE)),"-")</f>
        <v>-</v>
      </c>
      <c r="S73" s="29" t="str">
        <f>IFERROR(IF(VLOOKUP($B73,[4]R35!$H$4:$M$179,4,FALSE)=0,"-",VLOOKUP($B73,[4]R35!$H$4:$M$179,4,FALSE)),"-")</f>
        <v>-</v>
      </c>
      <c r="T73" s="30" t="str">
        <f>IFERROR(IF(VLOOKUP($B73,[4]R35!$H$4:$M$179,3,FALSE)=0,"-",VLOOKUP($B73,[4]R35!$H$4:$M$179,3,FALSE)),"-")</f>
        <v>-</v>
      </c>
      <c r="U73" s="31" t="str">
        <f>IFERROR(IF(VLOOKUP($B73,[4]R35!$H$4:$M$179,6,FALSE)=0,"-",VLOOKUP($B73,[4]R35!$H$4:$M$179,6,FALSE)),"-")</f>
        <v>-</v>
      </c>
      <c r="V73" s="29" t="str">
        <f>IFERROR(IF(VLOOKUP($B73,[4]R40!$H$4:$M$179,4,FALSE)=0,"-",VLOOKUP($B73,[4]R40!$H$4:$M$179,4,FALSE)),"-")</f>
        <v>-</v>
      </c>
      <c r="W73" s="30" t="str">
        <f>IFERROR(IF(VLOOKUP($B73,[4]R40!$H$4:$M$179,3,FALSE)=0,"-",VLOOKUP($B73,[4]R40!$H$4:$M$179,3,FALSE)),"-")</f>
        <v>-</v>
      </c>
      <c r="X73" s="31" t="str">
        <f>IFERROR(IF(VLOOKUP($B73,[4]R40!$H$4:$M$179,6,FALSE)=0,"-",VLOOKUP($B73,[4]R40!$H$4:$M$179,6,FALSE)),"-")</f>
        <v>-</v>
      </c>
      <c r="Y73" s="29" t="str">
        <f>IFERROR(IF(VLOOKUP($B73,[4]R30!$O$4:$T$179,4,FALSE)=0,"-",VLOOKUP($B73,[4]R30!$O$4:$T$179,4,FALSE)),"-")</f>
        <v>-</v>
      </c>
      <c r="Z73" s="30" t="str">
        <f>IFERROR(IF(VLOOKUP($B73,[4]R30!$O$4:$T$179,3,FALSE)=0,"-",VLOOKUP($B73,[4]R30!$O$4:$T$179,3,FALSE)),"-")</f>
        <v>-</v>
      </c>
      <c r="AA73" s="31" t="str">
        <f>IFERROR(IF(VLOOKUP($B73,[4]R30!$O$4:$T$179,6,FALSE)=0,"-",VLOOKUP($B73,[4]R30!$O$4:$T$179,6,FALSE)),"-")</f>
        <v>-</v>
      </c>
      <c r="AB73" s="29" t="str">
        <f>IFERROR(IF(VLOOKUP($B73,[4]R35!$O$4:$T$179,4,FALSE)=0,"-",VLOOKUP($B73,[4]R35!$O$4:$T$179,4,FALSE)),"-")</f>
        <v>-</v>
      </c>
      <c r="AC73" s="30" t="str">
        <f>IFERROR(IF(VLOOKUP($B73,[4]R35!$O$4:$T$179,3,FALSE)=0,"-",VLOOKUP($B73,[4]R35!$O$4:$T$179,3,FALSE)),"-")</f>
        <v>-</v>
      </c>
      <c r="AD73" s="31" t="str">
        <f>IFERROR(IF(VLOOKUP($B73,[4]R35!$O$4:$T$179,6,FALSE)=0,"-",VLOOKUP($B73,[4]R35!$O$4:$T$179,6,FALSE)),"-")</f>
        <v>-</v>
      </c>
      <c r="AE73" s="30"/>
      <c r="AF73" s="30"/>
      <c r="AG73" s="30"/>
      <c r="AH73" s="29" t="str">
        <f>IFERROR(IF(VLOOKUP($B73,[4]R40!$O$4:$T$179,4,FALSE)=0,"-",VLOOKUP($B73,[4]R40!$O$4:$T$179,4,FALSE)),"-")</f>
        <v>-</v>
      </c>
      <c r="AI73" s="30" t="str">
        <f>IFERROR(IF(VLOOKUP($B73,[4]R40!$O$4:$T$179,3,FALSE)=0,"-",VLOOKUP($B73,[4]R40!$O$4:$T$179,3,FALSE)),"-")</f>
        <v>-</v>
      </c>
      <c r="AJ73" s="31" t="str">
        <f>IFERROR(IF(VLOOKUP($B73,[4]R40!$O$4:$T$179,6,FALSE)=0,"-",VLOOKUP($B73,[4]R40!$O$4:$T$179,6,FALSE)),"-")</f>
        <v>-</v>
      </c>
      <c r="AK73" s="30"/>
      <c r="AL73" s="30"/>
      <c r="AM73" s="31"/>
      <c r="AN73" s="29"/>
      <c r="AO73" s="30"/>
      <c r="AP73" s="31"/>
      <c r="AQ73" s="29"/>
      <c r="AR73" s="30"/>
      <c r="AS73" s="31"/>
    </row>
    <row r="76" spans="2:45" ht="2.25" customHeight="1" x14ac:dyDescent="0.25"/>
  </sheetData>
  <mergeCells count="119">
    <mergeCell ref="B2:AS3"/>
    <mergeCell ref="T5:X5"/>
    <mergeCell ref="Y5:Z5"/>
    <mergeCell ref="AA5:AB5"/>
    <mergeCell ref="AC5:AD5"/>
    <mergeCell ref="AH5:AJ5"/>
    <mergeCell ref="AL5:AS5"/>
    <mergeCell ref="I5:R5"/>
    <mergeCell ref="AH7:AJ7"/>
    <mergeCell ref="AL7:AQ7"/>
    <mergeCell ref="AR7:AS7"/>
    <mergeCell ref="B9:K9"/>
    <mergeCell ref="L9:R9"/>
    <mergeCell ref="T9:X9"/>
    <mergeCell ref="Y9:Z9"/>
    <mergeCell ref="AA9:AB9"/>
    <mergeCell ref="AC9:AD9"/>
    <mergeCell ref="AH9:AJ9"/>
    <mergeCell ref="B7:K7"/>
    <mergeCell ref="L7:R7"/>
    <mergeCell ref="T7:X7"/>
    <mergeCell ref="Y7:Z7"/>
    <mergeCell ref="AA7:AB7"/>
    <mergeCell ref="AC7:AD7"/>
    <mergeCell ref="AN15:AP15"/>
    <mergeCell ref="AQ15:AS15"/>
    <mergeCell ref="B17:C17"/>
    <mergeCell ref="B11:AS12"/>
    <mergeCell ref="B14:C16"/>
    <mergeCell ref="G15:I15"/>
    <mergeCell ref="J15:L15"/>
    <mergeCell ref="M15:O15"/>
    <mergeCell ref="P15:R15"/>
    <mergeCell ref="S15:U15"/>
    <mergeCell ref="V15:X15"/>
    <mergeCell ref="Y15:AA15"/>
    <mergeCell ref="D15:F15"/>
    <mergeCell ref="D14:AS14"/>
    <mergeCell ref="AE15:AG15"/>
    <mergeCell ref="B18:C18"/>
    <mergeCell ref="B19:C19"/>
    <mergeCell ref="B20:C20"/>
    <mergeCell ref="B21:C21"/>
    <mergeCell ref="B22:C22"/>
    <mergeCell ref="B23:C23"/>
    <mergeCell ref="AB15:AD15"/>
    <mergeCell ref="AH15:AJ15"/>
    <mergeCell ref="AK15:AM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S41"/>
    <mergeCell ref="B43:K43"/>
    <mergeCell ref="L43:R43"/>
    <mergeCell ref="T43:X43"/>
    <mergeCell ref="Y43:Z43"/>
    <mergeCell ref="AA43:AB43"/>
    <mergeCell ref="AC43:AD43"/>
    <mergeCell ref="AH43:AJ43"/>
    <mergeCell ref="AL43:AS43"/>
    <mergeCell ref="AH45:AJ45"/>
    <mergeCell ref="AL45:AQ45"/>
    <mergeCell ref="AR45:AS45"/>
    <mergeCell ref="B47:K47"/>
    <mergeCell ref="L47:R47"/>
    <mergeCell ref="T47:X47"/>
    <mergeCell ref="Y47:Z47"/>
    <mergeCell ref="AA47:AB47"/>
    <mergeCell ref="AC47:AD47"/>
    <mergeCell ref="AH47:AJ47"/>
    <mergeCell ref="B45:K45"/>
    <mergeCell ref="L45:R45"/>
    <mergeCell ref="T45:X45"/>
    <mergeCell ref="Y45:Z45"/>
    <mergeCell ref="AA45:AB45"/>
    <mergeCell ref="AC45:AD45"/>
    <mergeCell ref="AN53:AP53"/>
    <mergeCell ref="AQ53:AS53"/>
    <mergeCell ref="B55:C55"/>
    <mergeCell ref="B49:AS50"/>
    <mergeCell ref="B52:C54"/>
    <mergeCell ref="G52:AS52"/>
    <mergeCell ref="G53:I53"/>
    <mergeCell ref="J53:L53"/>
    <mergeCell ref="M53:O53"/>
    <mergeCell ref="P53:R53"/>
    <mergeCell ref="S53:U53"/>
    <mergeCell ref="V53:X53"/>
    <mergeCell ref="Y53:AA53"/>
    <mergeCell ref="B56:C56"/>
    <mergeCell ref="B57:C57"/>
    <mergeCell ref="B58:C58"/>
    <mergeCell ref="B59:C59"/>
    <mergeCell ref="B60:C60"/>
    <mergeCell ref="B61:C61"/>
    <mergeCell ref="AB53:AD53"/>
    <mergeCell ref="AH53:AJ53"/>
    <mergeCell ref="AK53:AM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scale="83" fitToHeight="0" orientation="landscape" verticalDpi="1200" r:id="rId1"/>
  <headerFooter>
    <oddHeader>&amp;C&amp;G</oddHead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B88-81AE-4B9C-B7D4-EA99B38CA1F2}">
  <sheetPr>
    <pageSetUpPr fitToPage="1"/>
  </sheetPr>
  <dimension ref="B1:AT76"/>
  <sheetViews>
    <sheetView view="pageLayout" zoomScale="160" zoomScaleNormal="100" zoomScalePageLayoutView="160" workbookViewId="0">
      <selection activeCell="I5" sqref="I5:R5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6" width="5" style="1" bestFit="1" customWidth="1"/>
    <col min="7" max="30" width="3.7109375" style="1" customWidth="1"/>
    <col min="31" max="33" width="5" style="1" bestFit="1" customWidth="1"/>
    <col min="34" max="45" width="3.7109375" style="1" customWidth="1"/>
    <col min="46" max="46" width="1" style="1" customWidth="1"/>
    <col min="47" max="48" width="3.7109375" style="1" customWidth="1"/>
    <col min="49" max="88" width="2.85546875" style="1" customWidth="1"/>
    <col min="89" max="16384" width="6.140625" style="1"/>
  </cols>
  <sheetData>
    <row r="1" spans="2:46" ht="5.85" customHeight="1" x14ac:dyDescent="0.25"/>
    <row r="2" spans="2:46" x14ac:dyDescent="0.25">
      <c r="B2" s="73" t="str">
        <f>VLOOKUP([5]Lenguage!$B$3,[5]Lenguage!$E$3:$V$10,2,FALSE)</f>
        <v>Folha de dados técnicos - EN14511 / EN12102 / EN14825 / EN16150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</row>
    <row r="3" spans="2:46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</row>
    <row r="4" spans="2:46" ht="8.4499999999999993" customHeight="1" x14ac:dyDescent="0.25"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46" x14ac:dyDescent="0.25">
      <c r="B5" s="90" t="str">
        <f>VLOOKUP([5]Lenguage!$B$3,[5]Lenguage!$E$3:$V$10,3,FALSE)</f>
        <v>Modelo de bomba de calor:</v>
      </c>
      <c r="C5" s="90"/>
      <c r="D5" s="90"/>
      <c r="E5" s="90"/>
      <c r="F5" s="90"/>
      <c r="G5" s="90"/>
      <c r="H5" s="90"/>
      <c r="I5" s="91" t="s">
        <v>38</v>
      </c>
      <c r="J5" s="91"/>
      <c r="K5" s="91"/>
      <c r="L5" s="91"/>
      <c r="M5" s="91"/>
      <c r="N5" s="91"/>
      <c r="O5" s="91"/>
      <c r="P5" s="91"/>
      <c r="Q5" s="91"/>
      <c r="R5" s="91"/>
      <c r="S5" s="3"/>
      <c r="T5" s="75" t="str">
        <f>VLOOKUP([5]Lenguage!$B$3,[5]Lenguage!$E$3:$V$10,7,FALSE)</f>
        <v>Dados sazonais</v>
      </c>
      <c r="U5" s="75"/>
      <c r="V5" s="75"/>
      <c r="W5" s="75"/>
      <c r="X5" s="75"/>
      <c r="Y5" s="76" t="s">
        <v>1</v>
      </c>
      <c r="Z5" s="76"/>
      <c r="AA5" s="76" t="s">
        <v>2</v>
      </c>
      <c r="AB5" s="76"/>
      <c r="AC5" s="77" t="s">
        <v>3</v>
      </c>
      <c r="AD5" s="77"/>
      <c r="AE5" s="4"/>
      <c r="AF5" s="4"/>
      <c r="AG5" s="4"/>
      <c r="AH5" s="76" t="str">
        <f>VLOOKUP([5]Lenguage!$B$3,[5]Lenguage!$E$3:$V$10,10,FALSE)</f>
        <v>Etiq. energ.</v>
      </c>
      <c r="AI5" s="76"/>
      <c r="AJ5" s="76"/>
      <c r="AK5" s="5"/>
      <c r="AL5" s="75" t="str">
        <f>VLOOKUP([5]Lenguage!$B$3,[5]Lenguage!$E$3:$V$10,11,FALSE)</f>
        <v>Potência acústica máxima</v>
      </c>
      <c r="AM5" s="75"/>
      <c r="AN5" s="75"/>
      <c r="AO5" s="75"/>
      <c r="AP5" s="75"/>
      <c r="AQ5" s="75"/>
      <c r="AR5" s="75"/>
      <c r="AS5" s="75"/>
    </row>
    <row r="6" spans="2:46" ht="2.85" customHeight="1" x14ac:dyDescent="0.25"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  <c r="T6" s="8"/>
      <c r="V6" s="8"/>
      <c r="W6" s="5"/>
      <c r="X6" s="8"/>
      <c r="Y6" s="8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2:46" x14ac:dyDescent="0.25">
      <c r="B7" s="71" t="str">
        <f>VLOOKUP([5]Lenguage!$B$3,[5]Lenguage!$E$3:$V$10,4,FALSE)</f>
        <v>Tipo de bomba de calor:</v>
      </c>
      <c r="C7" s="71"/>
      <c r="D7" s="71"/>
      <c r="E7" s="71"/>
      <c r="F7" s="71"/>
      <c r="G7" s="71"/>
      <c r="H7" s="71"/>
      <c r="I7" s="71"/>
      <c r="J7" s="71"/>
      <c r="K7" s="71"/>
      <c r="L7" s="72" t="str">
        <f>VLOOKUP([5]Lenguage!$B$3,[5]Lenguage!$E$3:$V$10,6,FALSE)</f>
        <v>ar - água</v>
      </c>
      <c r="M7" s="72"/>
      <c r="N7" s="72"/>
      <c r="O7" s="72"/>
      <c r="P7" s="72"/>
      <c r="Q7" s="72"/>
      <c r="R7" s="72"/>
      <c r="S7" s="9"/>
      <c r="T7" s="66" t="str">
        <f>VLOOKUP([5]Lenguage!$B$3,[5]Lenguage!$E$3:$V$10,8,FALSE)</f>
        <v>Clima médio W35</v>
      </c>
      <c r="U7" s="66"/>
      <c r="V7" s="66"/>
      <c r="W7" s="66"/>
      <c r="X7" s="66"/>
      <c r="Y7" s="83" t="s">
        <v>39</v>
      </c>
      <c r="Z7" s="83"/>
      <c r="AA7" s="83">
        <v>4.57</v>
      </c>
      <c r="AB7" s="83"/>
      <c r="AC7" s="85">
        <v>1.84</v>
      </c>
      <c r="AD7" s="85"/>
      <c r="AE7" s="10"/>
      <c r="AF7" s="10"/>
      <c r="AG7" s="10"/>
      <c r="AH7" s="83" t="s">
        <v>5</v>
      </c>
      <c r="AI7" s="83"/>
      <c r="AJ7" s="83"/>
      <c r="AK7" s="5"/>
      <c r="AL7" s="66" t="str">
        <f>VLOOKUP([5]Lenguage!$B$3,[5]Lenguage!$E$3:$V$10,12,FALSE)</f>
        <v>Interior / Exterior [dB(A)]</v>
      </c>
      <c r="AM7" s="66"/>
      <c r="AN7" s="66"/>
      <c r="AO7" s="66"/>
      <c r="AP7" s="66"/>
      <c r="AQ7" s="66"/>
      <c r="AR7" s="84" t="s">
        <v>40</v>
      </c>
      <c r="AS7" s="84"/>
    </row>
    <row r="8" spans="2:46" ht="2.85" customHeight="1" x14ac:dyDescent="0.25">
      <c r="C8" s="6"/>
      <c r="D8" s="6"/>
      <c r="E8" s="6"/>
      <c r="F8" s="6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8"/>
      <c r="V8" s="8"/>
      <c r="W8" s="5"/>
      <c r="X8" s="8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5"/>
      <c r="AL8" s="5"/>
      <c r="AM8" s="5"/>
    </row>
    <row r="9" spans="2:46" x14ac:dyDescent="0.25">
      <c r="B9" s="68" t="str">
        <f>VLOOKUP([5]Lenguage!$B$3,[5]Lenguage!$E$3:$V$10,5,FALSE)</f>
        <v>Tecnologia:</v>
      </c>
      <c r="C9" s="68"/>
      <c r="D9" s="68"/>
      <c r="E9" s="68"/>
      <c r="F9" s="68"/>
      <c r="G9" s="68"/>
      <c r="H9" s="68"/>
      <c r="I9" s="68"/>
      <c r="J9" s="68"/>
      <c r="K9" s="68"/>
      <c r="L9" s="69" t="s">
        <v>7</v>
      </c>
      <c r="M9" s="69"/>
      <c r="N9" s="69"/>
      <c r="O9" s="69"/>
      <c r="P9" s="69"/>
      <c r="Q9" s="69"/>
      <c r="R9" s="69"/>
      <c r="S9" s="9"/>
      <c r="T9" s="66" t="str">
        <f>VLOOKUP([5]Lenguage!$B$3,[5]Lenguage!$E$3:$V$10,9,FALSE)</f>
        <v>Clima médio W55</v>
      </c>
      <c r="U9" s="66"/>
      <c r="V9" s="66"/>
      <c r="W9" s="66"/>
      <c r="X9" s="66"/>
      <c r="Y9" s="83" t="s">
        <v>39</v>
      </c>
      <c r="Z9" s="83"/>
      <c r="AA9" s="83">
        <v>3.63</v>
      </c>
      <c r="AB9" s="83"/>
      <c r="AC9" s="85">
        <v>1.46</v>
      </c>
      <c r="AD9" s="85"/>
      <c r="AE9" s="10"/>
      <c r="AF9" s="10"/>
      <c r="AG9" s="10"/>
      <c r="AH9" s="83" t="s">
        <v>8</v>
      </c>
      <c r="AI9" s="83"/>
      <c r="AJ9" s="83"/>
      <c r="AK9" s="5"/>
      <c r="AL9" s="5"/>
      <c r="AM9" s="5"/>
    </row>
    <row r="10" spans="2:46" ht="8.4499999999999993" customHeight="1" x14ac:dyDescent="0.25"/>
    <row r="11" spans="2:46" x14ac:dyDescent="0.25">
      <c r="B11" s="57" t="str">
        <f>VLOOKUP([5]Lenguage!$B$3,[5]Lenguage!$E$3:$V$10,13,FALSE)</f>
        <v>Desempenho na aplicação de aquecimento EN14511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</row>
    <row r="12" spans="2:46" x14ac:dyDescent="0.2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</row>
    <row r="13" spans="2:46" ht="2.85" customHeight="1" x14ac:dyDescent="0.25"/>
    <row r="14" spans="2:46" ht="15" customHeight="1" x14ac:dyDescent="0.25">
      <c r="B14" s="79" t="str">
        <f>VLOOKUP([5]Lenguage!$B$3,[5]Lenguage!$E$3:$V$10,14,FALSE)</f>
        <v>Vel. (%)</v>
      </c>
      <c r="C14" s="80"/>
      <c r="D14" s="62" t="str">
        <f>VLOOKUP([5]Lenguage!$B$3,[5]Lenguage!$E$3:$V$10,15,FALSE)</f>
        <v>Condições de funcionamento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4"/>
    </row>
    <row r="15" spans="2:46" ht="15" customHeight="1" x14ac:dyDescent="0.25">
      <c r="B15" s="81"/>
      <c r="C15" s="82"/>
      <c r="D15" s="54" t="s">
        <v>57</v>
      </c>
      <c r="E15" s="54"/>
      <c r="F15" s="54"/>
      <c r="G15" s="54" t="s">
        <v>9</v>
      </c>
      <c r="H15" s="54"/>
      <c r="I15" s="54"/>
      <c r="J15" s="54" t="s">
        <v>10</v>
      </c>
      <c r="K15" s="54"/>
      <c r="L15" s="54"/>
      <c r="M15" s="54" t="s">
        <v>11</v>
      </c>
      <c r="N15" s="54"/>
      <c r="O15" s="54"/>
      <c r="P15" s="54" t="s">
        <v>12</v>
      </c>
      <c r="Q15" s="54"/>
      <c r="R15" s="54"/>
      <c r="S15" s="54" t="s">
        <v>13</v>
      </c>
      <c r="T15" s="54"/>
      <c r="U15" s="54"/>
      <c r="V15" s="54" t="s">
        <v>14</v>
      </c>
      <c r="W15" s="54"/>
      <c r="X15" s="54"/>
      <c r="Y15" s="54" t="s">
        <v>15</v>
      </c>
      <c r="Z15" s="54"/>
      <c r="AA15" s="54"/>
      <c r="AB15" s="54" t="s">
        <v>16</v>
      </c>
      <c r="AC15" s="54"/>
      <c r="AD15" s="54"/>
      <c r="AE15" s="54" t="s">
        <v>58</v>
      </c>
      <c r="AF15" s="54"/>
      <c r="AG15" s="54"/>
      <c r="AH15" s="54" t="s">
        <v>17</v>
      </c>
      <c r="AI15" s="54"/>
      <c r="AJ15" s="54"/>
      <c r="AK15" s="54" t="s">
        <v>18</v>
      </c>
      <c r="AL15" s="54"/>
      <c r="AM15" s="54"/>
      <c r="AN15" s="54" t="s">
        <v>19</v>
      </c>
      <c r="AO15" s="54"/>
      <c r="AP15" s="54"/>
      <c r="AQ15" s="54" t="s">
        <v>20</v>
      </c>
      <c r="AR15" s="54"/>
      <c r="AS15" s="54"/>
      <c r="AT15" s="14"/>
    </row>
    <row r="16" spans="2:46" ht="15" customHeight="1" x14ac:dyDescent="0.25">
      <c r="B16" s="81"/>
      <c r="C16" s="82"/>
      <c r="D16" s="47" t="s">
        <v>21</v>
      </c>
      <c r="E16" s="48" t="s">
        <v>22</v>
      </c>
      <c r="F16" s="48" t="s">
        <v>23</v>
      </c>
      <c r="G16" s="15" t="s">
        <v>21</v>
      </c>
      <c r="H16" s="16" t="s">
        <v>22</v>
      </c>
      <c r="I16" s="16" t="s">
        <v>23</v>
      </c>
      <c r="J16" s="17" t="s">
        <v>21</v>
      </c>
      <c r="K16" s="18" t="s">
        <v>22</v>
      </c>
      <c r="L16" s="18" t="s">
        <v>23</v>
      </c>
      <c r="M16" s="17" t="s">
        <v>21</v>
      </c>
      <c r="N16" s="18" t="s">
        <v>22</v>
      </c>
      <c r="O16" s="18" t="s">
        <v>23</v>
      </c>
      <c r="P16" s="17" t="s">
        <v>21</v>
      </c>
      <c r="Q16" s="18" t="s">
        <v>22</v>
      </c>
      <c r="R16" s="18" t="s">
        <v>23</v>
      </c>
      <c r="S16" s="17" t="s">
        <v>21</v>
      </c>
      <c r="T16" s="18" t="s">
        <v>22</v>
      </c>
      <c r="U16" s="19" t="s">
        <v>23</v>
      </c>
      <c r="V16" s="17" t="s">
        <v>21</v>
      </c>
      <c r="W16" s="18" t="s">
        <v>22</v>
      </c>
      <c r="X16" s="18" t="s">
        <v>23</v>
      </c>
      <c r="Y16" s="17" t="s">
        <v>21</v>
      </c>
      <c r="Z16" s="18" t="s">
        <v>22</v>
      </c>
      <c r="AA16" s="18" t="s">
        <v>23</v>
      </c>
      <c r="AB16" s="17" t="s">
        <v>21</v>
      </c>
      <c r="AC16" s="18" t="s">
        <v>22</v>
      </c>
      <c r="AD16" s="18" t="s">
        <v>23</v>
      </c>
      <c r="AE16" s="17" t="s">
        <v>21</v>
      </c>
      <c r="AF16" s="18" t="s">
        <v>22</v>
      </c>
      <c r="AG16" s="18" t="s">
        <v>23</v>
      </c>
      <c r="AH16" s="17" t="s">
        <v>21</v>
      </c>
      <c r="AI16" s="18" t="s">
        <v>22</v>
      </c>
      <c r="AJ16" s="18" t="s">
        <v>23</v>
      </c>
      <c r="AK16" s="17" t="s">
        <v>21</v>
      </c>
      <c r="AL16" s="18" t="s">
        <v>22</v>
      </c>
      <c r="AM16" s="18" t="s">
        <v>23</v>
      </c>
      <c r="AN16" s="17" t="s">
        <v>21</v>
      </c>
      <c r="AO16" s="18" t="s">
        <v>22</v>
      </c>
      <c r="AP16" s="18" t="s">
        <v>23</v>
      </c>
      <c r="AQ16" s="17" t="s">
        <v>21</v>
      </c>
      <c r="AR16" s="18" t="s">
        <v>22</v>
      </c>
      <c r="AS16" s="19" t="s">
        <v>23</v>
      </c>
    </row>
    <row r="17" spans="2:45" ht="15" customHeight="1" x14ac:dyDescent="0.25">
      <c r="B17" s="55">
        <v>10</v>
      </c>
      <c r="C17" s="56"/>
      <c r="D17" s="49" t="s">
        <v>48</v>
      </c>
      <c r="E17" s="49" t="s">
        <v>48</v>
      </c>
      <c r="F17" s="49" t="s">
        <v>48</v>
      </c>
      <c r="G17" s="21" t="str">
        <f>IFERROR(IF(VLOOKUP($B17,'[5]-15'!$H$4:$M$179,5,FALSE)=0,"-",VLOOKUP($B17,'[5]-15'!$H$4:$M$179,5,FALSE)),"-")</f>
        <v>-</v>
      </c>
      <c r="H17" s="22" t="str">
        <f>IFERROR(IF(VLOOKUP($B17,'[5]-15'!$H$4:$M$179,3,FALSE)=0,"-",VLOOKUP($B17,'[5]-15'!$H$4:$M$179,3,FALSE)),"-")</f>
        <v>-</v>
      </c>
      <c r="I17" s="22" t="str">
        <f>IFERROR(IF(VLOOKUP($B17,'[5]-15'!$H$4:$M$179,6,FALSE)=0,"-",VLOOKUP($B17,'[5]-15'!$H$4:$M$179,6,FALSE)),"-")</f>
        <v>-</v>
      </c>
      <c r="J17" s="21" t="str">
        <f>IFERROR(IF(VLOOKUP($B17,'[5]-7'!$H$4:$M$179,5,FALSE)=0,"-",VLOOKUP($B17,'[5]-7'!$H$4:$M$179,5,FALSE)),"-")</f>
        <v>-</v>
      </c>
      <c r="K17" s="22" t="str">
        <f>IFERROR(IF(VLOOKUP($B17,'[5]-7'!$H$4:$M$179,3,FALSE)=0,"-",VLOOKUP($B17,'[5]-7'!$H$4:$M$179,3,FALSE)),"-")</f>
        <v>-</v>
      </c>
      <c r="L17" s="23" t="str">
        <f>IFERROR(IF(VLOOKUP($B17,'[5]-7'!$H$4:$M$179,6,FALSE)=0,"-",VLOOKUP($B17,'[5]-7'!$H$4:$M$179,6,FALSE)),"-")</f>
        <v>-</v>
      </c>
      <c r="M17" s="21" t="str">
        <f>IFERROR(IF(VLOOKUP($B17,'[5]2'!$H$4:$M$179,5,FALSE)=0,"-",VLOOKUP($B17,'[5]2'!$H$4:$M$179,5,FALSE)),"-")</f>
        <v>-</v>
      </c>
      <c r="N17" s="22" t="str">
        <f>IFERROR(IF(VLOOKUP($B17,'[5]2'!$H$4:$M$179,3,FALSE)=0,"-",VLOOKUP($B17,'[5]2'!$H$4:$M$179,3,FALSE)),"-")</f>
        <v>-</v>
      </c>
      <c r="O17" s="23" t="str">
        <f>IFERROR(IF(VLOOKUP($B17,'[5]2'!$H$4:$M$179,6,FALSE)=0,"-",VLOOKUP($B17,'[5]2'!$H$4:$M$179,6,FALSE)),"-")</f>
        <v>-</v>
      </c>
      <c r="P17" s="21" t="str">
        <f>IFERROR(IF(VLOOKUP($B17,'[5]7'!$H$4:$M$179,5,FALSE)=0,"-",VLOOKUP($B17,'[5]7'!$H$4:$M$179,5,FALSE)),"-")</f>
        <v>-</v>
      </c>
      <c r="Q17" s="22" t="str">
        <f>IFERROR(IF(VLOOKUP($B17,'[5]7'!$H$4:$M$179,3,FALSE)=0,"-",VLOOKUP($B17,'[5]7'!$H$4:$M$179,3,FALSE)),"-")</f>
        <v>-</v>
      </c>
      <c r="R17" s="23" t="str">
        <f>IFERROR(IF(VLOOKUP($B17,'[5]7'!$H$4:$M$179,6,FALSE)=0,"-",VLOOKUP($B17,'[5]7'!$H$4:$M$179,6,FALSE)),"-")</f>
        <v>-</v>
      </c>
      <c r="S17" s="21" t="str">
        <f>IFERROR(IF(VLOOKUP($B17,'[5]-15'!$V$4:$AA$179,5,FALSE)=0,"-",VLOOKUP($B17,'[5]-15'!$V$4:$AA$179,5,FALSE)),"-")</f>
        <v>-</v>
      </c>
      <c r="T17" s="22" t="str">
        <f>IFERROR(IF(VLOOKUP($B17,'[5]-15'!$V$4:$AA$179,3,FALSE)=0,"-",VLOOKUP($B17,'[5]-15'!$V$4:$AA$179,3,FALSE)),"-")</f>
        <v>-</v>
      </c>
      <c r="U17" s="23" t="str">
        <f>IFERROR(IF(VLOOKUP($B17,'[5]-15'!$V$4:$AA$179,6,FALSE)=0,"-",VLOOKUP($B17,'[5]-15'!$V$4:$AA$179,6,FALSE)),"-")</f>
        <v>-</v>
      </c>
      <c r="V17" s="21" t="str">
        <f>IFERROR(IF(VLOOKUP($B17,'[5]-7'!$V$4:$AA$179,5,FALSE)=0,"-",VLOOKUP($B17,'[5]-7'!$V$4:$AA$179,5,FALSE)),"-")</f>
        <v>-</v>
      </c>
      <c r="W17" s="22" t="str">
        <f>IFERROR(IF(VLOOKUP($B17,'[5]-7'!$V$4:$AA$179,3,FALSE)=0,"-",VLOOKUP($B17,'[5]-7'!$V$4:$AA$179,3,FALSE)),"-")</f>
        <v>-</v>
      </c>
      <c r="X17" s="23" t="str">
        <f>IFERROR(IF(VLOOKUP($B17,'[5]-7'!$V$4:$AA$179,6,FALSE)=0,"-",VLOOKUP($B17,'[5]-7'!$V$4:$AA$179,6,FALSE)),"-")</f>
        <v>-</v>
      </c>
      <c r="Y17" s="21" t="str">
        <f>IFERROR(IF(VLOOKUP($B17,'[5]2'!$V$4:$AA$179,5,FALSE)=0,"-",VLOOKUP($B17,'[5]2'!$V$4:$AA$179,5,FALSE)),"-")</f>
        <v>-</v>
      </c>
      <c r="Z17" s="22" t="str">
        <f>IFERROR(IF(VLOOKUP($B17,'[5]2'!$V$4:$AA$179,3,FALSE)=0,"-",VLOOKUP($B17,'[5]2'!$V$4:$AA$179,3,FALSE)),"-")</f>
        <v>-</v>
      </c>
      <c r="AA17" s="23" t="str">
        <f>IFERROR(IF(VLOOKUP($B17,'[5]2'!$V$4:$AA$179,6,FALSE)=0,"-",VLOOKUP($B17,'[5]2'!$V$4:$AA$179,6,FALSE)),"-")</f>
        <v>-</v>
      </c>
      <c r="AB17" s="21" t="str">
        <f>IFERROR(IF(VLOOKUP($B17,'[5]7'!$V$4:$AA$179,5,FALSE)=0,"-",VLOOKUP($B17,'[5]7'!$V$4:$AA$179,5,FALSE)),"-")</f>
        <v>-</v>
      </c>
      <c r="AC17" s="22" t="str">
        <f>IFERROR(IF(VLOOKUP($B17,'[5]7'!$V$4:$AA$179,3,FALSE)=0,"-",VLOOKUP($B17,'[5]7'!$V$4:$AA$179,3,FALSE)),"-")</f>
        <v>-</v>
      </c>
      <c r="AD17" s="23" t="str">
        <f>IFERROR(IF(VLOOKUP($B17,'[5]7'!$V$4:$AA$179,6,FALSE)=0,"-",VLOOKUP($B17,'[5]7'!$V$4:$AA$179,6,FALSE)),"-")</f>
        <v>-</v>
      </c>
      <c r="AE17" s="22" t="s">
        <v>48</v>
      </c>
      <c r="AF17" s="22" t="s">
        <v>48</v>
      </c>
      <c r="AG17" s="22" t="s">
        <v>48</v>
      </c>
      <c r="AH17" s="21" t="str">
        <f>IFERROR(IF(VLOOKUP($B17,'[5]-15'!$AJ$4:$AO$179,5,FALSE)=0,"-",VLOOKUP($B17,'[5]-15'!$AJ$4:$AO$179,5,FALSE)),"-")</f>
        <v>-</v>
      </c>
      <c r="AI17" s="22" t="str">
        <f>IFERROR(IF(VLOOKUP($B17,'[5]-15'!$AJ$4:$AO$179,3,FALSE)=0,"-",VLOOKUP($B17,'[5]-15'!$AJ$4:$AO$179,3,FALSE)),"-")</f>
        <v>-</v>
      </c>
      <c r="AJ17" s="23" t="str">
        <f>IFERROR(IF(VLOOKUP($B17,'[5]-15'!$AJ$4:$AO$179,6,FALSE)=0,"-",VLOOKUP($B17,'[5]-15'!$AJ$4:$AO$179,6,FALSE)),"-")</f>
        <v>-</v>
      </c>
      <c r="AK17" s="21" t="str">
        <f>IFERROR(IF(VLOOKUP($B17,'[5]-7'!$AJ$4:$AO$179,5,FALSE)=0,"-",VLOOKUP($B17,'[5]-7'!$AJ$4:$AO$179,5,FALSE)),"-")</f>
        <v>-</v>
      </c>
      <c r="AL17" s="22" t="str">
        <f>IFERROR(IF(VLOOKUP($B17,'[5]-7'!$AJ$4:$AO$179,3,FALSE)=0,"-",VLOOKUP($B17,'[5]-7'!$AJ$4:$AO$179,3,FALSE)),"-")</f>
        <v>-</v>
      </c>
      <c r="AM17" s="23" t="str">
        <f>IFERROR(IF(VLOOKUP($B17,'[5]-7'!$AJ$4:$AO$179,6,FALSE)=0,"-",VLOOKUP($B17,'[5]-7'!$AJ$4:$AO$179,6,FALSE)),"-")</f>
        <v>-</v>
      </c>
      <c r="AN17" s="21" t="str">
        <f>IFERROR(IF(VLOOKUP($B17,'[5]2'!$AJ$4:$AO$179,5,FALSE)=0,"-",VLOOKUP($B17,'[5]2'!$AJ$4:$AO$179,5,FALSE)),"-")</f>
        <v>-</v>
      </c>
      <c r="AO17" s="22" t="str">
        <f>IFERROR(IF(VLOOKUP($B17,'[5]2'!$AJ$4:$AO$179,3,FALSE)=0,"-",VLOOKUP($B17,'[5]2'!$AJ$4:$AO$179,3,FALSE)),"-")</f>
        <v>-</v>
      </c>
      <c r="AP17" s="23" t="str">
        <f>IFERROR(IF(VLOOKUP($B17,'[5]2'!$AJ$4:$AO$179,6,FALSE)=0,"-",VLOOKUP($B17,'[5]2'!$AJ$4:$AO$179,6,FALSE)),"-")</f>
        <v>-</v>
      </c>
      <c r="AQ17" s="21" t="str">
        <f>IFERROR(IF(VLOOKUP($B17,'[5]7'!$AJ$4:$AO$179,5,FALSE)=0,"-",VLOOKUP($B17,'[5]7'!$AJ$4:$AO$179,5,FALSE)),"-")</f>
        <v>-</v>
      </c>
      <c r="AR17" s="22" t="str">
        <f>IFERROR(IF(VLOOKUP($B17,'[5]7'!$AJ$4:$AO$179,3,FALSE)=0,"-",VLOOKUP($B17,'[5]7'!$AJ$4:$AO$179,3,FALSE)),"-")</f>
        <v>-</v>
      </c>
      <c r="AS17" s="23" t="str">
        <f>IFERROR(IF(VLOOKUP($B17,'[5]7'!$AJ$4:$AO$179,6,FALSE)=0,"-",VLOOKUP($B17,'[5]7'!$AJ$4:$AO$179,6,FALSE)),"-")</f>
        <v>-</v>
      </c>
    </row>
    <row r="18" spans="2:45" ht="15" customHeight="1" x14ac:dyDescent="0.25">
      <c r="B18" s="50">
        <v>15</v>
      </c>
      <c r="C18" s="51"/>
      <c r="D18" s="49" t="s">
        <v>48</v>
      </c>
      <c r="E18" s="49" t="s">
        <v>48</v>
      </c>
      <c r="F18" s="49" t="s">
        <v>48</v>
      </c>
      <c r="G18" s="25" t="str">
        <f>IFERROR(IF(VLOOKUP($B18,'[5]-15'!$H$4:$M$179,5,FALSE)=0,"-",VLOOKUP($B18,'[5]-15'!$H$4:$M$179,5,FALSE)),"-")</f>
        <v>-</v>
      </c>
      <c r="H18" s="26" t="str">
        <f>IFERROR(IF(VLOOKUP($B18,'[5]-15'!$H$4:$M$179,3,FALSE)=0,"-",VLOOKUP($B18,'[5]-15'!$H$4:$M$179,3,FALSE)),"-")</f>
        <v>-</v>
      </c>
      <c r="I18" s="26" t="str">
        <f>IFERROR(IF(VLOOKUP($B18,'[5]-15'!$H$4:$M$179,6,FALSE)=0,"-",VLOOKUP($B18,'[5]-15'!$H$4:$M$179,6,FALSE)),"-")</f>
        <v>-</v>
      </c>
      <c r="J18" s="25" t="str">
        <f>IFERROR(IF(VLOOKUP($B18,'[5]-7'!$H$4:$M$179,5,FALSE)=0,"-",VLOOKUP($B18,'[5]-7'!$H$4:$M$179,5,FALSE)),"-")</f>
        <v>-</v>
      </c>
      <c r="K18" s="26" t="str">
        <f>IFERROR(IF(VLOOKUP($B18,'[5]-7'!$H$4:$M$179,3,FALSE)=0,"-",VLOOKUP($B18,'[5]-7'!$H$4:$M$179,3,FALSE)),"-")</f>
        <v>-</v>
      </c>
      <c r="L18" s="27" t="str">
        <f>IFERROR(IF(VLOOKUP($B18,'[5]-7'!$H$4:$M$179,6,FALSE)=0,"-",VLOOKUP($B18,'[5]-7'!$H$4:$M$179,6,FALSE)),"-")</f>
        <v>-</v>
      </c>
      <c r="M18" s="25" t="str">
        <f>IFERROR(IF(VLOOKUP($B18,'[5]2'!$H$4:$M$179,5,FALSE)=0,"-",VLOOKUP($B18,'[5]2'!$H$4:$M$179,5,FALSE)),"-")</f>
        <v>-</v>
      </c>
      <c r="N18" s="26" t="str">
        <f>IFERROR(IF(VLOOKUP($B18,'[5]2'!$H$4:$M$179,3,FALSE)=0,"-",VLOOKUP($B18,'[5]2'!$H$4:$M$179,3,FALSE)),"-")</f>
        <v>-</v>
      </c>
      <c r="O18" s="27" t="str">
        <f>IFERROR(IF(VLOOKUP($B18,'[5]2'!$H$4:$M$179,6,FALSE)=0,"-",VLOOKUP($B18,'[5]2'!$H$4:$M$179,6,FALSE)),"-")</f>
        <v>-</v>
      </c>
      <c r="P18" s="25" t="str">
        <f>IFERROR(IF(VLOOKUP($B18,'[5]7'!$H$4:$M$179,5,FALSE)=0,"-",VLOOKUP($B18,'[5]7'!$H$4:$M$179,5,FALSE)),"-")</f>
        <v>-</v>
      </c>
      <c r="Q18" s="26" t="str">
        <f>IFERROR(IF(VLOOKUP($B18,'[5]7'!$H$4:$M$179,3,FALSE)=0,"-",VLOOKUP($B18,'[5]7'!$H$4:$M$179,3,FALSE)),"-")</f>
        <v>-</v>
      </c>
      <c r="R18" s="27" t="str">
        <f>IFERROR(IF(VLOOKUP($B18,'[5]7'!$H$4:$M$179,6,FALSE)=0,"-",VLOOKUP($B18,'[5]7'!$H$4:$M$179,6,FALSE)),"-")</f>
        <v>-</v>
      </c>
      <c r="S18" s="25" t="str">
        <f>IFERROR(IF(VLOOKUP($B18,'[5]-15'!$V$4:$AA$179,5,FALSE)=0,"-",VLOOKUP($B18,'[5]-15'!$V$4:$AA$179,5,FALSE)),"-")</f>
        <v>-</v>
      </c>
      <c r="T18" s="26" t="str">
        <f>IFERROR(IF(VLOOKUP($B18,'[5]-15'!$V$4:$AA$179,3,FALSE)=0,"-",VLOOKUP($B18,'[5]-15'!$V$4:$AA$179,3,FALSE)),"-")</f>
        <v>-</v>
      </c>
      <c r="U18" s="27" t="str">
        <f>IFERROR(IF(VLOOKUP($B18,'[5]-15'!$V$4:$AA$179,6,FALSE)=0,"-",VLOOKUP($B18,'[5]-15'!$V$4:$AA$179,6,FALSE)),"-")</f>
        <v>-</v>
      </c>
      <c r="V18" s="25" t="str">
        <f>IFERROR(IF(VLOOKUP($B18,'[5]-7'!$V$4:$AA$179,5,FALSE)=0,"-",VLOOKUP($B18,'[5]-7'!$V$4:$AA$179,5,FALSE)),"-")</f>
        <v>-</v>
      </c>
      <c r="W18" s="26" t="str">
        <f>IFERROR(IF(VLOOKUP($B18,'[5]-7'!$V$4:$AA$179,3,FALSE)=0,"-",VLOOKUP($B18,'[5]-7'!$V$4:$AA$179,3,FALSE)),"-")</f>
        <v>-</v>
      </c>
      <c r="X18" s="27" t="str">
        <f>IFERROR(IF(VLOOKUP($B18,'[5]-7'!$V$4:$AA$179,6,FALSE)=0,"-",VLOOKUP($B18,'[5]-7'!$V$4:$AA$179,6,FALSE)),"-")</f>
        <v>-</v>
      </c>
      <c r="Y18" s="25" t="str">
        <f>IFERROR(IF(VLOOKUP($B18,'[5]2'!$V$4:$AA$179,5,FALSE)=0,"-",VLOOKUP($B18,'[5]2'!$V$4:$AA$179,5,FALSE)),"-")</f>
        <v>-</v>
      </c>
      <c r="Z18" s="26" t="str">
        <f>IFERROR(IF(VLOOKUP($B18,'[5]2'!$V$4:$AA$179,3,FALSE)=0,"-",VLOOKUP($B18,'[5]2'!$V$4:$AA$179,3,FALSE)),"-")</f>
        <v>-</v>
      </c>
      <c r="AA18" s="27" t="str">
        <f>IFERROR(IF(VLOOKUP($B18,'[5]2'!$V$4:$AA$179,6,FALSE)=0,"-",VLOOKUP($B18,'[5]2'!$V$4:$AA$179,6,FALSE)),"-")</f>
        <v>-</v>
      </c>
      <c r="AB18" s="25" t="str">
        <f>IFERROR(IF(VLOOKUP($B18,'[5]7'!$V$4:$AA$179,5,FALSE)=0,"-",VLOOKUP($B18,'[5]7'!$V$4:$AA$179,5,FALSE)),"-")</f>
        <v>-</v>
      </c>
      <c r="AC18" s="26" t="str">
        <f>IFERROR(IF(VLOOKUP($B18,'[5]7'!$V$4:$AA$179,3,FALSE)=0,"-",VLOOKUP($B18,'[5]7'!$V$4:$AA$179,3,FALSE)),"-")</f>
        <v>-</v>
      </c>
      <c r="AD18" s="27" t="str">
        <f>IFERROR(IF(VLOOKUP($B18,'[5]7'!$V$4:$AA$179,6,FALSE)=0,"-",VLOOKUP($B18,'[5]7'!$V$4:$AA$179,6,FALSE)),"-")</f>
        <v>-</v>
      </c>
      <c r="AE18" s="22" t="s">
        <v>48</v>
      </c>
      <c r="AF18" s="22" t="s">
        <v>48</v>
      </c>
      <c r="AG18" s="22" t="s">
        <v>48</v>
      </c>
      <c r="AH18" s="25" t="str">
        <f>IFERROR(IF(VLOOKUP($B18,'[5]-15'!$AJ$4:$AO$179,5,FALSE)=0,"-",VLOOKUP($B18,'[5]-15'!$AJ$4:$AO$179,5,FALSE)),"-")</f>
        <v>-</v>
      </c>
      <c r="AI18" s="26" t="str">
        <f>IFERROR(IF(VLOOKUP($B18,'[5]-15'!$AJ$4:$AO$179,3,FALSE)=0,"-",VLOOKUP($B18,'[5]-15'!$AJ$4:$AO$179,3,FALSE)),"-")</f>
        <v>-</v>
      </c>
      <c r="AJ18" s="27" t="str">
        <f>IFERROR(IF(VLOOKUP($B18,'[5]-15'!$AJ$4:$AO$179,6,FALSE)=0,"-",VLOOKUP($B18,'[5]-15'!$AJ$4:$AO$179,6,FALSE)),"-")</f>
        <v>-</v>
      </c>
      <c r="AK18" s="25" t="str">
        <f>IFERROR(IF(VLOOKUP($B18,'[5]-7'!$AJ$4:$AO$179,5,FALSE)=0,"-",VLOOKUP($B18,'[5]-7'!$AJ$4:$AO$179,5,FALSE)),"-")</f>
        <v>-</v>
      </c>
      <c r="AL18" s="26" t="str">
        <f>IFERROR(IF(VLOOKUP($B18,'[5]-7'!$AJ$4:$AO$179,3,FALSE)=0,"-",VLOOKUP($B18,'[5]-7'!$AJ$4:$AO$179,3,FALSE)),"-")</f>
        <v>-</v>
      </c>
      <c r="AM18" s="27" t="str">
        <f>IFERROR(IF(VLOOKUP($B18,'[5]-7'!$AJ$4:$AO$179,6,FALSE)=0,"-",VLOOKUP($B18,'[5]-7'!$AJ$4:$AO$179,6,FALSE)),"-")</f>
        <v>-</v>
      </c>
      <c r="AN18" s="25" t="str">
        <f>IFERROR(IF(VLOOKUP($B18,'[5]2'!$AJ$4:$AO$179,5,FALSE)=0,"-",VLOOKUP($B18,'[5]2'!$AJ$4:$AO$179,5,FALSE)),"-")</f>
        <v>-</v>
      </c>
      <c r="AO18" s="26" t="str">
        <f>IFERROR(IF(VLOOKUP($B18,'[5]2'!$AJ$4:$AO$179,3,FALSE)=0,"-",VLOOKUP($B18,'[5]2'!$AJ$4:$AO$179,3,FALSE)),"-")</f>
        <v>-</v>
      </c>
      <c r="AP18" s="27" t="str">
        <f>IFERROR(IF(VLOOKUP($B18,'[5]2'!$AJ$4:$AO$179,6,FALSE)=0,"-",VLOOKUP($B18,'[5]2'!$AJ$4:$AO$179,6,FALSE)),"-")</f>
        <v>-</v>
      </c>
      <c r="AQ18" s="25" t="str">
        <f>IFERROR(IF(VLOOKUP($B18,'[5]7'!$AJ$4:$AO$179,5,FALSE)=0,"-",VLOOKUP($B18,'[5]7'!$AJ$4:$AO$179,5,FALSE)),"-")</f>
        <v>-</v>
      </c>
      <c r="AR18" s="26" t="str">
        <f>IFERROR(IF(VLOOKUP($B18,'[5]7'!$AJ$4:$AO$179,3,FALSE)=0,"-",VLOOKUP($B18,'[5]7'!$AJ$4:$AO$179,3,FALSE)),"-")</f>
        <v>-</v>
      </c>
      <c r="AS18" s="27" t="str">
        <f>IFERROR(IF(VLOOKUP($B18,'[5]7'!$AJ$4:$AO$179,6,FALSE)=0,"-",VLOOKUP($B18,'[5]7'!$AJ$4:$AO$179,6,FALSE)),"-")</f>
        <v>-</v>
      </c>
    </row>
    <row r="19" spans="2:45" ht="15" customHeight="1" x14ac:dyDescent="0.25">
      <c r="B19" s="50">
        <v>20</v>
      </c>
      <c r="C19" s="51"/>
      <c r="D19" s="49" t="s">
        <v>48</v>
      </c>
      <c r="E19" s="49" t="s">
        <v>48</v>
      </c>
      <c r="F19" s="49" t="s">
        <v>48</v>
      </c>
      <c r="G19" s="25" t="str">
        <f>IFERROR(IF(VLOOKUP($B19,'[5]-15'!$H$4:$M$179,5,FALSE)=0,"-",VLOOKUP($B19,'[5]-15'!$H$4:$M$179,5,FALSE)),"-")</f>
        <v>-</v>
      </c>
      <c r="H19" s="26" t="str">
        <f>IFERROR(IF(VLOOKUP($B19,'[5]-15'!$H$4:$M$179,3,FALSE)=0,"-",VLOOKUP($B19,'[5]-15'!$H$4:$M$179,3,FALSE)),"-")</f>
        <v>-</v>
      </c>
      <c r="I19" s="26" t="str">
        <f>IFERROR(IF(VLOOKUP($B19,'[5]-15'!$H$4:$M$179,6,FALSE)=0,"-",VLOOKUP($B19,'[5]-15'!$H$4:$M$179,6,FALSE)),"-")</f>
        <v>-</v>
      </c>
      <c r="J19" s="25" t="str">
        <f>IFERROR(IF(VLOOKUP($B19,'[5]-7'!$H$4:$M$179,5,FALSE)=0,"-",VLOOKUP($B19,'[5]-7'!$H$4:$M$179,5,FALSE)),"-")</f>
        <v>-</v>
      </c>
      <c r="K19" s="26" t="str">
        <f>IFERROR(IF(VLOOKUP($B19,'[5]-7'!$H$4:$M$179,3,FALSE)=0,"-",VLOOKUP($B19,'[5]-7'!$H$4:$M$179,3,FALSE)),"-")</f>
        <v>-</v>
      </c>
      <c r="L19" s="27" t="str">
        <f>IFERROR(IF(VLOOKUP($B19,'[5]-7'!$H$4:$M$179,6,FALSE)=0,"-",VLOOKUP($B19,'[5]-7'!$H$4:$M$179,6,FALSE)),"-")</f>
        <v>-</v>
      </c>
      <c r="M19" s="25">
        <f>IFERROR(IF(VLOOKUP($B19,'[5]2'!$H$4:$M$179,5,FALSE)=0,"-",VLOOKUP($B19,'[5]2'!$H$4:$M$179,5,FALSE)),"-")</f>
        <v>1.8451103621182092</v>
      </c>
      <c r="N19" s="26">
        <f>IFERROR(IF(VLOOKUP($B19,'[5]2'!$H$4:$M$179,3,FALSE)=0,"-",VLOOKUP($B19,'[5]2'!$H$4:$M$179,3,FALSE)),"-")</f>
        <v>0.48922533652164513</v>
      </c>
      <c r="O19" s="27">
        <f>IFERROR(IF(VLOOKUP($B19,'[5]2'!$H$4:$M$179,6,FALSE)=0,"-",VLOOKUP($B19,'[5]2'!$H$4:$M$179,6,FALSE)),"-")</f>
        <v>3.7714938789491228</v>
      </c>
      <c r="P19" s="25">
        <f>IFERROR(IF(VLOOKUP($B19,'[5]7'!$H$4:$M$179,5,FALSE)=0,"-",VLOOKUP($B19,'[5]7'!$H$4:$M$179,5,FALSE)),"-")</f>
        <v>2.0876333749617486</v>
      </c>
      <c r="Q19" s="26">
        <f>IFERROR(IF(VLOOKUP($B19,'[5]7'!$H$4:$M$179,3,FALSE)=0,"-",VLOOKUP($B19,'[5]7'!$H$4:$M$179,3,FALSE)),"-")</f>
        <v>0.49859685323374653</v>
      </c>
      <c r="R19" s="27">
        <f>IFERROR(IF(VLOOKUP($B19,'[5]7'!$H$4:$M$179,6,FALSE)=0,"-",VLOOKUP($B19,'[5]7'!$H$4:$M$179,6,FALSE)),"-")</f>
        <v>4.1870167479437503</v>
      </c>
      <c r="S19" s="25" t="str">
        <f>IFERROR(IF(VLOOKUP($B19,'[5]-15'!$V$4:$AA$179,5,FALSE)=0,"-",VLOOKUP($B19,'[5]-15'!$V$4:$AA$179,5,FALSE)),"-")</f>
        <v>-</v>
      </c>
      <c r="T19" s="26" t="str">
        <f>IFERROR(IF(VLOOKUP($B19,'[5]-15'!$V$4:$AA$179,3,FALSE)=0,"-",VLOOKUP($B19,'[5]-15'!$V$4:$AA$179,3,FALSE)),"-")</f>
        <v>-</v>
      </c>
      <c r="U19" s="27" t="str">
        <f>IFERROR(IF(VLOOKUP($B19,'[5]-15'!$V$4:$AA$179,6,FALSE)=0,"-",VLOOKUP($B19,'[5]-15'!$V$4:$AA$179,6,FALSE)),"-")</f>
        <v>-</v>
      </c>
      <c r="V19" s="25" t="str">
        <f>IFERROR(IF(VLOOKUP($B19,'[5]-7'!$V$4:$AA$179,5,FALSE)=0,"-",VLOOKUP($B19,'[5]-7'!$V$4:$AA$179,5,FALSE)),"-")</f>
        <v>-</v>
      </c>
      <c r="W19" s="26" t="str">
        <f>IFERROR(IF(VLOOKUP($B19,'[5]-7'!$V$4:$AA$179,3,FALSE)=0,"-",VLOOKUP($B19,'[5]-7'!$V$4:$AA$179,3,FALSE)),"-")</f>
        <v>-</v>
      </c>
      <c r="X19" s="27" t="str">
        <f>IFERROR(IF(VLOOKUP($B19,'[5]-7'!$V$4:$AA$179,6,FALSE)=0,"-",VLOOKUP($B19,'[5]-7'!$V$4:$AA$179,6,FALSE)),"-")</f>
        <v>-</v>
      </c>
      <c r="Y19" s="25">
        <f>IFERROR(IF(VLOOKUP($B19,'[5]2'!$V$4:$AA$179,5,FALSE)=0,"-",VLOOKUP($B19,'[5]2'!$V$4:$AA$179,5,FALSE)),"-")</f>
        <v>1.6481046018012557</v>
      </c>
      <c r="Z19" s="26">
        <f>IFERROR(IF(VLOOKUP($B19,'[5]2'!$V$4:$AA$179,3,FALSE)=0,"-",VLOOKUP($B19,'[5]2'!$V$4:$AA$179,3,FALSE)),"-")</f>
        <v>0.5310525487725053</v>
      </c>
      <c r="AA19" s="27">
        <f>IFERROR(IF(VLOOKUP($B19,'[5]2'!$V$4:$AA$179,6,FALSE)=0,"-",VLOOKUP($B19,'[5]2'!$V$4:$AA$179,6,FALSE)),"-")</f>
        <v>3.1034680195222606</v>
      </c>
      <c r="AB19" s="25">
        <f>IFERROR(IF(VLOOKUP($B19,'[5]7'!$V$4:$AA$179,5,FALSE)=0,"-",VLOOKUP($B19,'[5]7'!$V$4:$AA$179,5,FALSE)),"-")</f>
        <v>1.8873368760953855</v>
      </c>
      <c r="AC19" s="26">
        <f>IFERROR(IF(VLOOKUP($B19,'[5]7'!$V$4:$AA$179,3,FALSE)=0,"-",VLOOKUP($B19,'[5]7'!$V$4:$AA$179,3,FALSE)),"-")</f>
        <v>0.53476471100778844</v>
      </c>
      <c r="AD19" s="27">
        <f>IFERROR(IF(VLOOKUP($B19,'[5]7'!$V$4:$AA$179,6,FALSE)=0,"-",VLOOKUP($B19,'[5]7'!$V$4:$AA$179,6,FALSE)),"-")</f>
        <v>3.5292846316253987</v>
      </c>
      <c r="AE19" s="22" t="s">
        <v>48</v>
      </c>
      <c r="AF19" s="22" t="s">
        <v>48</v>
      </c>
      <c r="AG19" s="22" t="s">
        <v>48</v>
      </c>
      <c r="AH19" s="25" t="str">
        <f>IFERROR(IF(VLOOKUP($B19,'[5]-15'!$AJ$4:$AO$179,5,FALSE)=0,"-",VLOOKUP($B19,'[5]-15'!$AJ$4:$AO$179,5,FALSE)),"-")</f>
        <v>-</v>
      </c>
      <c r="AI19" s="26" t="str">
        <f>IFERROR(IF(VLOOKUP($B19,'[5]-15'!$AJ$4:$AO$179,3,FALSE)=0,"-",VLOOKUP($B19,'[5]-15'!$AJ$4:$AO$179,3,FALSE)),"-")</f>
        <v>-</v>
      </c>
      <c r="AJ19" s="27" t="str">
        <f>IFERROR(IF(VLOOKUP($B19,'[5]-15'!$AJ$4:$AO$179,6,FALSE)=0,"-",VLOOKUP($B19,'[5]-15'!$AJ$4:$AO$179,6,FALSE)),"-")</f>
        <v>-</v>
      </c>
      <c r="AK19" s="25" t="str">
        <f>IFERROR(IF(VLOOKUP($B19,'[5]-7'!$AJ$4:$AO$179,5,FALSE)=0,"-",VLOOKUP($B19,'[5]-7'!$AJ$4:$AO$179,5,FALSE)),"-")</f>
        <v>-</v>
      </c>
      <c r="AL19" s="26" t="str">
        <f>IFERROR(IF(VLOOKUP($B19,'[5]-7'!$AJ$4:$AO$179,3,FALSE)=0,"-",VLOOKUP($B19,'[5]-7'!$AJ$4:$AO$179,3,FALSE)),"-")</f>
        <v>-</v>
      </c>
      <c r="AM19" s="27" t="str">
        <f>IFERROR(IF(VLOOKUP($B19,'[5]-7'!$AJ$4:$AO$179,6,FALSE)=0,"-",VLOOKUP($B19,'[5]-7'!$AJ$4:$AO$179,6,FALSE)),"-")</f>
        <v>-</v>
      </c>
      <c r="AN19" s="25" t="str">
        <f>IFERROR(IF(VLOOKUP($B19,'[5]2'!$AJ$4:$AO$179,5,FALSE)=0,"-",VLOOKUP($B19,'[5]2'!$AJ$4:$AO$179,5,FALSE)),"-")</f>
        <v>-</v>
      </c>
      <c r="AO19" s="26" t="str">
        <f>IFERROR(IF(VLOOKUP($B19,'[5]2'!$AJ$4:$AO$179,3,FALSE)=0,"-",VLOOKUP($B19,'[5]2'!$AJ$4:$AO$179,3,FALSE)),"-")</f>
        <v>-</v>
      </c>
      <c r="AP19" s="27" t="str">
        <f>IFERROR(IF(VLOOKUP($B19,'[5]2'!$AJ$4:$AO$179,6,FALSE)=0,"-",VLOOKUP($B19,'[5]2'!$AJ$4:$AO$179,6,FALSE)),"-")</f>
        <v>-</v>
      </c>
      <c r="AQ19" s="25" t="str">
        <f>IFERROR(IF(VLOOKUP($B19,'[5]7'!$AJ$4:$AO$179,5,FALSE)=0,"-",VLOOKUP($B19,'[5]7'!$AJ$4:$AO$179,5,FALSE)),"-")</f>
        <v>-</v>
      </c>
      <c r="AR19" s="26" t="str">
        <f>IFERROR(IF(VLOOKUP($B19,'[5]7'!$AJ$4:$AO$179,3,FALSE)=0,"-",VLOOKUP($B19,'[5]7'!$AJ$4:$AO$179,3,FALSE)),"-")</f>
        <v>-</v>
      </c>
      <c r="AS19" s="27" t="str">
        <f>IFERROR(IF(VLOOKUP($B19,'[5]7'!$AJ$4:$AO$179,6,FALSE)=0,"-",VLOOKUP($B19,'[5]7'!$AJ$4:$AO$179,6,FALSE)),"-")</f>
        <v>-</v>
      </c>
    </row>
    <row r="20" spans="2:45" ht="15" customHeight="1" x14ac:dyDescent="0.25">
      <c r="B20" s="50">
        <v>25</v>
      </c>
      <c r="C20" s="51"/>
      <c r="D20" s="49" t="s">
        <v>48</v>
      </c>
      <c r="E20" s="49" t="s">
        <v>48</v>
      </c>
      <c r="F20" s="49" t="s">
        <v>48</v>
      </c>
      <c r="G20" s="25" t="str">
        <f>IFERROR(IF(VLOOKUP($B20,'[5]-15'!$H$4:$M$179,5,FALSE)=0,"-",VLOOKUP($B20,'[5]-15'!$H$4:$M$179,5,FALSE)),"-")</f>
        <v>-</v>
      </c>
      <c r="H20" s="26" t="str">
        <f>IFERROR(IF(VLOOKUP($B20,'[5]-15'!$H$4:$M$179,3,FALSE)=0,"-",VLOOKUP($B20,'[5]-15'!$H$4:$M$179,3,FALSE)),"-")</f>
        <v>-</v>
      </c>
      <c r="I20" s="26" t="str">
        <f>IFERROR(IF(VLOOKUP($B20,'[5]-15'!$H$4:$M$179,6,FALSE)=0,"-",VLOOKUP($B20,'[5]-15'!$H$4:$M$179,6,FALSE)),"-")</f>
        <v>-</v>
      </c>
      <c r="J20" s="25">
        <f>IFERROR(IF(VLOOKUP($B20,'[5]-7'!$H$4:$M$179,5,FALSE)=0,"-",VLOOKUP($B20,'[5]-7'!$H$4:$M$179,5,FALSE)),"-")</f>
        <v>1.770330391123736</v>
      </c>
      <c r="K20" s="26">
        <f>IFERROR(IF(VLOOKUP($B20,'[5]-7'!$H$4:$M$179,3,FALSE)=0,"-",VLOOKUP($B20,'[5]-7'!$H$4:$M$179,3,FALSE)),"-")</f>
        <v>0.54968990134636819</v>
      </c>
      <c r="L20" s="27">
        <f>IFERROR(IF(VLOOKUP($B20,'[5]-7'!$H$4:$M$179,6,FALSE)=0,"-",VLOOKUP($B20,'[5]-7'!$H$4:$M$179,6,FALSE)),"-")</f>
        <v>3.2205983533399918</v>
      </c>
      <c r="M20" s="25">
        <f>IFERROR(IF(VLOOKUP($B20,'[5]2'!$H$4:$M$179,5,FALSE)=0,"-",VLOOKUP($B20,'[5]2'!$H$4:$M$179,5,FALSE)),"-")</f>
        <v>2.2797224938381753</v>
      </c>
      <c r="N20" s="26">
        <f>IFERROR(IF(VLOOKUP($B20,'[5]2'!$H$4:$M$179,3,FALSE)=0,"-",VLOOKUP($B20,'[5]2'!$H$4:$M$179,3,FALSE)),"-")</f>
        <v>0.55831752064932183</v>
      </c>
      <c r="O20" s="27">
        <f>IFERROR(IF(VLOOKUP($B20,'[5]2'!$H$4:$M$179,6,FALSE)=0,"-",VLOOKUP($B20,'[5]2'!$H$4:$M$179,6,FALSE)),"-")</f>
        <v>4.083200704837032</v>
      </c>
      <c r="P20" s="25">
        <f>IFERROR(IF(VLOOKUP($B20,'[5]7'!$H$4:$M$179,5,FALSE)=0,"-",VLOOKUP($B20,'[5]7'!$H$4:$M$179,5,FALSE)),"-")</f>
        <v>2.5916831740902309</v>
      </c>
      <c r="Q20" s="26">
        <f>IFERROR(IF(VLOOKUP($B20,'[5]7'!$H$4:$M$179,3,FALSE)=0,"-",VLOOKUP($B20,'[5]7'!$H$4:$M$179,3,FALSE)),"-")</f>
        <v>0.56976286098735784</v>
      </c>
      <c r="R20" s="27">
        <f>IFERROR(IF(VLOOKUP($B20,'[5]7'!$H$4:$M$179,6,FALSE)=0,"-",VLOOKUP($B20,'[5]7'!$H$4:$M$179,6,FALSE)),"-")</f>
        <v>4.5487049991272359</v>
      </c>
      <c r="S20" s="25" t="str">
        <f>IFERROR(IF(VLOOKUP($B20,'[5]-15'!$V$4:$AA$179,5,FALSE)=0,"-",VLOOKUP($B20,'[5]-15'!$V$4:$AA$179,5,FALSE)),"-")</f>
        <v>-</v>
      </c>
      <c r="T20" s="26" t="str">
        <f>IFERROR(IF(VLOOKUP($B20,'[5]-15'!$V$4:$AA$179,3,FALSE)=0,"-",VLOOKUP($B20,'[5]-15'!$V$4:$AA$179,3,FALSE)),"-")</f>
        <v>-</v>
      </c>
      <c r="U20" s="27" t="str">
        <f>IFERROR(IF(VLOOKUP($B20,'[5]-15'!$V$4:$AA$179,6,FALSE)=0,"-",VLOOKUP($B20,'[5]-15'!$V$4:$AA$179,6,FALSE)),"-")</f>
        <v>-</v>
      </c>
      <c r="V20" s="25">
        <f>IFERROR(IF(VLOOKUP($B20,'[5]-7'!$V$4:$AA$179,5,FALSE)=0,"-",VLOOKUP($B20,'[5]-7'!$V$4:$AA$179,5,FALSE)),"-")</f>
        <v>1.5414776280092228</v>
      </c>
      <c r="W20" s="26">
        <f>IFERROR(IF(VLOOKUP($B20,'[5]-7'!$V$4:$AA$179,3,FALSE)=0,"-",VLOOKUP($B20,'[5]-7'!$V$4:$AA$179,3,FALSE)),"-")</f>
        <v>0.60646348333729172</v>
      </c>
      <c r="X20" s="27">
        <f>IFERROR(IF(VLOOKUP($B20,'[5]-7'!$V$4:$AA$179,6,FALSE)=0,"-",VLOOKUP($B20,'[5]-7'!$V$4:$AA$179,6,FALSE)),"-")</f>
        <v>2.5417484652607056</v>
      </c>
      <c r="Y20" s="25">
        <f>IFERROR(IF(VLOOKUP($B20,'[5]2'!$V$4:$AA$179,5,FALSE)=0,"-",VLOOKUP($B20,'[5]2'!$V$4:$AA$179,5,FALSE)),"-")</f>
        <v>2.0350256814266992</v>
      </c>
      <c r="Z20" s="26">
        <f>IFERROR(IF(VLOOKUP($B20,'[5]2'!$V$4:$AA$179,3,FALSE)=0,"-",VLOOKUP($B20,'[5]2'!$V$4:$AA$179,3,FALSE)),"-")</f>
        <v>0.61354950002485642</v>
      </c>
      <c r="AA20" s="27">
        <f>IFERROR(IF(VLOOKUP($B20,'[5]2'!$V$4:$AA$179,6,FALSE)=0,"-",VLOOKUP($B20,'[5]2'!$V$4:$AA$179,6,FALSE)),"-")</f>
        <v>3.3168076599267953</v>
      </c>
      <c r="AB20" s="25">
        <f>IFERROR(IF(VLOOKUP($B20,'[5]7'!$V$4:$AA$179,5,FALSE)=0,"-",VLOOKUP($B20,'[5]7'!$V$4:$AA$179,5,FALSE)),"-")</f>
        <v>2.3328086360712423</v>
      </c>
      <c r="AC20" s="26">
        <f>IFERROR(IF(VLOOKUP($B20,'[5]7'!$V$4:$AA$179,3,FALSE)=0,"-",VLOOKUP($B20,'[5]7'!$V$4:$AA$179,3,FALSE)),"-")</f>
        <v>0.62164335531875003</v>
      </c>
      <c r="AD20" s="27">
        <f>IFERROR(IF(VLOOKUP($B20,'[5]7'!$V$4:$AA$179,6,FALSE)=0,"-",VLOOKUP($B20,'[5]7'!$V$4:$AA$179,6,FALSE)),"-")</f>
        <v>3.7526479067327689</v>
      </c>
      <c r="AE20" s="22" t="s">
        <v>48</v>
      </c>
      <c r="AF20" s="22" t="s">
        <v>48</v>
      </c>
      <c r="AG20" s="22" t="s">
        <v>48</v>
      </c>
      <c r="AH20" s="25" t="str">
        <f>IFERROR(IF(VLOOKUP($B20,'[5]-15'!$AJ$4:$AO$179,5,FALSE)=0,"-",VLOOKUP($B20,'[5]-15'!$AJ$4:$AO$179,5,FALSE)),"-")</f>
        <v>-</v>
      </c>
      <c r="AI20" s="26" t="str">
        <f>IFERROR(IF(VLOOKUP($B20,'[5]-15'!$AJ$4:$AO$179,3,FALSE)=0,"-",VLOOKUP($B20,'[5]-15'!$AJ$4:$AO$179,3,FALSE)),"-")</f>
        <v>-</v>
      </c>
      <c r="AJ20" s="27" t="str">
        <f>IFERROR(IF(VLOOKUP($B20,'[5]-15'!$AJ$4:$AO$179,6,FALSE)=0,"-",VLOOKUP($B20,'[5]-15'!$AJ$4:$AO$179,6,FALSE)),"-")</f>
        <v>-</v>
      </c>
      <c r="AK20" s="25">
        <f>IFERROR(IF(VLOOKUP($B20,'[5]-7'!$AJ$4:$AO$179,5,FALSE)=0,"-",VLOOKUP($B20,'[5]-7'!$AJ$4:$AO$179,5,FALSE)),"-")</f>
        <v>1.7129370208373109</v>
      </c>
      <c r="AL20" s="26">
        <f>IFERROR(IF(VLOOKUP($B20,'[5]-7'!$AJ$4:$AO$179,3,FALSE)=0,"-",VLOOKUP($B20,'[5]-7'!$AJ$4:$AO$179,3,FALSE)),"-")</f>
        <v>0.83148886952858292</v>
      </c>
      <c r="AM20" s="27">
        <f>IFERROR(IF(VLOOKUP($B20,'[5]-7'!$AJ$4:$AO$179,6,FALSE)=0,"-",VLOOKUP($B20,'[5]-7'!$AJ$4:$AO$179,6,FALSE)),"-")</f>
        <v>2.0600841257303539</v>
      </c>
      <c r="AN20" s="25">
        <f>IFERROR(IF(VLOOKUP($B20,'[5]2'!$AJ$4:$AO$179,5,FALSE)=0,"-",VLOOKUP($B20,'[5]2'!$AJ$4:$AO$179,5,FALSE)),"-")</f>
        <v>2.2062899474718933</v>
      </c>
      <c r="AO20" s="26">
        <f>IFERROR(IF(VLOOKUP($B20,'[5]2'!$AJ$4:$AO$179,3,FALSE)=0,"-",VLOOKUP($B20,'[5]2'!$AJ$4:$AO$179,3,FALSE)),"-")</f>
        <v>0.83829106134532949</v>
      </c>
      <c r="AP20" s="27">
        <f>IFERROR(IF(VLOOKUP($B20,'[5]2'!$AJ$4:$AO$179,6,FALSE)=0,"-",VLOOKUP($B20,'[5]2'!$AJ$4:$AO$179,6,FALSE)),"-")</f>
        <v>2.6318901026227501</v>
      </c>
      <c r="AQ20" s="25">
        <f>IFERROR(IF(VLOOKUP($B20,'[5]7'!$AJ$4:$AO$179,5,FALSE)=0,"-",VLOOKUP($B20,'[5]7'!$AJ$4:$AO$179,5,FALSE)),"-")</f>
        <v>2.5069948421994099</v>
      </c>
      <c r="AR20" s="26">
        <f>IFERROR(IF(VLOOKUP($B20,'[5]7'!$AJ$4:$AO$179,3,FALSE)=0,"-",VLOOKUP($B20,'[5]7'!$AJ$4:$AO$179,3,FALSE)),"-")</f>
        <v>0.84361818795989685</v>
      </c>
      <c r="AS20" s="27">
        <f>IFERROR(IF(VLOOKUP($B20,'[5]7'!$AJ$4:$AO$179,6,FALSE)=0,"-",VLOOKUP($B20,'[5]7'!$AJ$4:$AO$179,6,FALSE)),"-")</f>
        <v>2.9717173929855876</v>
      </c>
    </row>
    <row r="21" spans="2:45" ht="15" customHeight="1" x14ac:dyDescent="0.25">
      <c r="B21" s="50">
        <v>30</v>
      </c>
      <c r="C21" s="51"/>
      <c r="D21" s="49" t="s">
        <v>48</v>
      </c>
      <c r="E21" s="49" t="s">
        <v>48</v>
      </c>
      <c r="F21" s="49" t="s">
        <v>48</v>
      </c>
      <c r="G21" s="25">
        <f>IFERROR(IF(VLOOKUP($B21,'[5]-15'!$H$4:$M$179,5,FALSE)=0,"-",VLOOKUP($B21,'[5]-15'!$H$4:$M$179,5,FALSE)),"-")</f>
        <v>1.6063020272817135</v>
      </c>
      <c r="H21" s="26">
        <f>IFERROR(IF(VLOOKUP($B21,'[5]-15'!$H$4:$M$179,3,FALSE)=0,"-",VLOOKUP($B21,'[5]-15'!$H$4:$M$179,3,FALSE)),"-")</f>
        <v>0.61037182496321596</v>
      </c>
      <c r="I21" s="26">
        <f>IFERROR(IF(VLOOKUP($B21,'[5]-15'!$H$4:$M$179,6,FALSE)=0,"-",VLOOKUP($B21,'[5]-15'!$H$4:$M$179,6,FALSE)),"-")</f>
        <v>2.6316778750043341</v>
      </c>
      <c r="J21" s="25">
        <f>IFERROR(IF(VLOOKUP($B21,'[5]-7'!$H$4:$M$179,5,FALSE)=0,"-",VLOOKUP($B21,'[5]-7'!$H$4:$M$179,5,FALSE)),"-")</f>
        <v>2.1000991946196095</v>
      </c>
      <c r="K21" s="26">
        <f>IFERROR(IF(VLOOKUP($B21,'[5]-7'!$H$4:$M$179,3,FALSE)=0,"-",VLOOKUP($B21,'[5]-7'!$H$4:$M$179,3,FALSE)),"-")</f>
        <v>0.61780905322518931</v>
      </c>
      <c r="L21" s="27">
        <f>IFERROR(IF(VLOOKUP($B21,'[5]-7'!$H$4:$M$179,6,FALSE)=0,"-",VLOOKUP($B21,'[5]-7'!$H$4:$M$179,6,FALSE)),"-")</f>
        <v>3.3992690519122748</v>
      </c>
      <c r="M21" s="25">
        <f>IFERROR(IF(VLOOKUP($B21,'[5]2'!$H$4:$M$179,5,FALSE)=0,"-",VLOOKUP($B21,'[5]2'!$H$4:$M$179,5,FALSE)),"-")</f>
        <v>2.710406359789955</v>
      </c>
      <c r="N21" s="26">
        <f>IFERROR(IF(VLOOKUP($B21,'[5]2'!$H$4:$M$179,3,FALSE)=0,"-",VLOOKUP($B21,'[5]2'!$H$4:$M$179,3,FALSE)),"-")</f>
        <v>0.63488875140422529</v>
      </c>
      <c r="O21" s="27">
        <f>IFERROR(IF(VLOOKUP($B21,'[5]2'!$H$4:$M$179,6,FALSE)=0,"-",VLOOKUP($B21,'[5]2'!$H$4:$M$179,6,FALSE)),"-")</f>
        <v>4.2691043963137965</v>
      </c>
      <c r="P21" s="25">
        <f>IFERROR(IF(VLOOKUP($B21,'[5]7'!$H$4:$M$179,5,FALSE)=0,"-",VLOOKUP($B21,'[5]7'!$H$4:$M$179,5,FALSE)),"-")</f>
        <v>3.0883661938925018</v>
      </c>
      <c r="Q21" s="26">
        <f>IFERROR(IF(VLOOKUP($B21,'[5]7'!$H$4:$M$179,3,FALSE)=0,"-",VLOOKUP($B21,'[5]7'!$H$4:$M$179,3,FALSE)),"-")</f>
        <v>0.64821690170422086</v>
      </c>
      <c r="R21" s="27">
        <f>IFERROR(IF(VLOOKUP($B21,'[5]7'!$H$4:$M$179,6,FALSE)=0,"-",VLOOKUP($B21,'[5]7'!$H$4:$M$179,6,FALSE)),"-")</f>
        <v>4.7644024488915786</v>
      </c>
      <c r="S21" s="25">
        <f>IFERROR(IF(VLOOKUP($B21,'[5]-15'!$V$4:$AA$179,5,FALSE)=0,"-",VLOOKUP($B21,'[5]-15'!$V$4:$AA$179,5,FALSE)),"-")</f>
        <v>1.3670395738759857</v>
      </c>
      <c r="T21" s="26">
        <f>IFERROR(IF(VLOOKUP($B21,'[5]-15'!$V$4:$AA$179,3,FALSE)=0,"-",VLOOKUP($B21,'[5]-15'!$V$4:$AA$179,3,FALSE)),"-")</f>
        <v>0.67057469873343412</v>
      </c>
      <c r="U21" s="27">
        <f>IFERROR(IF(VLOOKUP($B21,'[5]-15'!$V$4:$AA$179,6,FALSE)=0,"-",VLOOKUP($B21,'[5]-15'!$V$4:$AA$179,6,FALSE)),"-")</f>
        <v>2.0386089371669081</v>
      </c>
      <c r="V21" s="25">
        <f>IFERROR(IF(VLOOKUP($B21,'[5]-7'!$V$4:$AA$179,5,FALSE)=0,"-",VLOOKUP($B21,'[5]-7'!$V$4:$AA$179,5,FALSE)),"-")</f>
        <v>1.8414195434456651</v>
      </c>
      <c r="W21" s="26">
        <f>IFERROR(IF(VLOOKUP($B21,'[5]-7'!$V$4:$AA$179,3,FALSE)=0,"-",VLOOKUP($B21,'[5]-7'!$V$4:$AA$179,3,FALSE)),"-")</f>
        <v>0.68383779244977505</v>
      </c>
      <c r="X21" s="27">
        <f>IFERROR(IF(VLOOKUP($B21,'[5]-7'!$V$4:$AA$179,6,FALSE)=0,"-",VLOOKUP($B21,'[5]-7'!$V$4:$AA$179,6,FALSE)),"-")</f>
        <v>2.6927724144185983</v>
      </c>
      <c r="Y21" s="25">
        <f>IFERROR(IF(VLOOKUP($B21,'[5]2'!$V$4:$AA$179,5,FALSE)=0,"-",VLOOKUP($B21,'[5]2'!$V$4:$AA$179,5,FALSE)),"-")</f>
        <v>2.4185841011129514</v>
      </c>
      <c r="Z21" s="26">
        <f>IFERROR(IF(VLOOKUP($B21,'[5]2'!$V$4:$AA$179,3,FALSE)=0,"-",VLOOKUP($B21,'[5]2'!$V$4:$AA$179,3,FALSE)),"-")</f>
        <v>0.70280104732175841</v>
      </c>
      <c r="AA21" s="27">
        <f>IFERROR(IF(VLOOKUP($B21,'[5]2'!$V$4:$AA$179,6,FALSE)=0,"-",VLOOKUP($B21,'[5]2'!$V$4:$AA$179,6,FALSE)),"-")</f>
        <v>3.4413495972006829</v>
      </c>
      <c r="AB21" s="25">
        <f>IFERROR(IF(VLOOKUP($B21,'[5]7'!$V$4:$AA$179,5,FALSE)=0,"-",VLOOKUP($B21,'[5]7'!$V$4:$AA$179,5,FALSE)),"-")</f>
        <v>2.7718968589396473</v>
      </c>
      <c r="AC21" s="26">
        <f>IFERROR(IF(VLOOKUP($B21,'[5]7'!$V$4:$AA$179,3,FALSE)=0,"-",VLOOKUP($B21,'[5]7'!$V$4:$AA$179,3,FALSE)),"-")</f>
        <v>0.71516220290791988</v>
      </c>
      <c r="AD21" s="27">
        <f>IFERROR(IF(VLOOKUP($B21,'[5]7'!$V$4:$AA$179,6,FALSE)=0,"-",VLOOKUP($B21,'[5]7'!$V$4:$AA$179,6,FALSE)),"-")</f>
        <v>3.8758995479191181</v>
      </c>
      <c r="AE21" s="22" t="s">
        <v>48</v>
      </c>
      <c r="AF21" s="22" t="s">
        <v>48</v>
      </c>
      <c r="AG21" s="22" t="s">
        <v>48</v>
      </c>
      <c r="AH21" s="25">
        <f>IFERROR(IF(VLOOKUP($B21,'[5]-15'!$AJ$4:$AO$179,5,FALSE)=0,"-",VLOOKUP($B21,'[5]-15'!$AJ$4:$AO$179,5,FALSE)),"-")</f>
        <v>1.5600711297594405</v>
      </c>
      <c r="AI21" s="26">
        <f>IFERROR(IF(VLOOKUP($B21,'[5]-15'!$AJ$4:$AO$179,3,FALSE)=0,"-",VLOOKUP($B21,'[5]-15'!$AJ$4:$AO$179,3,FALSE)),"-")</f>
        <v>0.90976361971977104</v>
      </c>
      <c r="AJ21" s="27">
        <f>IFERROR(IF(VLOOKUP($B21,'[5]-15'!$AJ$4:$AO$179,6,FALSE)=0,"-",VLOOKUP($B21,'[5]-15'!$AJ$4:$AO$179,6,FALSE)),"-")</f>
        <v>1.7148093152372699</v>
      </c>
      <c r="AK21" s="25">
        <f>IFERROR(IF(VLOOKUP($B21,'[5]-7'!$AJ$4:$AO$179,5,FALSE)=0,"-",VLOOKUP($B21,'[5]-7'!$AJ$4:$AO$179,5,FALSE)),"-")</f>
        <v>2.0295456747139706</v>
      </c>
      <c r="AL21" s="26">
        <f>IFERROR(IF(VLOOKUP($B21,'[5]-7'!$AJ$4:$AO$179,3,FALSE)=0,"-",VLOOKUP($B21,'[5]-7'!$AJ$4:$AO$179,3,FALSE)),"-")</f>
        <v>0.93182171922258417</v>
      </c>
      <c r="AM21" s="27">
        <f>IFERROR(IF(VLOOKUP($B21,'[5]-7'!$AJ$4:$AO$179,6,FALSE)=0,"-",VLOOKUP($B21,'[5]-7'!$AJ$4:$AO$179,6,FALSE)),"-")</f>
        <v>2.1780407484032609</v>
      </c>
      <c r="AN21" s="25">
        <f>IFERROR(IF(VLOOKUP($B21,'[5]2'!$AJ$4:$AO$179,5,FALSE)=0,"-",VLOOKUP($B21,'[5]2'!$AJ$4:$AO$179,5,FALSE)),"-")</f>
        <v>2.608050797735423</v>
      </c>
      <c r="AO21" s="26">
        <f>IFERROR(IF(VLOOKUP($B21,'[5]2'!$AJ$4:$AO$179,3,FALSE)=0,"-",VLOOKUP($B21,'[5]2'!$AJ$4:$AO$179,3,FALSE)),"-")</f>
        <v>0.95417292436242951</v>
      </c>
      <c r="AP21" s="27">
        <f>IFERROR(IF(VLOOKUP($B21,'[5]2'!$AJ$4:$AO$179,6,FALSE)=0,"-",VLOOKUP($B21,'[5]2'!$AJ$4:$AO$179,6,FALSE)),"-")</f>
        <v>2.733310421146252</v>
      </c>
      <c r="AQ21" s="25">
        <f>IFERROR(IF(VLOOKUP($B21,'[5]7'!$AJ$4:$AO$179,5,FALSE)=0,"-",VLOOKUP($B21,'[5]7'!$AJ$4:$AO$179,5,FALSE)),"-")</f>
        <v>2.9663949578651678</v>
      </c>
      <c r="AR21" s="26">
        <f>IFERROR(IF(VLOOKUP($B21,'[5]7'!$AJ$4:$AO$179,3,FALSE)=0,"-",VLOOKUP($B21,'[5]7'!$AJ$4:$AO$179,3,FALSE)),"-")</f>
        <v>0.96545024111193389</v>
      </c>
      <c r="AS21" s="27">
        <f>IFERROR(IF(VLOOKUP($B21,'[5]7'!$AJ$4:$AO$179,6,FALSE)=0,"-",VLOOKUP($B21,'[5]7'!$AJ$4:$AO$179,6,FALSE)),"-")</f>
        <v>3.0725508488647684</v>
      </c>
    </row>
    <row r="22" spans="2:45" ht="15" customHeight="1" x14ac:dyDescent="0.25">
      <c r="B22" s="50">
        <v>35</v>
      </c>
      <c r="C22" s="51"/>
      <c r="D22" s="40">
        <v>1.2476336193816491</v>
      </c>
      <c r="E22" s="40">
        <v>0.58945275123157292</v>
      </c>
      <c r="F22" s="40">
        <v>2.1165964816940899</v>
      </c>
      <c r="G22" s="25">
        <f>IFERROR(IF(VLOOKUP($B22,'[5]-15'!$H$4:$M$179,5,FALSE)=0,"-",VLOOKUP($B22,'[5]-15'!$H$4:$M$179,5,FALSE)),"-")</f>
        <v>1.869511456417678</v>
      </c>
      <c r="H22" s="26">
        <f>IFERROR(IF(VLOOKUP($B22,'[5]-15'!$H$4:$M$179,3,FALSE)=0,"-",VLOOKUP($B22,'[5]-15'!$H$4:$M$179,3,FALSE)),"-")</f>
        <v>0.67386684117282436</v>
      </c>
      <c r="I22" s="26">
        <f>IFERROR(IF(VLOOKUP($B22,'[5]-15'!$H$4:$M$179,6,FALSE)=0,"-",VLOOKUP($B22,'[5]-15'!$H$4:$M$179,6,FALSE)),"-")</f>
        <v>2.774303975491518</v>
      </c>
      <c r="J22" s="25">
        <f>IFERROR(IF(VLOOKUP($B22,'[5]-7'!$H$4:$M$179,5,FALSE)=0,"-",VLOOKUP($B22,'[5]-7'!$H$4:$M$179,5,FALSE)),"-")</f>
        <v>2.4294765955232203</v>
      </c>
      <c r="K22" s="26">
        <f>IFERROR(IF(VLOOKUP($B22,'[5]-7'!$H$4:$M$179,3,FALSE)=0,"-",VLOOKUP($B22,'[5]-7'!$H$4:$M$179,3,FALSE)),"-")</f>
        <v>0.69341451106493257</v>
      </c>
      <c r="L22" s="27">
        <f>IFERROR(IF(VLOOKUP($B22,'[5]-7'!$H$4:$M$179,6,FALSE)=0,"-",VLOOKUP($B22,'[5]-7'!$H$4:$M$179,6,FALSE)),"-")</f>
        <v>3.5036425640877882</v>
      </c>
      <c r="M22" s="25">
        <f>IFERROR(IF(VLOOKUP($B22,'[5]2'!$H$4:$M$179,5,FALSE)=0,"-",VLOOKUP($B22,'[5]2'!$H$4:$M$179,5,FALSE)),"-")</f>
        <v>3.1369131805836772</v>
      </c>
      <c r="N22" s="26">
        <f>IFERROR(IF(VLOOKUP($B22,'[5]2'!$H$4:$M$179,3,FALSE)=0,"-",VLOOKUP($B22,'[5]2'!$H$4:$M$179,3,FALSE)),"-")</f>
        <v>0.71826431493082388</v>
      </c>
      <c r="O22" s="27">
        <f>IFERROR(IF(VLOOKUP($B22,'[5]2'!$H$4:$M$179,6,FALSE)=0,"-",VLOOKUP($B22,'[5]2'!$H$4:$M$179,6,FALSE)),"-")</f>
        <v>4.367352122854375</v>
      </c>
      <c r="P22" s="25">
        <f>IFERROR(IF(VLOOKUP($B22,'[5]7'!$H$4:$M$179,5,FALSE)=0,"-",VLOOKUP($B22,'[5]7'!$H$4:$M$179,5,FALSE)),"-")</f>
        <v>3.577730049732267</v>
      </c>
      <c r="Q22" s="26">
        <f>IFERROR(IF(VLOOKUP($B22,'[5]7'!$H$4:$M$179,3,FALSE)=0,"-",VLOOKUP($B22,'[5]7'!$H$4:$M$179,3,FALSE)),"-")</f>
        <v>0.73327981866630332</v>
      </c>
      <c r="R22" s="27">
        <f>IFERROR(IF(VLOOKUP($B22,'[5]7'!$H$4:$M$179,6,FALSE)=0,"-",VLOOKUP($B22,'[5]7'!$H$4:$M$179,6,FALSE)),"-")</f>
        <v>4.8790788436527253</v>
      </c>
      <c r="S22" s="25">
        <f>IFERROR(IF(VLOOKUP($B22,'[5]-15'!$V$4:$AA$179,5,FALSE)=0,"-",VLOOKUP($B22,'[5]-15'!$V$4:$AA$179,5,FALSE)),"-")</f>
        <v>1.6138049982340084</v>
      </c>
      <c r="T22" s="26">
        <f>IFERROR(IF(VLOOKUP($B22,'[5]-15'!$V$4:$AA$179,3,FALSE)=0,"-",VLOOKUP($B22,'[5]-15'!$V$4:$AA$179,3,FALSE)),"-")</f>
        <v>0.74018431604921942</v>
      </c>
      <c r="U22" s="27">
        <f>IFERROR(IF(VLOOKUP($B22,'[5]-15'!$V$4:$AA$179,6,FALSE)=0,"-",VLOOKUP($B22,'[5]-15'!$V$4:$AA$179,6,FALSE)),"-")</f>
        <v>2.1802745116889191</v>
      </c>
      <c r="V22" s="25">
        <f>IFERROR(IF(VLOOKUP($B22,'[5]-7'!$V$4:$AA$179,5,FALSE)=0,"-",VLOOKUP($B22,'[5]-7'!$V$4:$AA$179,5,FALSE)),"-")</f>
        <v>2.1410848557924762</v>
      </c>
      <c r="W22" s="26">
        <f>IFERROR(IF(VLOOKUP($B22,'[5]-7'!$V$4:$AA$179,3,FALSE)=0,"-",VLOOKUP($B22,'[5]-7'!$V$4:$AA$179,3,FALSE)),"-")</f>
        <v>0.76793117680469802</v>
      </c>
      <c r="X22" s="27">
        <f>IFERROR(IF(VLOOKUP($B22,'[5]-7'!$V$4:$AA$179,6,FALSE)=0,"-",VLOOKUP($B22,'[5]-7'!$V$4:$AA$179,6,FALSE)),"-")</f>
        <v>2.78812075933857</v>
      </c>
      <c r="Y22" s="25">
        <f>IFERROR(IF(VLOOKUP($B22,'[5]2'!$V$4:$AA$179,5,FALSE)=0,"-",VLOOKUP($B22,'[5]2'!$V$4:$AA$179,5,FALSE)),"-")</f>
        <v>2.7986062005072765</v>
      </c>
      <c r="Z22" s="26">
        <f>IFERROR(IF(VLOOKUP($B22,'[5]2'!$V$4:$AA$179,3,FALSE)=0,"-",VLOOKUP($B22,'[5]2'!$V$4:$AA$179,3,FALSE)),"-")</f>
        <v>0.79824836389459775</v>
      </c>
      <c r="AA22" s="27">
        <f>IFERROR(IF(VLOOKUP($B22,'[5]2'!$V$4:$AA$179,6,FALSE)=0,"-",VLOOKUP($B22,'[5]2'!$V$4:$AA$179,6,FALSE)),"-")</f>
        <v>3.5059341516881704</v>
      </c>
      <c r="AB22" s="25">
        <f>IFERROR(IF(VLOOKUP($B22,'[5]7'!$V$4:$AA$179,5,FALSE)=0,"-",VLOOKUP($B22,'[5]7'!$V$4:$AA$179,5,FALSE)),"-")</f>
        <v>3.2047098166301557</v>
      </c>
      <c r="AC22" s="26">
        <f>IFERROR(IF(VLOOKUP($B22,'[5]7'!$V$4:$AA$179,3,FALSE)=0,"-",VLOOKUP($B22,'[5]7'!$V$4:$AA$179,3,FALSE)),"-")</f>
        <v>0.81475687505563132</v>
      </c>
      <c r="AD22" s="27">
        <f>IFERROR(IF(VLOOKUP($B22,'[5]7'!$V$4:$AA$179,6,FALSE)=0,"-",VLOOKUP($B22,'[5]7'!$V$4:$AA$179,6,FALSE)),"-")</f>
        <v>3.9333326477439532</v>
      </c>
      <c r="AE22" s="22" t="s">
        <v>48</v>
      </c>
      <c r="AF22" s="22" t="s">
        <v>48</v>
      </c>
      <c r="AG22" s="22" t="s">
        <v>48</v>
      </c>
      <c r="AH22" s="25">
        <f>IFERROR(IF(VLOOKUP($B22,'[5]-15'!$AJ$4:$AO$179,5,FALSE)=0,"-",VLOOKUP($B22,'[5]-15'!$AJ$4:$AO$179,5,FALSE)),"-")</f>
        <v>1.8260101749236279</v>
      </c>
      <c r="AI22" s="26">
        <f>IFERROR(IF(VLOOKUP($B22,'[5]-15'!$AJ$4:$AO$179,3,FALSE)=0,"-",VLOOKUP($B22,'[5]-15'!$AJ$4:$AO$179,3,FALSE)),"-")</f>
        <v>0.99903029574007274</v>
      </c>
      <c r="AJ22" s="27">
        <f>IFERROR(IF(VLOOKUP($B22,'[5]-15'!$AJ$4:$AO$179,6,FALSE)=0,"-",VLOOKUP($B22,'[5]-15'!$AJ$4:$AO$179,6,FALSE)),"-")</f>
        <v>1.8277825834810504</v>
      </c>
      <c r="AK22" s="25">
        <f>IFERROR(IF(VLOOKUP($B22,'[5]-7'!$AJ$4:$AO$179,5,FALSE)=0,"-",VLOOKUP($B22,'[5]-7'!$AJ$4:$AO$179,5,FALSE)),"-")</f>
        <v>2.3478686611470696</v>
      </c>
      <c r="AL22" s="26">
        <f>IFERROR(IF(VLOOKUP($B22,'[5]-7'!$AJ$4:$AO$179,3,FALSE)=0,"-",VLOOKUP($B22,'[5]-7'!$AJ$4:$AO$179,3,FALSE)),"-")</f>
        <v>1.0392991440707069</v>
      </c>
      <c r="AM22" s="27">
        <f>IFERROR(IF(VLOOKUP($B22,'[5]-7'!$AJ$4:$AO$179,6,FALSE)=0,"-",VLOOKUP($B22,'[5]-7'!$AJ$4:$AO$179,6,FALSE)),"-")</f>
        <v>2.2590884198662793</v>
      </c>
      <c r="AN22" s="25">
        <f>IFERROR(IF(VLOOKUP($B22,'[5]2'!$AJ$4:$AO$179,5,FALSE)=0,"-",VLOOKUP($B22,'[5]2'!$AJ$4:$AO$179,5,FALSE)),"-")</f>
        <v>3.009064495067626</v>
      </c>
      <c r="AO22" s="26">
        <f>IFERROR(IF(VLOOKUP($B22,'[5]2'!$AJ$4:$AO$179,3,FALSE)=0,"-",VLOOKUP($B22,'[5]2'!$AJ$4:$AO$179,3,FALSE)),"-")</f>
        <v>1.0762902397558531</v>
      </c>
      <c r="AP22" s="27">
        <f>IFERROR(IF(VLOOKUP($B22,'[5]2'!$AJ$4:$AO$179,6,FALSE)=0,"-",VLOOKUP($B22,'[5]2'!$AJ$4:$AO$179,6,FALSE)),"-")</f>
        <v>2.7957742102634002</v>
      </c>
      <c r="AQ22" s="25">
        <f>IFERROR(IF(VLOOKUP($B22,'[5]7'!$AJ$4:$AO$179,5,FALSE)=0,"-",VLOOKUP($B22,'[5]7'!$AJ$4:$AO$179,5,FALSE)),"-")</f>
        <v>3.4227765180759562</v>
      </c>
      <c r="AR22" s="26">
        <f>IFERROR(IF(VLOOKUP($B22,'[5]7'!$AJ$4:$AO$179,3,FALSE)=0,"-",VLOOKUP($B22,'[5]7'!$AJ$4:$AO$179,3,FALSE)),"-")</f>
        <v>1.0931249017420972</v>
      </c>
      <c r="AS22" s="27">
        <f>IFERROR(IF(VLOOKUP($B22,'[5]7'!$AJ$4:$AO$179,6,FALSE)=0,"-",VLOOKUP($B22,'[5]7'!$AJ$4:$AO$179,6,FALSE)),"-")</f>
        <v>3.1311852036497632</v>
      </c>
    </row>
    <row r="23" spans="2:45" ht="15" customHeight="1" x14ac:dyDescent="0.25">
      <c r="B23" s="50">
        <v>40</v>
      </c>
      <c r="C23" s="51"/>
      <c r="D23" s="40">
        <v>1.4531644699797801</v>
      </c>
      <c r="E23" s="40">
        <v>0.64091400406881982</v>
      </c>
      <c r="F23" s="40">
        <v>2.2673314372199966</v>
      </c>
      <c r="G23" s="25">
        <f>IFERROR(IF(VLOOKUP($B23,'[5]-15'!$H$4:$M$179,5,FALSE)=0,"-",VLOOKUP($B23,'[5]-15'!$H$4:$M$179,5,FALSE)),"-")</f>
        <v>2.1332717090478308</v>
      </c>
      <c r="H23" s="26">
        <f>IFERROR(IF(VLOOKUP($B23,'[5]-15'!$H$4:$M$179,3,FALSE)=0,"-",VLOOKUP($B23,'[5]-15'!$H$4:$M$179,3,FALSE)),"-")</f>
        <v>0.74497055938780399</v>
      </c>
      <c r="I23" s="26">
        <f>IFERROR(IF(VLOOKUP($B23,'[5]-15'!$H$4:$M$179,6,FALSE)=0,"-",VLOOKUP($B23,'[5]-15'!$H$4:$M$179,6,FALSE)),"-")</f>
        <v>2.863565119675191</v>
      </c>
      <c r="J23" s="25">
        <f>IFERROR(IF(VLOOKUP($B23,'[5]-7'!$H$4:$M$179,5,FALSE)=0,"-",VLOOKUP($B23,'[5]-7'!$H$4:$M$179,5,FALSE)),"-")</f>
        <v>2.7578954754717695</v>
      </c>
      <c r="K23" s="26">
        <f>IFERROR(IF(VLOOKUP($B23,'[5]-7'!$H$4:$M$179,3,FALSE)=0,"-",VLOOKUP($B23,'[5]-7'!$H$4:$M$179,3,FALSE)),"-")</f>
        <v>0.77581493044865857</v>
      </c>
      <c r="L23" s="27">
        <f>IFERROR(IF(VLOOKUP($B23,'[5]-7'!$H$4:$M$179,6,FALSE)=0,"-",VLOOKUP($B23,'[5]-7'!$H$4:$M$179,6,FALSE)),"-")</f>
        <v>3.5548368138221593</v>
      </c>
      <c r="M23" s="25">
        <f>IFERROR(IF(VLOOKUP($B23,'[5]2'!$H$4:$M$179,5,FALSE)=0,"-",VLOOKUP($B23,'[5]2'!$H$4:$M$179,5,FALSE)),"-")</f>
        <v>3.5589548593503331</v>
      </c>
      <c r="N23" s="26">
        <f>IFERROR(IF(VLOOKUP($B23,'[5]2'!$H$4:$M$179,3,FALSE)=0,"-",VLOOKUP($B23,'[5]2'!$H$4:$M$179,3,FALSE)),"-")</f>
        <v>0.80776195144103313</v>
      </c>
      <c r="O23" s="27">
        <f>IFERROR(IF(VLOOKUP($B23,'[5]2'!$H$4:$M$179,6,FALSE)=0,"-",VLOOKUP($B23,'[5]2'!$H$4:$M$179,6,FALSE)),"-")</f>
        <v>4.4059451587206109</v>
      </c>
      <c r="P23" s="25">
        <f>IFERROR(IF(VLOOKUP($B23,'[5]7'!$H$4:$M$179,5,FALSE)=0,"-",VLOOKUP($B23,'[5]7'!$H$4:$M$179,5,FALSE)),"-")</f>
        <v>4.0597496574663285</v>
      </c>
      <c r="Q23" s="26">
        <f>IFERROR(IF(VLOOKUP($B23,'[5]7'!$H$4:$M$179,3,FALSE)=0,"-",VLOOKUP($B23,'[5]7'!$H$4:$M$179,3,FALSE)),"-")</f>
        <v>0.82426551792558744</v>
      </c>
      <c r="R23" s="27">
        <f>IFERROR(IF(VLOOKUP($B23,'[5]7'!$H$4:$M$179,6,FALSE)=0,"-",VLOOKUP($B23,'[5]7'!$H$4:$M$179,6,FALSE)),"-")</f>
        <v>4.9252935724927802</v>
      </c>
      <c r="S23" s="25">
        <f>IFERROR(IF(VLOOKUP($B23,'[5]-15'!$V$4:$AA$179,5,FALSE)=0,"-",VLOOKUP($B23,'[5]-15'!$V$4:$AA$179,5,FALSE)),"-")</f>
        <v>1.8610932257192174</v>
      </c>
      <c r="T23" s="26">
        <f>IFERROR(IF(VLOOKUP($B23,'[5]-15'!$V$4:$AA$179,3,FALSE)=0,"-",VLOOKUP($B23,'[5]-15'!$V$4:$AA$179,3,FALSE)),"-")</f>
        <v>0.81657758592207774</v>
      </c>
      <c r="U23" s="27">
        <f>IFERROR(IF(VLOOKUP($B23,'[5]-15'!$V$4:$AA$179,6,FALSE)=0,"-",VLOOKUP($B23,'[5]-15'!$V$4:$AA$179,6,FALSE)),"-")</f>
        <v>2.2791382690447897</v>
      </c>
      <c r="V23" s="25">
        <f>IFERROR(IF(VLOOKUP($B23,'[5]-7'!$V$4:$AA$179,5,FALSE)=0,"-",VLOOKUP($B23,'[5]-7'!$V$4:$AA$179,5,FALSE)),"-")</f>
        <v>2.4399983485207182</v>
      </c>
      <c r="W23" s="26">
        <f>IFERROR(IF(VLOOKUP($B23,'[5]-7'!$V$4:$AA$179,3,FALSE)=0,"-",VLOOKUP($B23,'[5]-7'!$V$4:$AA$179,3,FALSE)),"-")</f>
        <v>0.8581656221262236</v>
      </c>
      <c r="X23" s="27">
        <f>IFERROR(IF(VLOOKUP($B23,'[5]-7'!$V$4:$AA$179,6,FALSE)=0,"-",VLOOKUP($B23,'[5]-7'!$V$4:$AA$179,6,FALSE)),"-")</f>
        <v>2.8432720743057569</v>
      </c>
      <c r="Y23" s="25">
        <f>IFERROR(IF(VLOOKUP($B23,'[5]2'!$V$4:$AA$179,5,FALSE)=0,"-",VLOOKUP($B23,'[5]2'!$V$4:$AA$179,5,FALSE)),"-")</f>
        <v>3.1748787130327374</v>
      </c>
      <c r="Z23" s="26">
        <f>IFERROR(IF(VLOOKUP($B23,'[5]2'!$V$4:$AA$179,3,FALSE)=0,"-",VLOOKUP($B23,'[5]2'!$V$4:$AA$179,3,FALSE)),"-")</f>
        <v>0.89931907039802128</v>
      </c>
      <c r="AA23" s="27">
        <f>IFERROR(IF(VLOOKUP($B23,'[5]2'!$V$4:$AA$179,6,FALSE)=0,"-",VLOOKUP($B23,'[5]2'!$V$4:$AA$179,6,FALSE)),"-")</f>
        <v>3.5303140092732574</v>
      </c>
      <c r="AB23" s="25">
        <f>IFERROR(IF(VLOOKUP($B23,'[5]7'!$V$4:$AA$179,5,FALSE)=0,"-",VLOOKUP($B23,'[5]7'!$V$4:$AA$179,5,FALSE)),"-")</f>
        <v>3.6312815019594264</v>
      </c>
      <c r="AC23" s="26">
        <f>IFERROR(IF(VLOOKUP($B23,'[5]7'!$V$4:$AA$179,3,FALSE)=0,"-",VLOOKUP($B23,'[5]7'!$V$4:$AA$179,3,FALSE)),"-")</f>
        <v>0.91984334634776443</v>
      </c>
      <c r="AD23" s="27">
        <f>IFERROR(IF(VLOOKUP($B23,'[5]7'!$V$4:$AA$179,6,FALSE)=0,"-",VLOOKUP($B23,'[5]7'!$V$4:$AA$179,6,FALSE)),"-")</f>
        <v>3.9477173111893671</v>
      </c>
      <c r="AE23" s="40">
        <v>1.4488620004053872</v>
      </c>
      <c r="AF23" s="40">
        <v>0.9396774085025138</v>
      </c>
      <c r="AG23" s="40">
        <v>1.5418716969202428</v>
      </c>
      <c r="AH23" s="25">
        <f>IFERROR(IF(VLOOKUP($B23,'[5]-15'!$AJ$4:$AO$179,5,FALSE)=0,"-",VLOOKUP($B23,'[5]-15'!$AJ$4:$AO$179,5,FALSE)),"-")</f>
        <v>2.0936867293728154</v>
      </c>
      <c r="AI23" s="26">
        <f>IFERROR(IF(VLOOKUP($B23,'[5]-15'!$AJ$4:$AO$179,3,FALSE)=0,"-",VLOOKUP($B23,'[5]-15'!$AJ$4:$AO$179,3,FALSE)),"-")</f>
        <v>1.0956270129634791</v>
      </c>
      <c r="AJ23" s="27">
        <f>IFERROR(IF(VLOOKUP($B23,'[5]-15'!$AJ$4:$AO$179,6,FALSE)=0,"-",VLOOKUP($B23,'[5]-15'!$AJ$4:$AO$179,6,FALSE)),"-")</f>
        <v>1.9109484382917501</v>
      </c>
      <c r="AK23" s="25">
        <f>IFERROR(IF(VLOOKUP($B23,'[5]-7'!$AJ$4:$AO$179,5,FALSE)=0,"-",VLOOKUP($B23,'[5]-7'!$AJ$4:$AO$179,5,FALSE)),"-")</f>
        <v>2.6671852323639316</v>
      </c>
      <c r="AL23" s="26">
        <f>IFERROR(IF(VLOOKUP($B23,'[5]-7'!$AJ$4:$AO$179,3,FALSE)=0,"-",VLOOKUP($B23,'[5]-7'!$AJ$4:$AO$179,3,FALSE)),"-")</f>
        <v>1.1532222257319633</v>
      </c>
      <c r="AM23" s="27">
        <f>IFERROR(IF(VLOOKUP($B23,'[5]-7'!$AJ$4:$AO$179,6,FALSE)=0,"-",VLOOKUP($B23,'[5]-7'!$AJ$4:$AO$179,6,FALSE)),"-")</f>
        <v>2.3128111588996116</v>
      </c>
      <c r="AN23" s="25">
        <f>IFERROR(IF(VLOOKUP($B23,'[5]2'!$AJ$4:$AO$179,5,FALSE)=0,"-",VLOOKUP($B23,'[5]2'!$AJ$4:$AO$179,5,FALSE)),"-")</f>
        <v>3.4087546862407678</v>
      </c>
      <c r="AO23" s="26">
        <f>IFERROR(IF(VLOOKUP($B23,'[5]2'!$AJ$4:$AO$179,3,FALSE)=0,"-",VLOOKUP($B23,'[5]2'!$AJ$4:$AO$179,3,FALSE)),"-")</f>
        <v>1.2039612788173824</v>
      </c>
      <c r="AP23" s="27">
        <f>IFERROR(IF(VLOOKUP($B23,'[5]2'!$AJ$4:$AO$179,6,FALSE)=0,"-",VLOOKUP($B23,'[5]2'!$AJ$4:$AO$179,6,FALSE)),"-")</f>
        <v>2.8312826551939385</v>
      </c>
      <c r="AQ23" s="25">
        <f>IFERROR(IF(VLOOKUP($B23,'[5]7'!$AJ$4:$AO$179,5,FALSE)=0,"-",VLOOKUP($B23,'[5]7'!$AJ$4:$AO$179,5,FALSE)),"-")</f>
        <v>3.8757174806200849</v>
      </c>
      <c r="AR23" s="26">
        <f>IFERROR(IF(VLOOKUP($B23,'[5]7'!$AJ$4:$AO$179,3,FALSE)=0,"-",VLOOKUP($B23,'[5]7'!$AJ$4:$AO$179,3,FALSE)),"-")</f>
        <v>1.2259708701508074</v>
      </c>
      <c r="AS23" s="27">
        <f>IFERROR(IF(VLOOKUP($B23,'[5]7'!$AJ$4:$AO$179,6,FALSE)=0,"-",VLOOKUP($B23,'[5]7'!$AJ$4:$AO$179,6,FALSE)),"-")</f>
        <v>3.1613454895085153</v>
      </c>
    </row>
    <row r="24" spans="2:45" ht="15" customHeight="1" x14ac:dyDescent="0.25">
      <c r="B24" s="50">
        <v>45</v>
      </c>
      <c r="C24" s="51"/>
      <c r="D24" s="40">
        <v>1.6586540980351852</v>
      </c>
      <c r="E24" s="40">
        <v>0.69934884691788923</v>
      </c>
      <c r="F24" s="40">
        <v>2.3717120652233352</v>
      </c>
      <c r="G24" s="25">
        <f>IFERROR(IF(VLOOKUP($B24,'[5]-15'!$H$4:$M$179,5,FALSE)=0,"-",VLOOKUP($B24,'[5]-15'!$H$4:$M$179,5,FALSE)),"-")</f>
        <v>2.3968993053074348</v>
      </c>
      <c r="H24" s="26">
        <f>IFERROR(IF(VLOOKUP($B24,'[5]-15'!$H$4:$M$179,3,FALSE)=0,"-",VLOOKUP($B24,'[5]-15'!$H$4:$M$179,3,FALSE)),"-")</f>
        <v>0.82297972999739544</v>
      </c>
      <c r="I24" s="26">
        <f>IFERROR(IF(VLOOKUP($B24,'[5]-15'!$H$4:$M$179,6,FALSE)=0,"-",VLOOKUP($B24,'[5]-15'!$H$4:$M$179,6,FALSE)),"-")</f>
        <v>2.9124645698321396</v>
      </c>
      <c r="J24" s="25">
        <f>IFERROR(IF(VLOOKUP($B24,'[5]-7'!$H$4:$M$179,5,FALSE)=0,"-",VLOOKUP($B24,'[5]-7'!$H$4:$M$179,5,FALSE)),"-")</f>
        <v>3.0847795218635947</v>
      </c>
      <c r="K24" s="26">
        <f>IFERROR(IF(VLOOKUP($B24,'[5]-7'!$H$4:$M$179,3,FALSE)=0,"-",VLOOKUP($B24,'[5]-7'!$H$4:$M$179,3,FALSE)),"-")</f>
        <v>0.86431229685534749</v>
      </c>
      <c r="L24" s="27">
        <f>IFERROR(IF(VLOOKUP($B24,'[5]-7'!$H$4:$M$179,6,FALSE)=0,"-",VLOOKUP($B24,'[5]-7'!$H$4:$M$179,6,FALSE)),"-")</f>
        <v>3.5690566165575075</v>
      </c>
      <c r="M24" s="25">
        <f>IFERROR(IF(VLOOKUP($B24,'[5]2'!$H$4:$M$179,5,FALSE)=0,"-",VLOOKUP($B24,'[5]2'!$H$4:$M$179,5,FALSE)),"-")</f>
        <v>3.9762081175006769</v>
      </c>
      <c r="N24" s="26">
        <f>IFERROR(IF(VLOOKUP($B24,'[5]2'!$H$4:$M$179,3,FALSE)=0,"-",VLOOKUP($B24,'[5]2'!$H$4:$M$179,3,FALSE)),"-")</f>
        <v>0.90269192015233035</v>
      </c>
      <c r="O24" s="27">
        <f>IFERROR(IF(VLOOKUP($B24,'[5]2'!$H$4:$M$179,6,FALSE)=0,"-",VLOOKUP($B24,'[5]2'!$H$4:$M$179,6,FALSE)),"-")</f>
        <v>4.404834062134606</v>
      </c>
      <c r="P24" s="25">
        <f>IFERROR(IF(VLOOKUP($B24,'[5]7'!$H$4:$M$179,5,FALSE)=0,"-",VLOOKUP($B24,'[5]7'!$H$4:$M$179,5,FALSE)),"-")</f>
        <v>4.5343360096129945</v>
      </c>
      <c r="Q24" s="26">
        <f>IFERROR(IF(VLOOKUP($B24,'[5]7'!$H$4:$M$179,3,FALSE)=0,"-",VLOOKUP($B24,'[5]7'!$H$4:$M$179,3,FALSE)),"-")</f>
        <v>0.92048092277690319</v>
      </c>
      <c r="R24" s="27">
        <f>IFERROR(IF(VLOOKUP($B24,'[5]7'!$H$4:$M$179,6,FALSE)=0,"-",VLOOKUP($B24,'[5]7'!$H$4:$M$179,6,FALSE)),"-")</f>
        <v>4.926051042898127</v>
      </c>
      <c r="S24" s="25">
        <f>IFERROR(IF(VLOOKUP($B24,'[5]-15'!$V$4:$AA$179,5,FALSE)=0,"-",VLOOKUP($B24,'[5]-15'!$V$4:$AA$179,5,FALSE)),"-")</f>
        <v>2.1083162886840294</v>
      </c>
      <c r="T24" s="26">
        <f>IFERROR(IF(VLOOKUP($B24,'[5]-15'!$V$4:$AA$179,3,FALSE)=0,"-",VLOOKUP($B24,'[5]-15'!$V$4:$AA$179,3,FALSE)),"-")</f>
        <v>0.89916636177759823</v>
      </c>
      <c r="U24" s="27">
        <f>IFERROR(IF(VLOOKUP($B24,'[5]-15'!$V$4:$AA$179,6,FALSE)=0,"-",VLOOKUP($B24,'[5]-15'!$V$4:$AA$179,6,FALSE)),"-")</f>
        <v>2.3447455090691047</v>
      </c>
      <c r="V24" s="25">
        <f>IFERROR(IF(VLOOKUP($B24,'[5]-7'!$V$4:$AA$179,5,FALSE)=0,"-",VLOOKUP($B24,'[5]-7'!$V$4:$AA$179,5,FALSE)),"-")</f>
        <v>2.7376758637180418</v>
      </c>
      <c r="W24" s="26">
        <f>IFERROR(IF(VLOOKUP($B24,'[5]-7'!$V$4:$AA$179,3,FALSE)=0,"-",VLOOKUP($B24,'[5]-7'!$V$4:$AA$179,3,FALSE)),"-")</f>
        <v>0.95395490371111324</v>
      </c>
      <c r="X24" s="27">
        <f>IFERROR(IF(VLOOKUP($B24,'[5]-7'!$V$4:$AA$179,6,FALSE)=0,"-",VLOOKUP($B24,'[5]-7'!$V$4:$AA$179,6,FALSE)),"-")</f>
        <v>2.8698168572411826</v>
      </c>
      <c r="Y24" s="25">
        <f>IFERROR(IF(VLOOKUP($B24,'[5]2'!$V$4:$AA$179,5,FALSE)=0,"-",VLOOKUP($B24,'[5]2'!$V$4:$AA$179,5,FALSE)),"-")</f>
        <v>3.5471533466119638</v>
      </c>
      <c r="Z24" s="26">
        <f>IFERROR(IF(VLOOKUP($B24,'[5]2'!$V$4:$AA$179,3,FALSE)=0,"-",VLOOKUP($B24,'[5]2'!$V$4:$AA$179,3,FALSE)),"-")</f>
        <v>1.0054259123759042</v>
      </c>
      <c r="AA24" s="27">
        <f>IFERROR(IF(VLOOKUP($B24,'[5]2'!$V$4:$AA$179,6,FALSE)=0,"-",VLOOKUP($B24,'[5]2'!$V$4:$AA$179,6,FALSE)),"-")</f>
        <v>3.5280106698560698</v>
      </c>
      <c r="AB24" s="25">
        <f>IFERROR(IF(VLOOKUP($B24,'[5]7'!$V$4:$AA$179,5,FALSE)=0,"-",VLOOKUP($B24,'[5]7'!$V$4:$AA$179,5,FALSE)),"-")</f>
        <v>4.0515814890214568</v>
      </c>
      <c r="AC24" s="26">
        <f>IFERROR(IF(VLOOKUP($B24,'[5]7'!$V$4:$AA$179,3,FALSE)=0,"-",VLOOKUP($B24,'[5]7'!$V$4:$AA$179,3,FALSE)),"-")</f>
        <v>1.0298163747017004</v>
      </c>
      <c r="AD24" s="27">
        <f>IFERROR(IF(VLOOKUP($B24,'[5]7'!$V$4:$AA$179,6,FALSE)=0,"-",VLOOKUP($B24,'[5]7'!$V$4:$AA$179,6,FALSE)),"-")</f>
        <v>3.9342756520016002</v>
      </c>
      <c r="AE24" s="40">
        <v>1.6701141149049654</v>
      </c>
      <c r="AF24" s="40">
        <v>1.0164411373266495</v>
      </c>
      <c r="AG24" s="40">
        <v>1.6430996873046153</v>
      </c>
      <c r="AH24" s="25">
        <f>IFERROR(IF(VLOOKUP($B24,'[5]-15'!$AJ$4:$AO$179,5,FALSE)=0,"-",VLOOKUP($B24,'[5]-15'!$AJ$4:$AO$179,5,FALSE)),"-")</f>
        <v>2.3623261616586149</v>
      </c>
      <c r="AI24" s="26">
        <f>IFERROR(IF(VLOOKUP($B24,'[5]-15'!$AJ$4:$AO$179,3,FALSE)=0,"-",VLOOKUP($B24,'[5]-15'!$AJ$4:$AO$179,3,FALSE)),"-")</f>
        <v>1.1988504230822672</v>
      </c>
      <c r="AJ24" s="27">
        <f>IFERROR(IF(VLOOKUP($B24,'[5]-15'!$AJ$4:$AO$179,6,FALSE)=0,"-",VLOOKUP($B24,'[5]-15'!$AJ$4:$AO$179,6,FALSE)),"-")</f>
        <v>1.9704928289427712</v>
      </c>
      <c r="AK24" s="25">
        <f>IFERROR(IF(VLOOKUP($B24,'[5]-7'!$AJ$4:$AO$179,5,FALSE)=0,"-",VLOOKUP($B24,'[5]-7'!$AJ$4:$AO$179,5,FALSE)),"-")</f>
        <v>2.9867760314269129</v>
      </c>
      <c r="AL24" s="26">
        <f>IFERROR(IF(VLOOKUP($B24,'[5]-7'!$AJ$4:$AO$179,3,FALSE)=0,"-",VLOOKUP($B24,'[5]-7'!$AJ$4:$AO$179,3,FALSE)),"-")</f>
        <v>1.2728872921989729</v>
      </c>
      <c r="AM24" s="27">
        <f>IFERROR(IF(VLOOKUP($B24,'[5]-7'!$AJ$4:$AO$179,6,FALSE)=0,"-",VLOOKUP($B24,'[5]-7'!$AJ$4:$AO$179,6,FALSE)),"-")</f>
        <v>2.346457576983989</v>
      </c>
      <c r="AN24" s="25">
        <f>IFERROR(IF(VLOOKUP($B24,'[5]2'!$AJ$4:$AO$179,5,FALSE)=0,"-",VLOOKUP($B24,'[5]2'!$AJ$4:$AO$179,5,FALSE)),"-")</f>
        <v>3.8065369130630899</v>
      </c>
      <c r="AO24" s="26">
        <f>IFERROR(IF(VLOOKUP($B24,'[5]2'!$AJ$4:$AO$179,3,FALSE)=0,"-",VLOOKUP($B24,'[5]2'!$AJ$4:$AO$179,3,FALSE)),"-")</f>
        <v>1.3364979292459935</v>
      </c>
      <c r="AP24" s="27">
        <f>IFERROR(IF(VLOOKUP($B24,'[5]2'!$AJ$4:$AO$179,6,FALSE)=0,"-",VLOOKUP($B24,'[5]2'!$AJ$4:$AO$179,6,FALSE)),"-")</f>
        <v>2.8481427690730565</v>
      </c>
      <c r="AQ24" s="25">
        <f>IFERROR(IF(VLOOKUP($B24,'[5]7'!$AJ$4:$AO$179,5,FALSE)=0,"-",VLOOKUP($B24,'[5]7'!$AJ$4:$AO$179,5,FALSE)),"-")</f>
        <v>4.3247744952482581</v>
      </c>
      <c r="AR24" s="26">
        <f>IFERROR(IF(VLOOKUP($B24,'[5]7'!$AJ$4:$AO$179,3,FALSE)=0,"-",VLOOKUP($B24,'[5]7'!$AJ$4:$AO$179,3,FALSE)),"-")</f>
        <v>1.363309355081028</v>
      </c>
      <c r="AS24" s="27">
        <f>IFERROR(IF(VLOOKUP($B24,'[5]7'!$AJ$4:$AO$179,6,FALSE)=0,"-",VLOOKUP($B24,'[5]7'!$AJ$4:$AO$179,6,FALSE)),"-")</f>
        <v>3.1722620248514439</v>
      </c>
    </row>
    <row r="25" spans="2:45" ht="15" customHeight="1" x14ac:dyDescent="0.25">
      <c r="B25" s="50">
        <v>50</v>
      </c>
      <c r="C25" s="51"/>
      <c r="D25" s="40">
        <v>1.8634896818943072</v>
      </c>
      <c r="E25" s="40">
        <v>0.76416573990907732</v>
      </c>
      <c r="F25" s="40">
        <v>2.4385935989698133</v>
      </c>
      <c r="G25" s="25">
        <f>IFERROR(IF(VLOOKUP($B25,'[5]-15'!$H$4:$M$179,5,FALSE)=0,"-",VLOOKUP($B25,'[5]-15'!$H$4:$M$179,5,FALSE)),"-")</f>
        <v>2.6597098921867284</v>
      </c>
      <c r="H25" s="26">
        <f>IFERROR(IF(VLOOKUP($B25,'[5]-15'!$H$4:$M$179,3,FALSE)=0,"-",VLOOKUP($B25,'[5]-15'!$H$4:$M$179,3,FALSE)),"-")</f>
        <v>0.90718495034610425</v>
      </c>
      <c r="I25" s="26">
        <f>IFERROR(IF(VLOOKUP($B25,'[5]-15'!$H$4:$M$179,6,FALSE)=0,"-",VLOOKUP($B25,'[5]-15'!$H$4:$M$179,6,FALSE)),"-")</f>
        <v>2.9318276181411633</v>
      </c>
      <c r="J25" s="25">
        <f>IFERROR(IF(VLOOKUP($B25,'[5]-7'!$H$4:$M$179,5,FALSE)=0,"-",VLOOKUP($B25,'[5]-7'!$H$4:$M$179,5,FALSE)),"-")</f>
        <v>3.40954385957951</v>
      </c>
      <c r="K25" s="26">
        <f>IFERROR(IF(VLOOKUP($B25,'[5]-7'!$H$4:$M$179,3,FALSE)=0,"-",VLOOKUP($B25,'[5]-7'!$H$4:$M$179,3,FALSE)),"-")</f>
        <v>0.95820187107808907</v>
      </c>
      <c r="L25" s="27">
        <f>IFERROR(IF(VLOOKUP($B25,'[5]-7'!$H$4:$M$179,6,FALSE)=0,"-",VLOOKUP($B25,'[5]-7'!$H$4:$M$179,6,FALSE)),"-")</f>
        <v>3.5582730137474838</v>
      </c>
      <c r="M25" s="25">
        <f>IFERROR(IF(VLOOKUP($B25,'[5]2'!$H$4:$M$179,5,FALSE)=0,"-",VLOOKUP($B25,'[5]2'!$H$4:$M$179,5,FALSE)),"-")</f>
        <v>4.3883180466989451</v>
      </c>
      <c r="N25" s="26">
        <f>IFERROR(IF(VLOOKUP($B25,'[5]2'!$H$4:$M$179,3,FALSE)=0,"-",VLOOKUP($B25,'[5]2'!$H$4:$M$179,3,FALSE)),"-")</f>
        <v>1.0023570524813881</v>
      </c>
      <c r="O25" s="27">
        <f>IFERROR(IF(VLOOKUP($B25,'[5]2'!$H$4:$M$179,6,FALSE)=0,"-",VLOOKUP($B25,'[5]2'!$H$4:$M$179,6,FALSE)),"-")</f>
        <v>4.3779988735904345</v>
      </c>
      <c r="P25" s="25">
        <f>IFERROR(IF(VLOOKUP($B25,'[5]7'!$H$4:$M$179,5,FALSE)=0,"-",VLOOKUP($B25,'[5]7'!$H$4:$M$179,5,FALSE)),"-")</f>
        <v>5.0013435974587264</v>
      </c>
      <c r="Q25" s="26">
        <f>IFERROR(IF(VLOOKUP($B25,'[5]7'!$H$4:$M$179,3,FALSE)=0,"-",VLOOKUP($B25,'[5]7'!$H$4:$M$179,3,FALSE)),"-")</f>
        <v>1.021225938351902</v>
      </c>
      <c r="R25" s="27">
        <f>IFERROR(IF(VLOOKUP($B25,'[5]7'!$H$4:$M$179,6,FALSE)=0,"-",VLOOKUP($B25,'[5]7'!$H$4:$M$179,6,FALSE)),"-")</f>
        <v>4.8973918597583879</v>
      </c>
      <c r="S25" s="25">
        <f>IFERROR(IF(VLOOKUP($B25,'[5]-15'!$V$4:$AA$179,5,FALSE)=0,"-",VLOOKUP($B25,'[5]-15'!$V$4:$AA$179,5,FALSE)),"-")</f>
        <v>2.3548850891962578</v>
      </c>
      <c r="T25" s="26">
        <f>IFERROR(IF(VLOOKUP($B25,'[5]-15'!$V$4:$AA$179,3,FALSE)=0,"-",VLOOKUP($B25,'[5]-15'!$V$4:$AA$179,3,FALSE)),"-")</f>
        <v>0.98735633867943529</v>
      </c>
      <c r="U25" s="27">
        <f>IFERROR(IF(VLOOKUP($B25,'[5]-15'!$V$4:$AA$179,6,FALSE)=0,"-",VLOOKUP($B25,'[5]-15'!$V$4:$AA$179,6,FALSE)),"-")</f>
        <v>2.3850407365043691</v>
      </c>
      <c r="V25" s="25">
        <f>IFERROR(IF(VLOOKUP($B25,'[5]-7'!$V$4:$AA$179,5,FALSE)=0,"-",VLOOKUP($B25,'[5]-7'!$V$4:$AA$179,5,FALSE)),"-")</f>
        <v>3.0336250399797589</v>
      </c>
      <c r="W25" s="26">
        <f>IFERROR(IF(VLOOKUP($B25,'[5]-7'!$V$4:$AA$179,3,FALSE)=0,"-",VLOOKUP($B25,'[5]-7'!$V$4:$AA$179,3,FALSE)),"-")</f>
        <v>1.0547038700372433</v>
      </c>
      <c r="X25" s="27">
        <f>IFERROR(IF(VLOOKUP($B25,'[5]-7'!$V$4:$AA$179,6,FALSE)=0,"-",VLOOKUP($B25,'[5]-7'!$V$4:$AA$179,6,FALSE)),"-")</f>
        <v>2.8762813204360733</v>
      </c>
      <c r="Y25" s="25">
        <f>IFERROR(IF(VLOOKUP($B25,'[5]2'!$V$4:$AA$179,5,FALSE)=0,"-",VLOOKUP($B25,'[5]2'!$V$4:$AA$179,5,FALSE)),"-")</f>
        <v>3.9151506928739508</v>
      </c>
      <c r="Z25" s="26">
        <f>IFERROR(IF(VLOOKUP($B25,'[5]2'!$V$4:$AA$179,3,FALSE)=0,"-",VLOOKUP($B25,'[5]2'!$V$4:$AA$179,3,FALSE)),"-")</f>
        <v>1.1159658235480843</v>
      </c>
      <c r="AA25" s="27">
        <f>IFERROR(IF(VLOOKUP($B25,'[5]2'!$V$4:$AA$179,6,FALSE)=0,"-",VLOOKUP($B25,'[5]2'!$V$4:$AA$179,6,FALSE)),"-")</f>
        <v>3.508306984192564</v>
      </c>
      <c r="AB25" s="25">
        <f>IFERROR(IF(VLOOKUP($B25,'[5]7'!$V$4:$AA$179,5,FALSE)=0,"-",VLOOKUP($B25,'[5]7'!$V$4:$AA$179,5,FALSE)),"-")</f>
        <v>4.4655231616984006</v>
      </c>
      <c r="AC25" s="26">
        <f>IFERROR(IF(VLOOKUP($B25,'[5]7'!$V$4:$AA$179,3,FALSE)=0,"-",VLOOKUP($B25,'[5]7'!$V$4:$AA$179,3,FALSE)),"-")</f>
        <v>1.1440491781469095</v>
      </c>
      <c r="AD25" s="27">
        <f>IFERROR(IF(VLOOKUP($B25,'[5]7'!$V$4:$AA$179,6,FALSE)=0,"-",VLOOKUP($B25,'[5]7'!$V$4:$AA$179,6,FALSE)),"-")</f>
        <v>3.9032615441684921</v>
      </c>
      <c r="AE25" s="40">
        <v>1.8912642966252473</v>
      </c>
      <c r="AF25" s="40">
        <v>1.0992879059209733</v>
      </c>
      <c r="AG25" s="40">
        <v>1.7204449229710788</v>
      </c>
      <c r="AH25" s="25">
        <f>IFERROR(IF(VLOOKUP($B25,'[5]-15'!$AJ$4:$AO$179,5,FALSE)=0,"-",VLOOKUP($B25,'[5]-15'!$AJ$4:$AO$179,5,FALSE)),"-")</f>
        <v>2.6311572032873332</v>
      </c>
      <c r="AI25" s="26">
        <f>IFERROR(IF(VLOOKUP($B25,'[5]-15'!$AJ$4:$AO$179,3,FALSE)=0,"-",VLOOKUP($B25,'[5]-15'!$AJ$4:$AO$179,3,FALSE)),"-")</f>
        <v>1.3079927969121621</v>
      </c>
      <c r="AJ25" s="27">
        <f>IFERROR(IF(VLOOKUP($B25,'[5]-15'!$AJ$4:$AO$179,6,FALSE)=0,"-",VLOOKUP($B25,'[5]-15'!$AJ$4:$AO$179,6,FALSE)),"-")</f>
        <v>2.0115991536794584</v>
      </c>
      <c r="AK25" s="25">
        <f>IFERROR(IF(VLOOKUP($B25,'[5]-7'!$AJ$4:$AO$179,5,FALSE)=0,"-",VLOOKUP($B25,'[5]-7'!$AJ$4:$AO$179,5,FALSE)),"-")</f>
        <v>3.3059230462302747</v>
      </c>
      <c r="AL25" s="26">
        <f>IFERROR(IF(VLOOKUP($B25,'[5]-7'!$AJ$4:$AO$179,3,FALSE)=0,"-",VLOOKUP($B25,'[5]-7'!$AJ$4:$AO$179,3,FALSE)),"-")</f>
        <v>1.397585664048927</v>
      </c>
      <c r="AM25" s="27">
        <f>IFERROR(IF(VLOOKUP($B25,'[5]-7'!$AJ$4:$AO$179,6,FALSE)=0,"-",VLOOKUP($B25,'[5]-7'!$AJ$4:$AO$179,6,FALSE)),"-")</f>
        <v>2.3654528887000232</v>
      </c>
      <c r="AN25" s="25">
        <f>IFERROR(IF(VLOOKUP($B25,'[5]2'!$AJ$4:$AO$179,5,FALSE)=0,"-",VLOOKUP($B25,'[5]2'!$AJ$4:$AO$179,5,FALSE)),"-")</f>
        <v>4.2018192872054678</v>
      </c>
      <c r="AO25" s="26">
        <f>IFERROR(IF(VLOOKUP($B25,'[5]2'!$AJ$4:$AO$179,3,FALSE)=0,"-",VLOOKUP($B25,'[5]2'!$AJ$4:$AO$179,3,FALSE)),"-")</f>
        <v>1.4732055968973665</v>
      </c>
      <c r="AP25" s="27">
        <f>IFERROR(IF(VLOOKUP($B25,'[5]2'!$AJ$4:$AO$179,6,FALSE)=0,"-",VLOOKUP($B25,'[5]2'!$AJ$4:$AO$179,6,FALSE)),"-")</f>
        <v>2.85216082266771</v>
      </c>
      <c r="AQ25" s="25">
        <f>IFERROR(IF(VLOOKUP($B25,'[5]7'!$AJ$4:$AO$179,5,FALSE)=0,"-",VLOOKUP($B25,'[5]7'!$AJ$4:$AO$179,5,FALSE)),"-")</f>
        <v>4.7694849852099308</v>
      </c>
      <c r="AR25" s="26">
        <f>IFERROR(IF(VLOOKUP($B25,'[5]7'!$AJ$4:$AO$179,3,FALSE)=0,"-",VLOOKUP($B25,'[5]7'!$AJ$4:$AO$179,3,FALSE)),"-")</f>
        <v>1.5044540808118683</v>
      </c>
      <c r="AS25" s="27">
        <f>IFERROR(IF(VLOOKUP($B25,'[5]7'!$AJ$4:$AO$179,6,FALSE)=0,"-",VLOOKUP($B25,'[5]7'!$AJ$4:$AO$179,6,FALSE)),"-")</f>
        <v>3.1702429778621832</v>
      </c>
    </row>
    <row r="26" spans="2:45" ht="15" customHeight="1" x14ac:dyDescent="0.25">
      <c r="B26" s="50">
        <v>55</v>
      </c>
      <c r="C26" s="51"/>
      <c r="D26" s="40">
        <v>2.0670579966778329</v>
      </c>
      <c r="E26" s="40">
        <v>0.8347668953901769</v>
      </c>
      <c r="F26" s="40">
        <v>2.4762098354555291</v>
      </c>
      <c r="G26" s="25">
        <f>IFERROR(IF(VLOOKUP($B26,'[5]-15'!$H$4:$M$179,5,FALSE)=0,"-",VLOOKUP($B26,'[5]-15'!$H$4:$M$179,5,FALSE)),"-")</f>
        <v>2.9210182941490448</v>
      </c>
      <c r="H26" s="26">
        <f>IFERROR(IF(VLOOKUP($B26,'[5]-15'!$H$4:$M$179,3,FALSE)=0,"-",VLOOKUP($B26,'[5]-15'!$H$4:$M$179,3,FALSE)),"-")</f>
        <v>0.99687047729067457</v>
      </c>
      <c r="I26" s="26">
        <f>IFERROR(IF(VLOOKUP($B26,'[5]-15'!$H$4:$M$179,6,FALSE)=0,"-",VLOOKUP($B26,'[5]-15'!$H$4:$M$179,6,FALSE)),"-")</f>
        <v>2.9301883852432651</v>
      </c>
      <c r="J26" s="25">
        <f>IFERROR(IF(VLOOKUP($B26,'[5]-7'!$H$4:$M$179,5,FALSE)=0,"-",VLOOKUP($B26,'[5]-7'!$H$4:$M$179,5,FALSE)),"-")</f>
        <v>3.7315956008637592</v>
      </c>
      <c r="K26" s="26">
        <f>IFERROR(IF(VLOOKUP($B26,'[5]-7'!$H$4:$M$179,3,FALSE)=0,"-",VLOOKUP($B26,'[5]-7'!$H$4:$M$179,3,FALSE)),"-")</f>
        <v>1.0567721356489237</v>
      </c>
      <c r="L26" s="27">
        <f>IFERROR(IF(VLOOKUP($B26,'[5]-7'!$H$4:$M$179,6,FALSE)=0,"-",VLOOKUP($B26,'[5]-7'!$H$4:$M$179,6,FALSE)),"-")</f>
        <v>3.5311260346321753</v>
      </c>
      <c r="M26" s="25">
        <f>IFERROR(IF(VLOOKUP($B26,'[5]2'!$H$4:$M$179,5,FALSE)=0,"-",VLOOKUP($B26,'[5]2'!$H$4:$M$179,5,FALSE)),"-")</f>
        <v>4.7949011709018174</v>
      </c>
      <c r="N26" s="26">
        <f>IFERROR(IF(VLOOKUP($B26,'[5]2'!$H$4:$M$179,3,FALSE)=0,"-",VLOOKUP($B26,'[5]2'!$H$4:$M$179,3,FALSE)),"-")</f>
        <v>1.1060527968898415</v>
      </c>
      <c r="O26" s="27">
        <f>IFERROR(IF(VLOOKUP($B26,'[5]2'!$H$4:$M$179,6,FALSE)=0,"-",VLOOKUP($B26,'[5]2'!$H$4:$M$179,6,FALSE)),"-")</f>
        <v>4.3351467347533594</v>
      </c>
      <c r="P26" s="25">
        <f>IFERROR(IF(VLOOKUP($B26,'[5]7'!$H$4:$M$179,5,FALSE)=0,"-",VLOOKUP($B26,'[5]7'!$H$4:$M$179,5,FALSE)),"-")</f>
        <v>5.4605767197118853</v>
      </c>
      <c r="Q26" s="26">
        <f>IFERROR(IF(VLOOKUP($B26,'[5]7'!$H$4:$M$179,3,FALSE)=0,"-",VLOOKUP($B26,'[5]7'!$H$4:$M$179,3,FALSE)),"-")</f>
        <v>1.1257934252123893</v>
      </c>
      <c r="R26" s="27">
        <f>IFERROR(IF(VLOOKUP($B26,'[5]7'!$H$4:$M$179,6,FALSE)=0,"-",VLOOKUP($B26,'[5]7'!$H$4:$M$179,6,FALSE)),"-")</f>
        <v>4.8504251289988716</v>
      </c>
      <c r="S26" s="25">
        <f>IFERROR(IF(VLOOKUP($B26,'[5]-15'!$V$4:$AA$179,5,FALSE)=0,"-",VLOOKUP($B26,'[5]-15'!$V$4:$AA$179,5,FALSE)),"-")</f>
        <v>2.6002095867284769</v>
      </c>
      <c r="T26" s="26">
        <f>IFERROR(IF(VLOOKUP($B26,'[5]-15'!$V$4:$AA$179,3,FALSE)=0,"-",VLOOKUP($B26,'[5]-15'!$V$4:$AA$179,3,FALSE)),"-")</f>
        <v>1.0805464972731054</v>
      </c>
      <c r="U26" s="27">
        <f>IFERROR(IF(VLOOKUP($B26,'[5]-15'!$V$4:$AA$179,6,FALSE)=0,"-",VLOOKUP($B26,'[5]-15'!$V$4:$AA$179,6,FALSE)),"-")</f>
        <v>2.406383800503201</v>
      </c>
      <c r="V26" s="25">
        <f>IFERROR(IF(VLOOKUP($B26,'[5]-7'!$V$4:$AA$179,5,FALSE)=0,"-",VLOOKUP($B26,'[5]-7'!$V$4:$AA$179,5,FALSE)),"-")</f>
        <v>3.327345977483485</v>
      </c>
      <c r="W26" s="26">
        <f>IFERROR(IF(VLOOKUP($B26,'[5]-7'!$V$4:$AA$179,3,FALSE)=0,"-",VLOOKUP($B26,'[5]-7'!$V$4:$AA$179,3,FALSE)),"-")</f>
        <v>1.1598077960694062</v>
      </c>
      <c r="X26" s="27">
        <f>IFERROR(IF(VLOOKUP($B26,'[5]-7'!$V$4:$AA$179,6,FALSE)=0,"-",VLOOKUP($B26,'[5]-7'!$V$4:$AA$179,6,FALSE)),"-")</f>
        <v>2.8688770576985907</v>
      </c>
      <c r="Y26" s="25">
        <f>IFERROR(IF(VLOOKUP($B26,'[5]2'!$V$4:$AA$179,5,FALSE)=0,"-",VLOOKUP($B26,'[5]2'!$V$4:$AA$179,5,FALSE)),"-")</f>
        <v>4.2785635807777442</v>
      </c>
      <c r="Z26" s="26">
        <f>IFERROR(IF(VLOOKUP($B26,'[5]2'!$V$4:$AA$179,3,FALSE)=0,"-",VLOOKUP($B26,'[5]2'!$V$4:$AA$179,3,FALSE)),"-")</f>
        <v>1.2303195935549929</v>
      </c>
      <c r="AA26" s="27">
        <f>IFERROR(IF(VLOOKUP($B26,'[5]2'!$V$4:$AA$179,6,FALSE)=0,"-",VLOOKUP($B26,'[5]2'!$V$4:$AA$179,6,FALSE)),"-")</f>
        <v>3.4776033830485371</v>
      </c>
      <c r="AB26" s="25">
        <f>IFERROR(IF(VLOOKUP($B26,'[5]7'!$V$4:$AA$179,5,FALSE)=0,"-",VLOOKUP($B26,'[5]7'!$V$4:$AA$179,5,FALSE)),"-")</f>
        <v>4.8729706263417594</v>
      </c>
      <c r="AC26" s="26">
        <f>IFERROR(IF(VLOOKUP($B26,'[5]7'!$V$4:$AA$179,3,FALSE)=0,"-",VLOOKUP($B26,'[5]7'!$V$4:$AA$179,3,FALSE)),"-")</f>
        <v>1.2618946345681081</v>
      </c>
      <c r="AD26" s="27">
        <f>IFERROR(IF(VLOOKUP($B26,'[5]7'!$V$4:$AA$179,6,FALSE)=0,"-",VLOOKUP($B26,'[5]7'!$V$4:$AA$179,6,FALSE)),"-")</f>
        <v>3.8616303555403944</v>
      </c>
      <c r="AE26" s="40">
        <v>2.111627805209344</v>
      </c>
      <c r="AF26" s="40">
        <v>1.1876337224332161</v>
      </c>
      <c r="AG26" s="40">
        <v>1.7780126694980125</v>
      </c>
      <c r="AH26" s="25">
        <f>IFERROR(IF(VLOOKUP($B26,'[5]-15'!$AJ$4:$AO$179,5,FALSE)=0,"-",VLOOKUP($B26,'[5]-15'!$AJ$4:$AO$179,5,FALSE)),"-")</f>
        <v>2.8994119628184478</v>
      </c>
      <c r="AI26" s="26">
        <f>IFERROR(IF(VLOOKUP($B26,'[5]-15'!$AJ$4:$AO$179,3,FALSE)=0,"-",VLOOKUP($B26,'[5]-15'!$AJ$4:$AO$179,3,FALSE)),"-")</f>
        <v>1.4223416751833142</v>
      </c>
      <c r="AJ26" s="27">
        <f>IFERROR(IF(VLOOKUP($B26,'[5]-15'!$AJ$4:$AO$179,6,FALSE)=0,"-",VLOOKUP($B26,'[5]-15'!$AJ$4:$AO$179,6,FALSE)),"-")</f>
        <v>2.0384778238637815</v>
      </c>
      <c r="AK26" s="25">
        <f>IFERROR(IF(VLOOKUP($B26,'[5]-7'!$AJ$4:$AO$179,5,FALSE)=0,"-",VLOOKUP($B26,'[5]-7'!$AJ$4:$AO$179,5,FALSE)),"-")</f>
        <v>3.6239095583465626</v>
      </c>
      <c r="AL26" s="26">
        <f>IFERROR(IF(VLOOKUP($B26,'[5]-7'!$AJ$4:$AO$179,3,FALSE)=0,"-",VLOOKUP($B26,'[5]-7'!$AJ$4:$AO$179,3,FALSE)),"-")</f>
        <v>1.5266034119772973</v>
      </c>
      <c r="AM26" s="27">
        <f>IFERROR(IF(VLOOKUP($B26,'[5]-7'!$AJ$4:$AO$179,6,FALSE)=0,"-",VLOOKUP($B26,'[5]-7'!$AJ$4:$AO$179,6,FALSE)),"-")</f>
        <v>2.3738382411007315</v>
      </c>
      <c r="AN26" s="25">
        <f>IFERROR(IF(VLOOKUP($B26,'[5]2'!$AJ$4:$AO$179,5,FALSE)=0,"-",VLOOKUP($B26,'[5]2'!$AJ$4:$AO$179,5,FALSE)),"-")</f>
        <v>4.5940030781375896</v>
      </c>
      <c r="AO26" s="26">
        <f>IFERROR(IF(VLOOKUP($B26,'[5]2'!$AJ$4:$AO$179,3,FALSE)=0,"-",VLOOKUP($B26,'[5]2'!$AJ$4:$AO$179,3,FALSE)),"-")</f>
        <v>1.6133831100451759</v>
      </c>
      <c r="AP26" s="27">
        <f>IFERROR(IF(VLOOKUP($B26,'[5]2'!$AJ$4:$AO$179,6,FALSE)=0,"-",VLOOKUP($B26,'[5]2'!$AJ$4:$AO$179,6,FALSE)),"-")</f>
        <v>2.8474347162398113</v>
      </c>
      <c r="AQ26" s="25">
        <f>IFERROR(IF(VLOOKUP($B26,'[5]7'!$AJ$4:$AO$179,5,FALSE)=0,"-",VLOOKUP($B26,'[5]7'!$AJ$4:$AO$179,5,FALSE)),"-")</f>
        <v>5.2093689560322014</v>
      </c>
      <c r="AR26" s="26">
        <f>IFERROR(IF(VLOOKUP($B26,'[5]7'!$AJ$4:$AO$179,3,FALSE)=0,"-",VLOOKUP($B26,'[5]7'!$AJ$4:$AO$179,3,FALSE)),"-")</f>
        <v>1.6487112865962281</v>
      </c>
      <c r="AS26" s="27">
        <f>IFERROR(IF(VLOOKUP($B26,'[5]7'!$AJ$4:$AO$179,6,FALSE)=0,"-",VLOOKUP($B26,'[5]7'!$AJ$4:$AO$179,6,FALSE)),"-")</f>
        <v>3.1596611234383958</v>
      </c>
    </row>
    <row r="27" spans="2:45" ht="15" customHeight="1" x14ac:dyDescent="0.25">
      <c r="B27" s="50">
        <v>60</v>
      </c>
      <c r="C27" s="51"/>
      <c r="D27" s="40">
        <v>2.2687457455742086</v>
      </c>
      <c r="E27" s="40">
        <v>0.91054781381369776</v>
      </c>
      <c r="F27" s="40">
        <v>2.4916272502724435</v>
      </c>
      <c r="G27" s="25">
        <f>IFERROR(IF(VLOOKUP($B27,'[5]-15'!$H$4:$M$179,5,FALSE)=0,"-",VLOOKUP($B27,'[5]-15'!$H$4:$M$179,5,FALSE)),"-")</f>
        <v>3.1801385494251737</v>
      </c>
      <c r="H27" s="26">
        <f>IFERROR(IF(VLOOKUP($B27,'[5]-15'!$H$4:$M$179,3,FALSE)=0,"-",VLOOKUP($B27,'[5]-15'!$H$4:$M$179,3,FALSE)),"-")</f>
        <v>1.0913140496993292</v>
      </c>
      <c r="I27" s="26">
        <f>IFERROR(IF(VLOOKUP($B27,'[5]-15'!$H$4:$M$179,6,FALSE)=0,"-",VLOOKUP($B27,'[5]-15'!$H$4:$M$179,6,FALSE)),"-")</f>
        <v>2.9140452744114693</v>
      </c>
      <c r="J27" s="25">
        <f>IFERROR(IF(VLOOKUP($B27,'[5]-7'!$H$4:$M$179,5,FALSE)=0,"-",VLOOKUP($B27,'[5]-7'!$H$4:$M$179,5,FALSE)),"-")</f>
        <v>4.0503343238401577</v>
      </c>
      <c r="K27" s="26">
        <f>IFERROR(IF(VLOOKUP($B27,'[5]-7'!$H$4:$M$179,3,FALSE)=0,"-",VLOOKUP($B27,'[5]-7'!$H$4:$M$179,3,FALSE)),"-")</f>
        <v>1.1593047442984545</v>
      </c>
      <c r="L27" s="27">
        <f>IFERROR(IF(VLOOKUP($B27,'[5]-7'!$H$4:$M$179,6,FALSE)=0,"-",VLOOKUP($B27,'[5]-7'!$H$4:$M$179,6,FALSE)),"-")</f>
        <v>3.4937615357480403</v>
      </c>
      <c r="M27" s="25">
        <f>IFERROR(IF(VLOOKUP($B27,'[5]2'!$H$4:$M$179,5,FALSE)=0,"-",VLOOKUP($B27,'[5]2'!$H$4:$M$179,5,FALSE)),"-")</f>
        <v>5.1955480953923825</v>
      </c>
      <c r="N27" s="26">
        <f>IFERROR(IF(VLOOKUP($B27,'[5]2'!$H$4:$M$179,3,FALSE)=0,"-",VLOOKUP($B27,'[5]2'!$H$4:$M$179,3,FALSE)),"-")</f>
        <v>1.2130672583516466</v>
      </c>
      <c r="O27" s="27">
        <f>IFERROR(IF(VLOOKUP($B27,'[5]2'!$H$4:$M$179,6,FALSE)=0,"-",VLOOKUP($B27,'[5]2'!$H$4:$M$179,6,FALSE)),"-")</f>
        <v>4.2829843602013087</v>
      </c>
      <c r="P27" s="25">
        <f>IFERROR(IF(VLOOKUP($B27,'[5]7'!$H$4:$M$179,5,FALSE)=0,"-",VLOOKUP($B27,'[5]7'!$H$4:$M$179,5,FALSE)),"-")</f>
        <v>5.9117948700924723</v>
      </c>
      <c r="Q27" s="26">
        <f>IFERROR(IF(VLOOKUP($B27,'[5]7'!$H$4:$M$179,3,FALSE)=0,"-",VLOOKUP($B27,'[5]7'!$H$4:$M$179,3,FALSE)),"-")</f>
        <v>1.2334691814028673</v>
      </c>
      <c r="R27" s="27">
        <f>IFERROR(IF(VLOOKUP($B27,'[5]7'!$H$4:$M$179,6,FALSE)=0,"-",VLOOKUP($B27,'[5]7'!$H$4:$M$179,6,FALSE)),"-")</f>
        <v>4.7928192769022271</v>
      </c>
      <c r="S27" s="25">
        <f>IFERROR(IF(VLOOKUP($B27,'[5]-15'!$V$4:$AA$179,5,FALSE)=0,"-",VLOOKUP($B27,'[5]-15'!$V$4:$AA$179,5,FALSE)),"-")</f>
        <v>2.8436989885437369</v>
      </c>
      <c r="T27" s="26">
        <f>IFERROR(IF(VLOOKUP($B27,'[5]-15'!$V$4:$AA$179,3,FALSE)=0,"-",VLOOKUP($B27,'[5]-15'!$V$4:$AA$179,3,FALSE)),"-")</f>
        <v>1.1781285721730386</v>
      </c>
      <c r="U27" s="27">
        <f>IFERROR(IF(VLOOKUP($B27,'[5]-15'!$V$4:$AA$179,6,FALSE)=0,"-",VLOOKUP($B27,'[5]-15'!$V$4:$AA$179,6,FALSE)),"-")</f>
        <v>2.4137424859313796</v>
      </c>
      <c r="V27" s="25">
        <f>IFERROR(IF(VLOOKUP($B27,'[5]-7'!$V$4:$AA$179,5,FALSE)=0,"-",VLOOKUP($B27,'[5]-7'!$V$4:$AA$179,5,FALSE)),"-")</f>
        <v>3.6183318386075998</v>
      </c>
      <c r="W27" s="26">
        <f>IFERROR(IF(VLOOKUP($B27,'[5]-7'!$V$4:$AA$179,3,FALSE)=0,"-",VLOOKUP($B27,'[5]-7'!$V$4:$AA$179,3,FALSE)),"-")</f>
        <v>1.2686518756558871</v>
      </c>
      <c r="X27" s="27">
        <f>IFERROR(IF(VLOOKUP($B27,'[5]-7'!$V$4:$AA$179,6,FALSE)=0,"-",VLOOKUP($B27,'[5]-7'!$V$4:$AA$179,6,FALSE)),"-")</f>
        <v>2.8521077436920503</v>
      </c>
      <c r="Y27" s="25">
        <f>IFERROR(IF(VLOOKUP($B27,'[5]2'!$V$4:$AA$179,5,FALSE)=0,"-",VLOOKUP($B27,'[5]2'!$V$4:$AA$179,5,FALSE)),"-")</f>
        <v>4.6370599676120294</v>
      </c>
      <c r="Z27" s="26">
        <f>IFERROR(IF(VLOOKUP($B27,'[5]2'!$V$4:$AA$179,3,FALSE)=0,"-",VLOOKUP($B27,'[5]2'!$V$4:$AA$179,3,FALSE)),"-")</f>
        <v>1.3478522922119307</v>
      </c>
      <c r="AA27" s="27">
        <f>IFERROR(IF(VLOOKUP($B27,'[5]2'!$V$4:$AA$179,6,FALSE)=0,"-",VLOOKUP($B27,'[5]2'!$V$4:$AA$179,6,FALSE)),"-")</f>
        <v>3.4403324417709396</v>
      </c>
      <c r="AB27" s="25">
        <f>IFERROR(IF(VLOOKUP($B27,'[5]7'!$V$4:$AA$179,5,FALSE)=0,"-",VLOOKUP($B27,'[5]7'!$V$4:$AA$179,5,FALSE)),"-")</f>
        <v>5.2737445550763926</v>
      </c>
      <c r="AC27" s="26">
        <f>IFERROR(IF(VLOOKUP($B27,'[5]7'!$V$4:$AA$179,3,FALSE)=0,"-",VLOOKUP($B27,'[5]7'!$V$4:$AA$179,3,FALSE)),"-")</f>
        <v>1.3826880275314737</v>
      </c>
      <c r="AD27" s="27">
        <f>IFERROR(IF(VLOOKUP($B27,'[5]7'!$V$4:$AA$179,6,FALSE)=0,"-",VLOOKUP($B27,'[5]7'!$V$4:$AA$179,6,FALSE)),"-")</f>
        <v>3.814124697739417</v>
      </c>
      <c r="AE27" s="40">
        <v>2.3305221746673181</v>
      </c>
      <c r="AF27" s="40">
        <v>1.2808897119994871</v>
      </c>
      <c r="AG27" s="40">
        <v>1.8194557679984327</v>
      </c>
      <c r="AH27" s="25">
        <f>IFERROR(IF(VLOOKUP($B27,'[5]-15'!$AJ$4:$AO$179,5,FALSE)=0,"-",VLOOKUP($B27,'[5]-15'!$AJ$4:$AO$179,5,FALSE)),"-")</f>
        <v>3.166325940876157</v>
      </c>
      <c r="AI27" s="26">
        <f>IFERROR(IF(VLOOKUP($B27,'[5]-15'!$AJ$4:$AO$179,3,FALSE)=0,"-",VLOOKUP($B27,'[5]-15'!$AJ$4:$AO$179,3,FALSE)),"-")</f>
        <v>1.5411795282763736</v>
      </c>
      <c r="AJ27" s="27">
        <f>IFERROR(IF(VLOOKUP($B27,'[5]-15'!$AJ$4:$AO$179,6,FALSE)=0,"-",VLOOKUP($B27,'[5]-15'!$AJ$4:$AO$179,6,FALSE)),"-")</f>
        <v>2.0544822214303071</v>
      </c>
      <c r="AK27" s="25">
        <f>IFERROR(IF(VLOOKUP($B27,'[5]-7'!$AJ$4:$AO$179,5,FALSE)=0,"-",VLOOKUP($B27,'[5]-7'!$AJ$4:$AO$179,5,FALSE)),"-")</f>
        <v>3.9400200865318382</v>
      </c>
      <c r="AL27" s="26">
        <f>IFERROR(IF(VLOOKUP($B27,'[5]-7'!$AJ$4:$AO$179,3,FALSE)=0,"-",VLOOKUP($B27,'[5]-7'!$AJ$4:$AO$179,3,FALSE)),"-")</f>
        <v>1.659221127255379</v>
      </c>
      <c r="AM27" s="27">
        <f>IFERROR(IF(VLOOKUP($B27,'[5]-7'!$AJ$4:$AO$179,6,FALSE)=0,"-",VLOOKUP($B27,'[5]-7'!$AJ$4:$AO$179,6,FALSE)),"-")</f>
        <v>2.3746202491100572</v>
      </c>
      <c r="AN27" s="25">
        <f>IFERROR(IF(VLOOKUP($B27,'[5]2'!$AJ$4:$AO$179,5,FALSE)=0,"-",VLOOKUP($B27,'[5]2'!$AJ$4:$AO$179,5,FALSE)),"-")</f>
        <v>4.9824832250576918</v>
      </c>
      <c r="AO27" s="26">
        <f>IFERROR(IF(VLOOKUP($B27,'[5]2'!$AJ$4:$AO$179,3,FALSE)=0,"-",VLOOKUP($B27,'[5]2'!$AJ$4:$AO$179,3,FALSE)),"-")</f>
        <v>1.7563226286631366</v>
      </c>
      <c r="AP27" s="27">
        <f>IFERROR(IF(VLOOKUP($B27,'[5]2'!$AJ$4:$AO$179,6,FALSE)=0,"-",VLOOKUP($B27,'[5]2'!$AJ$4:$AO$179,6,FALSE)),"-")</f>
        <v>2.8368838069633129</v>
      </c>
      <c r="AQ27" s="25">
        <f>IFERROR(IF(VLOOKUP($B27,'[5]7'!$AJ$4:$AO$179,5,FALSE)=0,"-",VLOOKUP($B27,'[5]7'!$AJ$4:$AO$179,5,FALSE)),"-")</f>
        <v>5.643930571055602</v>
      </c>
      <c r="AR27" s="26">
        <f>IFERROR(IF(VLOOKUP($B27,'[5]7'!$AJ$4:$AO$179,3,FALSE)=0,"-",VLOOKUP($B27,'[5]7'!$AJ$4:$AO$179,3,FALSE)),"-")</f>
        <v>1.7953797223496333</v>
      </c>
      <c r="AS27" s="27">
        <f>IFERROR(IF(VLOOKUP($B27,'[5]7'!$AJ$4:$AO$179,6,FALSE)=0,"-",VLOOKUP($B27,'[5]7'!$AJ$4:$AO$179,6,FALSE)),"-")</f>
        <v>3.1435860062345631</v>
      </c>
    </row>
    <row r="28" spans="2:45" ht="15" customHeight="1" x14ac:dyDescent="0.25">
      <c r="B28" s="50">
        <v>65</v>
      </c>
      <c r="C28" s="51"/>
      <c r="D28" s="40">
        <v>2.4679398974730642</v>
      </c>
      <c r="E28" s="40">
        <v>0.9908968342576383</v>
      </c>
      <c r="F28" s="40">
        <v>2.4906123545363825</v>
      </c>
      <c r="G28" s="25">
        <f>IFERROR(IF(VLOOKUP($B28,'[5]-15'!$H$4:$M$179,5,FALSE)=0,"-",VLOOKUP($B28,'[5]-15'!$H$4:$M$179,5,FALSE)),"-")</f>
        <v>3.4363839329625394</v>
      </c>
      <c r="H28" s="26">
        <f>IFERROR(IF(VLOOKUP($B28,'[5]-15'!$H$4:$M$179,3,FALSE)=0,"-",VLOOKUP($B28,'[5]-15'!$H$4:$M$179,3,FALSE)),"-")</f>
        <v>1.1897867225429573</v>
      </c>
      <c r="I28" s="26">
        <f>IFERROR(IF(VLOOKUP($B28,'[5]-15'!$H$4:$M$179,6,FALSE)=0,"-",VLOOKUP($B28,'[5]-15'!$H$4:$M$179,6,FALSE)),"-")</f>
        <v>2.8882352339735986</v>
      </c>
      <c r="J28" s="25">
        <f>IFERROR(IF(VLOOKUP($B28,'[5]-7'!$H$4:$M$179,5,FALSE)=0,"-",VLOOKUP($B28,'[5]-7'!$H$4:$M$179,5,FALSE)),"-")</f>
        <v>4.3651524887766078</v>
      </c>
      <c r="K28" s="26">
        <f>IFERROR(IF(VLOOKUP($B28,'[5]-7'!$H$4:$M$179,3,FALSE)=0,"-",VLOOKUP($B28,'[5]-7'!$H$4:$M$179,3,FALSE)),"-")</f>
        <v>1.2650744762795525</v>
      </c>
      <c r="L28" s="27">
        <f>IFERROR(IF(VLOOKUP($B28,'[5]-7'!$H$4:$M$179,6,FALSE)=0,"-",VLOOKUP($B28,'[5]-7'!$H$4:$M$179,6,FALSE)),"-")</f>
        <v>3.4505102826942253</v>
      </c>
      <c r="M28" s="25">
        <f>IFERROR(IF(VLOOKUP($B28,'[5]2'!$H$4:$M$179,5,FALSE)=0,"-",VLOOKUP($B28,'[5]2'!$H$4:$M$179,5,FALSE)),"-")</f>
        <v>5.5898258062314374</v>
      </c>
      <c r="N28" s="26">
        <f>IFERROR(IF(VLOOKUP($B28,'[5]2'!$H$4:$M$179,3,FALSE)=0,"-",VLOOKUP($B28,'[5]2'!$H$4:$M$179,3,FALSE)),"-")</f>
        <v>1.3226812350526973</v>
      </c>
      <c r="O28" s="27">
        <f>IFERROR(IF(VLOOKUP($B28,'[5]2'!$H$4:$M$179,6,FALSE)=0,"-",VLOOKUP($B28,'[5]2'!$H$4:$M$179,6,FALSE)),"-")</f>
        <v>4.2261322366221759</v>
      </c>
      <c r="P28" s="25">
        <f>IFERROR(IF(VLOOKUP($B28,'[5]7'!$H$4:$M$179,5,FALSE)=0,"-",VLOOKUP($B28,'[5]7'!$H$4:$M$179,5,FALSE)),"-")</f>
        <v>6.3547173587817642</v>
      </c>
      <c r="Q28" s="26">
        <f>IFERROR(IF(VLOOKUP($B28,'[5]7'!$H$4:$M$179,3,FALSE)=0,"-",VLOOKUP($B28,'[5]7'!$H$4:$M$179,3,FALSE)),"-")</f>
        <v>1.3435319328294075</v>
      </c>
      <c r="R28" s="27">
        <f>IFERROR(IF(VLOOKUP($B28,'[5]7'!$H$4:$M$179,6,FALSE)=0,"-",VLOOKUP($B28,'[5]7'!$H$4:$M$179,6,FALSE)),"-")</f>
        <v>4.7298595615803967</v>
      </c>
      <c r="S28" s="25">
        <f>IFERROR(IF(VLOOKUP($B28,'[5]-15'!$V$4:$AA$179,5,FALSE)=0,"-",VLOOKUP($B28,'[5]-15'!$V$4:$AA$179,5,FALSE)),"-")</f>
        <v>3.0847619403429385</v>
      </c>
      <c r="T28" s="26">
        <f>IFERROR(IF(VLOOKUP($B28,'[5]-15'!$V$4:$AA$179,3,FALSE)=0,"-",VLOOKUP($B28,'[5]-15'!$V$4:$AA$179,3,FALSE)),"-")</f>
        <v>1.2794865730998475</v>
      </c>
      <c r="U28" s="27">
        <f>IFERROR(IF(VLOOKUP($B28,'[5]-15'!$V$4:$AA$179,6,FALSE)=0,"-",VLOOKUP($B28,'[5]-15'!$V$4:$AA$179,6,FALSE)),"-")</f>
        <v>2.4109373284546476</v>
      </c>
      <c r="V28" s="25">
        <f>IFERROR(IF(VLOOKUP($B28,'[5]-7'!$V$4:$AA$179,5,FALSE)=0,"-",VLOOKUP($B28,'[5]-7'!$V$4:$AA$179,5,FALSE)),"-")</f>
        <v>3.9060693910536766</v>
      </c>
      <c r="W28" s="26">
        <f>IFERROR(IF(VLOOKUP($B28,'[5]-7'!$V$4:$AA$179,3,FALSE)=0,"-",VLOOKUP($B28,'[5]-7'!$V$4:$AA$179,3,FALSE)),"-")</f>
        <v>1.3806109164205227</v>
      </c>
      <c r="X28" s="27">
        <f>IFERROR(IF(VLOOKUP($B28,'[5]-7'!$V$4:$AA$179,6,FALSE)=0,"-",VLOOKUP($B28,'[5]-7'!$V$4:$AA$179,6,FALSE)),"-")</f>
        <v>2.8292325843553741</v>
      </c>
      <c r="Y28" s="25">
        <f>IFERROR(IF(VLOOKUP($B28,'[5]2'!$V$4:$AA$179,5,FALSE)=0,"-",VLOOKUP($B28,'[5]2'!$V$4:$AA$179,5,FALSE)),"-")</f>
        <v>4.9902854424177487</v>
      </c>
      <c r="Z28" s="26">
        <f>IFERROR(IF(VLOOKUP($B28,'[5]2'!$V$4:$AA$179,3,FALSE)=0,"-",VLOOKUP($B28,'[5]2'!$V$4:$AA$179,3,FALSE)),"-")</f>
        <v>1.4679145010391867</v>
      </c>
      <c r="AA28" s="27">
        <f>IFERROR(IF(VLOOKUP($B28,'[5]2'!$V$4:$AA$179,6,FALSE)=0,"-",VLOOKUP($B28,'[5]2'!$V$4:$AA$179,6,FALSE)),"-")</f>
        <v>3.3995750017354252</v>
      </c>
      <c r="AB28" s="25">
        <f>IFERROR(IF(VLOOKUP($B28,'[5]7'!$V$4:$AA$179,5,FALSE)=0,"-",VLOOKUP($B28,'[5]7'!$V$4:$AA$179,5,FALSE)),"-")</f>
        <v>5.6676271536053315</v>
      </c>
      <c r="AC28" s="26">
        <f>IFERROR(IF(VLOOKUP($B28,'[5]7'!$V$4:$AA$179,3,FALSE)=0,"-",VLOOKUP($B28,'[5]7'!$V$4:$AA$179,3,FALSE)),"-")</f>
        <v>1.5057510772635301</v>
      </c>
      <c r="AD28" s="27">
        <f>IFERROR(IF(VLOOKUP($B28,'[5]7'!$V$4:$AA$179,6,FALSE)=0,"-",VLOOKUP($B28,'[5]7'!$V$4:$AA$179,6,FALSE)),"-")</f>
        <v>3.7639867831975042</v>
      </c>
      <c r="AE28" s="40">
        <v>2.5472675605155164</v>
      </c>
      <c r="AF28" s="40">
        <v>1.3784614508550808</v>
      </c>
      <c r="AG28" s="40">
        <v>1.8479062718332873</v>
      </c>
      <c r="AH28" s="25">
        <f>IFERROR(IF(VLOOKUP($B28,'[5]-15'!$AJ$4:$AO$179,5,FALSE)=0,"-",VLOOKUP($B28,'[5]-15'!$AJ$4:$AO$179,5,FALSE)),"-")</f>
        <v>3.4311380444663082</v>
      </c>
      <c r="AI28" s="26">
        <f>IFERROR(IF(VLOOKUP($B28,'[5]-15'!$AJ$4:$AO$179,3,FALSE)=0,"-",VLOOKUP($B28,'[5]-15'!$AJ$4:$AO$179,3,FALSE)),"-")</f>
        <v>1.663783427053803</v>
      </c>
      <c r="AJ28" s="27">
        <f>IFERROR(IF(VLOOKUP($B28,'[5]-15'!$AJ$4:$AO$179,6,FALSE)=0,"-",VLOOKUP($B28,'[5]-15'!$AJ$4:$AO$179,6,FALSE)),"-")</f>
        <v>2.0622504039135094</v>
      </c>
      <c r="AK28" s="25">
        <f>IFERROR(IF(VLOOKUP($B28,'[5]-7'!$AJ$4:$AO$179,5,FALSE)=0,"-",VLOOKUP($B28,'[5]-7'!$AJ$4:$AO$179,5,FALSE)),"-")</f>
        <v>4.2535403247114907</v>
      </c>
      <c r="AL28" s="26">
        <f>IFERROR(IF(VLOOKUP($B28,'[5]-7'!$AJ$4:$AO$179,3,FALSE)=0,"-",VLOOKUP($B28,'[5]-7'!$AJ$4:$AO$179,3,FALSE)),"-")</f>
        <v>1.7947137067154275</v>
      </c>
      <c r="AM28" s="27">
        <f>IFERROR(IF(VLOOKUP($B28,'[5]-7'!$AJ$4:$AO$179,6,FALSE)=0,"-",VLOOKUP($B28,'[5]-7'!$AJ$4:$AO$179,6,FALSE)),"-")</f>
        <v>2.370038356978982</v>
      </c>
      <c r="AN28" s="25">
        <f>IFERROR(IF(VLOOKUP($B28,'[5]2'!$AJ$4:$AO$179,5,FALSE)=0,"-",VLOOKUP($B28,'[5]2'!$AJ$4:$AO$179,5,FALSE)),"-")</f>
        <v>5.3666487821490847</v>
      </c>
      <c r="AO28" s="26">
        <f>IFERROR(IF(VLOOKUP($B28,'[5]2'!$AJ$4:$AO$179,3,FALSE)=0,"-",VLOOKUP($B28,'[5]2'!$AJ$4:$AO$179,3,FALSE)),"-")</f>
        <v>1.9013095610089108</v>
      </c>
      <c r="AP28" s="27">
        <f>IFERROR(IF(VLOOKUP($B28,'[5]2'!$AJ$4:$AO$179,6,FALSE)=0,"-",VLOOKUP($B28,'[5]2'!$AJ$4:$AO$179,6,FALSE)),"-")</f>
        <v>2.8226065298390055</v>
      </c>
      <c r="AQ28" s="25">
        <f>IFERROR(IF(VLOOKUP($B28,'[5]7'!$AJ$4:$AO$179,5,FALSE)=0,"-",VLOOKUP($B28,'[5]7'!$AJ$4:$AO$179,5,FALSE)),"-")</f>
        <v>6.0726595267448378</v>
      </c>
      <c r="AR28" s="26">
        <f>IFERROR(IF(VLOOKUP($B28,'[5]7'!$AJ$4:$AO$179,3,FALSE)=0,"-",VLOOKUP($B28,'[5]7'!$AJ$4:$AO$179,3,FALSE)),"-")</f>
        <v>1.9437506440253196</v>
      </c>
      <c r="AS28" s="27">
        <f>IFERROR(IF(VLOOKUP($B28,'[5]7'!$AJ$4:$AO$179,6,FALSE)=0,"-",VLOOKUP($B28,'[5]7'!$AJ$4:$AO$179,6,FALSE)),"-")</f>
        <v>3.1241967921198714</v>
      </c>
    </row>
    <row r="29" spans="2:45" ht="15" customHeight="1" x14ac:dyDescent="0.25">
      <c r="B29" s="50">
        <v>70</v>
      </c>
      <c r="C29" s="51"/>
      <c r="D29" s="40">
        <v>2.6640280267524394</v>
      </c>
      <c r="E29" s="40">
        <v>1.0751947134667228</v>
      </c>
      <c r="F29" s="40">
        <v>2.4777168203914268</v>
      </c>
      <c r="G29" s="25">
        <f>IFERROR(IF(VLOOKUP($B29,'[5]-15'!$H$4:$M$179,5,FALSE)=0,"-",VLOOKUP($B29,'[5]-15'!$H$4:$M$179,5,FALSE)),"-")</f>
        <v>3.6890669669175273</v>
      </c>
      <c r="H29" s="26">
        <f>IFERROR(IF(VLOOKUP($B29,'[5]-15'!$H$4:$M$179,3,FALSE)=0,"-",VLOOKUP($B29,'[5]-15'!$H$4:$M$179,3,FALSE)),"-")</f>
        <v>1.2915527141747374</v>
      </c>
      <c r="I29" s="26">
        <f>IFERROR(IF(VLOOKUP($B29,'[5]-15'!$H$4:$M$179,6,FALSE)=0,"-",VLOOKUP($B29,'[5]-15'!$H$4:$M$179,6,FALSE)),"-")</f>
        <v>2.8563038321472836</v>
      </c>
      <c r="J29" s="25">
        <f>IFERROR(IF(VLOOKUP($B29,'[5]-7'!$H$4:$M$179,5,FALSE)=0,"-",VLOOKUP($B29,'[5]-7'!$H$4:$M$179,5,FALSE)),"-")</f>
        <v>4.6754358000502334</v>
      </c>
      <c r="K29" s="26">
        <f>IFERROR(IF(VLOOKUP($B29,'[5]-7'!$H$4:$M$179,3,FALSE)=0,"-",VLOOKUP($B29,'[5]-7'!$H$4:$M$179,3,FALSE)),"-")</f>
        <v>1.3733491972110776</v>
      </c>
      <c r="L29" s="27">
        <f>IFERROR(IF(VLOOKUP($B29,'[5]-7'!$H$4:$M$179,6,FALSE)=0,"-",VLOOKUP($B29,'[5]-7'!$H$4:$M$179,6,FALSE)),"-")</f>
        <v>3.4044042182023717</v>
      </c>
      <c r="M29" s="25">
        <f>IFERROR(IF(VLOOKUP($B29,'[5]2'!$H$4:$M$179,5,FALSE)=0,"-",VLOOKUP($B29,'[5]2'!$H$4:$M$179,5,FALSE)),"-")</f>
        <v>5.9772796726936077</v>
      </c>
      <c r="N29" s="26">
        <f>IFERROR(IF(VLOOKUP($B29,'[5]2'!$H$4:$M$179,3,FALSE)=0,"-",VLOOKUP($B29,'[5]2'!$H$4:$M$179,3,FALSE)),"-")</f>
        <v>1.4341682546311205</v>
      </c>
      <c r="O29" s="27">
        <f>IFERROR(IF(VLOOKUP($B29,'[5]2'!$H$4:$M$179,6,FALSE)=0,"-",VLOOKUP($B29,'[5]2'!$H$4:$M$179,6,FALSE)),"-")</f>
        <v>4.1677673825174795</v>
      </c>
      <c r="P29" s="25">
        <f>IFERROR(IF(VLOOKUP($B29,'[5]7'!$H$4:$M$179,5,FALSE)=0,"-",VLOOKUP($B29,'[5]7'!$H$4:$M$179,5,FALSE)),"-")</f>
        <v>6.789027293313076</v>
      </c>
      <c r="Q29" s="26">
        <f>IFERROR(IF(VLOOKUP($B29,'[5]7'!$H$4:$M$179,3,FALSE)=0,"-",VLOOKUP($B29,'[5]7'!$H$4:$M$179,3,FALSE)),"-")</f>
        <v>1.455253332116317</v>
      </c>
      <c r="R29" s="27">
        <f>IFERROR(IF(VLOOKUP($B29,'[5]7'!$H$4:$M$179,6,FALSE)=0,"-",VLOOKUP($B29,'[5]7'!$H$4:$M$179,6,FALSE)),"-")</f>
        <v>4.6651858775956647</v>
      </c>
      <c r="S29" s="25">
        <f>IFERROR(IF(VLOOKUP($B29,'[5]-15'!$V$4:$AA$179,5,FALSE)=0,"-",VLOOKUP($B29,'[5]-15'!$V$4:$AA$179,5,FALSE)),"-")</f>
        <v>3.322806714644762</v>
      </c>
      <c r="T29" s="26">
        <f>IFERROR(IF(VLOOKUP($B29,'[5]-15'!$V$4:$AA$179,3,FALSE)=0,"-",VLOOKUP($B29,'[5]-15'!$V$4:$AA$179,3,FALSE)),"-")</f>
        <v>1.3839963863274105</v>
      </c>
      <c r="U29" s="27">
        <f>IFERROR(IF(VLOOKUP($B29,'[5]-15'!$V$4:$AA$179,6,FALSE)=0,"-",VLOOKUP($B29,'[5]-15'!$V$4:$AA$179,6,FALSE)),"-")</f>
        <v>2.4008781724222574</v>
      </c>
      <c r="V29" s="25">
        <f>IFERROR(IF(VLOOKUP($B29,'[5]-7'!$V$4:$AA$179,5,FALSE)=0,"-",VLOOKUP($B29,'[5]-7'!$V$4:$AA$179,5,FALSE)),"-")</f>
        <v>4.1900394992751773</v>
      </c>
      <c r="W29" s="26">
        <f>IFERROR(IF(VLOOKUP($B29,'[5]-7'!$V$4:$AA$179,3,FALSE)=0,"-",VLOOKUP($B29,'[5]-7'!$V$4:$AA$179,3,FALSE)),"-")</f>
        <v>1.4950492852742507</v>
      </c>
      <c r="X29" s="27">
        <f>IFERROR(IF(VLOOKUP($B29,'[5]-7'!$V$4:$AA$179,6,FALSE)=0,"-",VLOOKUP($B29,'[5]-7'!$V$4:$AA$179,6,FALSE)),"-")</f>
        <v>2.8026096133055303</v>
      </c>
      <c r="Y29" s="25">
        <f>IFERROR(IF(VLOOKUP($B29,'[5]2'!$V$4:$AA$179,5,FALSE)=0,"-",VLOOKUP($B29,'[5]2'!$V$4:$AA$179,5,FALSE)),"-")</f>
        <v>5.3378654028091521</v>
      </c>
      <c r="Z29" s="26">
        <f>IFERROR(IF(VLOOKUP($B29,'[5]2'!$V$4:$AA$179,3,FALSE)=0,"-",VLOOKUP($B29,'[5]2'!$V$4:$AA$179,3,FALSE)),"-")</f>
        <v>1.5898442816282581</v>
      </c>
      <c r="AA29" s="27">
        <f>IFERROR(IF(VLOOKUP($B29,'[5]2'!$V$4:$AA$179,6,FALSE)=0,"-",VLOOKUP($B29,'[5]2'!$V$4:$AA$179,6,FALSE)),"-")</f>
        <v>3.3574768702141782</v>
      </c>
      <c r="AB29" s="25">
        <f>IFERROR(IF(VLOOKUP($B29,'[5]7'!$V$4:$AA$179,5,FALSE)=0,"-",VLOOKUP($B29,'[5]7'!$V$4:$AA$179,5,FALSE)),"-")</f>
        <v>6.0543664072856824</v>
      </c>
      <c r="AC29" s="26">
        <f>IFERROR(IF(VLOOKUP($B29,'[5]7'!$V$4:$AA$179,3,FALSE)=0,"-",VLOOKUP($B29,'[5]7'!$V$4:$AA$179,3,FALSE)),"-")</f>
        <v>1.6303967442446503</v>
      </c>
      <c r="AD29" s="27">
        <f>IFERROR(IF(VLOOKUP($B29,'[5]7'!$V$4:$AA$179,6,FALSE)=0,"-",VLOOKUP($B29,'[5]7'!$V$4:$AA$179,6,FALSE)),"-")</f>
        <v>3.7134313648857424</v>
      </c>
      <c r="AE29" s="40">
        <v>2.7611871210542516</v>
      </c>
      <c r="AF29" s="40">
        <v>1.4797483241472784</v>
      </c>
      <c r="AG29" s="40">
        <v>1.8659842866491616</v>
      </c>
      <c r="AH29" s="25">
        <f>IFERROR(IF(VLOOKUP($B29,'[5]-15'!$AJ$4:$AO$179,5,FALSE)=0,"-",VLOOKUP($B29,'[5]-15'!$AJ$4:$AO$179,5,FALSE)),"-")</f>
        <v>3.6930905988914806</v>
      </c>
      <c r="AI29" s="26">
        <f>IFERROR(IF(VLOOKUP($B29,'[5]-15'!$AJ$4:$AO$179,3,FALSE)=0,"-",VLOOKUP($B29,'[5]-15'!$AJ$4:$AO$179,3,FALSE)),"-")</f>
        <v>1.7894247270156955</v>
      </c>
      <c r="AJ29" s="27">
        <f>IFERROR(IF(VLOOKUP($B29,'[5]-15'!$AJ$4:$AO$179,6,FALSE)=0,"-",VLOOKUP($B29,'[5]-15'!$AJ$4:$AO$179,6,FALSE)),"-")</f>
        <v>2.0638423864023689</v>
      </c>
      <c r="AK29" s="25">
        <f>IFERROR(IF(VLOOKUP($B29,'[5]-7'!$AJ$4:$AO$179,5,FALSE)=0,"-",VLOOKUP($B29,'[5]-7'!$AJ$4:$AO$179,5,FALSE)),"-")</f>
        <v>4.5637570742615585</v>
      </c>
      <c r="AL29" s="26">
        <f>IFERROR(IF(VLOOKUP($B29,'[5]-7'!$AJ$4:$AO$179,3,FALSE)=0,"-",VLOOKUP($B29,'[5]-7'!$AJ$4:$AO$179,3,FALSE)),"-")</f>
        <v>1.9323501538272441</v>
      </c>
      <c r="AM29" s="27">
        <f>IFERROR(IF(VLOOKUP($B29,'[5]-7'!$AJ$4:$AO$179,6,FALSE)=0,"-",VLOOKUP($B29,'[5]-7'!$AJ$4:$AO$179,6,FALSE)),"-")</f>
        <v>2.3617650585855299</v>
      </c>
      <c r="AN29" s="25">
        <f>IFERROR(IF(VLOOKUP($B29,'[5]2'!$AJ$4:$AO$179,5,FALSE)=0,"-",VLOOKUP($B29,'[5]2'!$AJ$4:$AO$179,5,FALSE)),"-")</f>
        <v>5.7458833051748783</v>
      </c>
      <c r="AO29" s="26">
        <f>IFERROR(IF(VLOOKUP($B29,'[5]2'!$AJ$4:$AO$179,3,FALSE)=0,"-",VLOOKUP($B29,'[5]2'!$AJ$4:$AO$179,3,FALSE)),"-")</f>
        <v>2.0476224895915909</v>
      </c>
      <c r="AP29" s="27">
        <f>IFERROR(IF(VLOOKUP($B29,'[5]2'!$AJ$4:$AO$179,6,FALSE)=0,"-",VLOOKUP($B29,'[5]2'!$AJ$4:$AO$179,6,FALSE)),"-")</f>
        <v>2.8061243390235107</v>
      </c>
      <c r="AQ29" s="25">
        <f>IFERROR(IF(VLOOKUP($B29,'[5]7'!$AJ$4:$AO$179,5,FALSE)=0,"-",VLOOKUP($B29,'[5]7'!$AJ$4:$AO$179,5,FALSE)),"-")</f>
        <v>6.4950322554680913</v>
      </c>
      <c r="AR29" s="26">
        <f>IFERROR(IF(VLOOKUP($B29,'[5]7'!$AJ$4:$AO$179,3,FALSE)=0,"-",VLOOKUP($B29,'[5]7'!$AJ$4:$AO$179,3,FALSE)),"-")</f>
        <v>2.0931078117136384</v>
      </c>
      <c r="AS29" s="27">
        <f>IFERROR(IF(VLOOKUP($B29,'[5]7'!$AJ$4:$AO$179,6,FALSE)=0,"-",VLOOKUP($B29,'[5]7'!$AJ$4:$AO$179,6,FALSE)),"-")</f>
        <v>3.1030567174418859</v>
      </c>
    </row>
    <row r="30" spans="2:45" ht="15" customHeight="1" x14ac:dyDescent="0.25">
      <c r="B30" s="50">
        <v>75</v>
      </c>
      <c r="C30" s="51"/>
      <c r="D30" s="40">
        <v>2.8563986506590733</v>
      </c>
      <c r="E30" s="40">
        <v>1.1628142465630231</v>
      </c>
      <c r="F30" s="40">
        <v>2.4564530913702218</v>
      </c>
      <c r="G30" s="25">
        <f>IFERROR(IF(VLOOKUP($B30,'[5]-15'!$H$4:$M$179,5,FALSE)=0,"-",VLOOKUP($B30,'[5]-15'!$H$4:$M$179,5,FALSE)),"-")</f>
        <v>3.9374994194946913</v>
      </c>
      <c r="H30" s="26">
        <f>IFERROR(IF(VLOOKUP($B30,'[5]-15'!$H$4:$M$179,3,FALSE)=0,"-",VLOOKUP($B30,'[5]-15'!$H$4:$M$179,3,FALSE)),"-")</f>
        <v>1.3958692683410023</v>
      </c>
      <c r="I30" s="26">
        <f>IFERROR(IF(VLOOKUP($B30,'[5]-15'!$H$4:$M$179,6,FALSE)=0,"-",VLOOKUP($B30,'[5]-15'!$H$4:$M$179,6,FALSE)),"-")</f>
        <v>2.820822485886826</v>
      </c>
      <c r="J30" s="25">
        <f>IFERROR(IF(VLOOKUP($B30,'[5]-7'!$H$4:$M$179,5,FALSE)=0,"-",VLOOKUP($B30,'[5]-7'!$H$4:$M$179,5,FALSE)),"-")</f>
        <v>4.98056352077099</v>
      </c>
      <c r="K30" s="26">
        <f>IFERROR(IF(VLOOKUP($B30,'[5]-7'!$H$4:$M$179,3,FALSE)=0,"-",VLOOKUP($B30,'[5]-7'!$H$4:$M$179,3,FALSE)),"-")</f>
        <v>1.4833898279458806</v>
      </c>
      <c r="L30" s="27">
        <f>IFERROR(IF(VLOOKUP($B30,'[5]-7'!$H$4:$M$179,6,FALSE)=0,"-",VLOOKUP($B30,'[5]-7'!$H$4:$M$179,6,FALSE)),"-")</f>
        <v>3.3575553957167212</v>
      </c>
      <c r="M30" s="25">
        <f>IFERROR(IF(VLOOKUP($B30,'[5]2'!$H$4:$M$179,5,FALSE)=0,"-",VLOOKUP($B30,'[5]2'!$H$4:$M$179,5,FALSE)),"-")</f>
        <v>6.3574351964770468</v>
      </c>
      <c r="N30" s="26">
        <f>IFERROR(IF(VLOOKUP($B30,'[5]2'!$H$4:$M$179,3,FALSE)=0,"-",VLOOKUP($B30,'[5]2'!$H$4:$M$179,3,FALSE)),"-")</f>
        <v>1.5467946120113465</v>
      </c>
      <c r="O30" s="27">
        <f>IFERROR(IF(VLOOKUP($B30,'[5]2'!$H$4:$M$179,6,FALSE)=0,"-",VLOOKUP($B30,'[5]2'!$H$4:$M$179,6,FALSE)),"-")</f>
        <v>4.1100706888358438</v>
      </c>
      <c r="P30" s="25">
        <f>IFERROR(IF(VLOOKUP($B30,'[5]7'!$H$4:$M$179,5,FALSE)=0,"-",VLOOKUP($B30,'[5]7'!$H$4:$M$179,5,FALSE)),"-")</f>
        <v>7.2143750213300288</v>
      </c>
      <c r="Q30" s="26">
        <f>IFERROR(IF(VLOOKUP($B30,'[5]7'!$H$4:$M$179,3,FALSE)=0,"-",VLOOKUP($B30,'[5]7'!$H$4:$M$179,3,FALSE)),"-")</f>
        <v>1.5678979662892865</v>
      </c>
      <c r="R30" s="27">
        <f>IFERROR(IF(VLOOKUP($B30,'[5]7'!$H$4:$M$179,6,FALSE)=0,"-",VLOOKUP($B30,'[5]7'!$H$4:$M$179,6,FALSE)),"-")</f>
        <v>4.6013038963269715</v>
      </c>
      <c r="S30" s="25">
        <f>IFERROR(IF(VLOOKUP($B30,'[5]-15'!$V$4:$AA$179,5,FALSE)=0,"-",VLOOKUP($B30,'[5]-15'!$V$4:$AA$179,5,FALSE)),"-")</f>
        <v>3.5572413942898664</v>
      </c>
      <c r="T30" s="26">
        <f>IFERROR(IF(VLOOKUP($B30,'[5]-15'!$V$4:$AA$179,3,FALSE)=0,"-",VLOOKUP($B30,'[5]-15'!$V$4:$AA$179,3,FALSE)),"-")</f>
        <v>1.4910254801506313</v>
      </c>
      <c r="U30" s="27">
        <f>IFERROR(IF(VLOOKUP($B30,'[5]-15'!$V$4:$AA$179,6,FALSE)=0,"-",VLOOKUP($B30,'[5]-15'!$V$4:$AA$179,6,FALSE)),"-")</f>
        <v>2.3857683464473691</v>
      </c>
      <c r="V30" s="25">
        <f>IFERROR(IF(VLOOKUP($B30,'[5]-7'!$V$4:$AA$179,5,FALSE)=0,"-",VLOOKUP($B30,'[5]-7'!$V$4:$AA$179,5,FALSE)),"-")</f>
        <v>4.4697175690566624</v>
      </c>
      <c r="W30" s="26">
        <f>IFERROR(IF(VLOOKUP($B30,'[5]-7'!$V$4:$AA$179,3,FALSE)=0,"-",VLOOKUP($B30,'[5]-7'!$V$4:$AA$179,3,FALSE)),"-")</f>
        <v>1.6113211290669496</v>
      </c>
      <c r="X30" s="27">
        <f>IFERROR(IF(VLOOKUP($B30,'[5]-7'!$V$4:$AA$179,6,FALSE)=0,"-",VLOOKUP($B30,'[5]-7'!$V$4:$AA$179,6,FALSE)),"-")</f>
        <v>2.7739458562458581</v>
      </c>
      <c r="Y30" s="25">
        <f>IFERROR(IF(VLOOKUP($B30,'[5]2'!$V$4:$AA$179,5,FALSE)=0,"-",VLOOKUP($B30,'[5]2'!$V$4:$AA$179,5,FALSE)),"-")</f>
        <v>5.6794069550342448</v>
      </c>
      <c r="Z30" s="26">
        <f>IFERROR(IF(VLOOKUP($B30,'[5]2'!$V$4:$AA$179,3,FALSE)=0,"-",VLOOKUP($B30,'[5]2'!$V$4:$AA$179,3,FALSE)),"-")</f>
        <v>1.7129696916842296</v>
      </c>
      <c r="AA30" s="27">
        <f>IFERROR(IF(VLOOKUP($B30,'[5]2'!$V$4:$AA$179,6,FALSE)=0,"-",VLOOKUP($B30,'[5]2'!$V$4:$AA$179,6,FALSE)),"-")</f>
        <v>3.3155326580531184</v>
      </c>
      <c r="AB30" s="25">
        <f>IFERROR(IF(VLOOKUP($B30,'[5]7'!$V$4:$AA$179,5,FALSE)=0,"-",VLOOKUP($B30,'[5]7'!$V$4:$AA$179,5,FALSE)),"-")</f>
        <v>6.4336797283684151</v>
      </c>
      <c r="AC30" s="26">
        <f>IFERROR(IF(VLOOKUP($B30,'[5]7'!$V$4:$AA$179,3,FALSE)=0,"-",VLOOKUP($B30,'[5]7'!$V$4:$AA$179,3,FALSE)),"-")</f>
        <v>1.7559341368741983</v>
      </c>
      <c r="AD30" s="27">
        <f>IFERROR(IF(VLOOKUP($B30,'[5]7'!$V$4:$AA$179,6,FALSE)=0,"-",VLOOKUP($B30,'[5]7'!$V$4:$AA$179,6,FALSE)),"-")</f>
        <v>3.6639641506265379</v>
      </c>
      <c r="AE30" s="40">
        <v>2.9716074276420681</v>
      </c>
      <c r="AF30" s="40">
        <v>1.5841429261783588</v>
      </c>
      <c r="AG30" s="40">
        <v>1.8758455304351083</v>
      </c>
      <c r="AH30" s="25">
        <f>IFERROR(IF(VLOOKUP($B30,'[5]-15'!$AJ$4:$AO$179,5,FALSE)=0,"-",VLOOKUP($B30,'[5]-15'!$AJ$4:$AO$179,5,FALSE)),"-")</f>
        <v>3.9514293554505748</v>
      </c>
      <c r="AI30" s="26">
        <f>IFERROR(IF(VLOOKUP($B30,'[5]-15'!$AJ$4:$AO$179,3,FALSE)=0,"-",VLOOKUP($B30,'[5]-15'!$AJ$4:$AO$179,3,FALSE)),"-")</f>
        <v>1.9173687680824953</v>
      </c>
      <c r="AJ30" s="27">
        <f>IFERROR(IF(VLOOKUP($B30,'[5]-15'!$AJ$4:$AO$179,6,FALSE)=0,"-",VLOOKUP($B30,'[5]-15'!$AJ$4:$AO$179,6,FALSE)),"-")</f>
        <v>2.060860394321685</v>
      </c>
      <c r="AK30" s="25">
        <f>IFERROR(IF(VLOOKUP($B30,'[5]-7'!$AJ$4:$AO$179,5,FALSE)=0,"-",VLOOKUP($B30,'[5]-7'!$AJ$4:$AO$179,5,FALSE)),"-")</f>
        <v>4.8699581703801229</v>
      </c>
      <c r="AL30" s="26">
        <f>IFERROR(IF(VLOOKUP($B30,'[5]-7'!$AJ$4:$AO$179,3,FALSE)=0,"-",VLOOKUP($B30,'[5]-7'!$AJ$4:$AO$179,3,FALSE)),"-")</f>
        <v>2.0713933973873395</v>
      </c>
      <c r="AM30" s="27">
        <f>IFERROR(IF(VLOOKUP($B30,'[5]-7'!$AJ$4:$AO$179,6,FALSE)=0,"-",VLOOKUP($B30,'[5]-7'!$AJ$4:$AO$179,6,FALSE)),"-")</f>
        <v>2.3510542113934654</v>
      </c>
      <c r="AN30" s="25">
        <f>IFERROR(IF(VLOOKUP($B30,'[5]2'!$AJ$4:$AO$179,5,FALSE)=0,"-",VLOOKUP($B30,'[5]2'!$AJ$4:$AO$179,5,FALSE)),"-")</f>
        <v>6.1195651862910543</v>
      </c>
      <c r="AO30" s="26">
        <f>IFERROR(IF(VLOOKUP($B30,'[5]2'!$AJ$4:$AO$179,3,FALSE)=0,"-",VLOOKUP($B30,'[5]2'!$AJ$4:$AO$179,3,FALSE)),"-")</f>
        <v>2.1945331084284199</v>
      </c>
      <c r="AP30" s="27">
        <f>IFERROR(IF(VLOOKUP($B30,'[5]2'!$AJ$4:$AO$179,6,FALSE)=0,"-",VLOOKUP($B30,'[5]2'!$AJ$4:$AO$179,6,FALSE)),"-")</f>
        <v>2.7885499484095204</v>
      </c>
      <c r="AQ30" s="25">
        <f>IFERROR(IF(VLOOKUP($B30,'[5]7'!$AJ$4:$AO$179,5,FALSE)=0,"-",VLOOKUP($B30,'[5]7'!$AJ$4:$AO$179,5,FALSE)),"-")</f>
        <v>6.9105129790507744</v>
      </c>
      <c r="AR30" s="26">
        <f>IFERROR(IF(VLOOKUP($B30,'[5]7'!$AJ$4:$AO$179,3,FALSE)=0,"-",VLOOKUP($B30,'[5]7'!$AJ$4:$AO$179,3,FALSE)),"-")</f>
        <v>2.2427274931672265</v>
      </c>
      <c r="AS30" s="27">
        <f>IFERROR(IF(VLOOKUP($B30,'[5]7'!$AJ$4:$AO$179,6,FALSE)=0,"-",VLOOKUP($B30,'[5]7'!$AJ$4:$AO$179,6,FALSE)),"-")</f>
        <v>3.0812985528132995</v>
      </c>
    </row>
    <row r="31" spans="2:45" ht="15" customHeight="1" x14ac:dyDescent="0.25">
      <c r="B31" s="50">
        <v>80</v>
      </c>
      <c r="C31" s="51"/>
      <c r="D31" s="40">
        <v>3.0444415593830851</v>
      </c>
      <c r="E31" s="40">
        <v>1.2531199407239144</v>
      </c>
      <c r="F31" s="40">
        <v>2.4294893572791945</v>
      </c>
      <c r="G31" s="25">
        <f>IFERROR(IF(VLOOKUP($B31,'[5]-15'!$H$4:$M$179,5,FALSE)=0,"-",VLOOKUP($B31,'[5]-15'!$H$4:$M$179,5,FALSE)),"-")</f>
        <v>4.1809922928603429</v>
      </c>
      <c r="H31" s="26">
        <f>IFERROR(IF(VLOOKUP($B31,'[5]-15'!$H$4:$M$179,3,FALSE)=0,"-",VLOOKUP($B31,'[5]-15'!$H$4:$M$179,3,FALSE)),"-")</f>
        <v>1.5019865324109505</v>
      </c>
      <c r="I31" s="26">
        <f>IFERROR(IF(VLOOKUP($B31,'[5]-15'!$H$4:$M$179,6,FALSE)=0,"-",VLOOKUP($B31,'[5]-15'!$H$4:$M$179,6,FALSE)),"-")</f>
        <v>2.7836416656473748</v>
      </c>
      <c r="J31" s="25">
        <f>IFERROR(IF(VLOOKUP($B31,'[5]-7'!$H$4:$M$179,5,FALSE)=0,"-",VLOOKUP($B31,'[5]-7'!$H$4:$M$179,5,FALSE)),"-")</f>
        <v>5.2799087461663223</v>
      </c>
      <c r="K31" s="26">
        <f>IFERROR(IF(VLOOKUP($B31,'[5]-7'!$H$4:$M$179,3,FALSE)=0,"-",VLOOKUP($B31,'[5]-7'!$H$4:$M$179,3,FALSE)),"-")</f>
        <v>1.5944503228344435</v>
      </c>
      <c r="L31" s="27">
        <f>IFERROR(IF(VLOOKUP($B31,'[5]-7'!$H$4:$M$179,6,FALSE)=0,"-",VLOOKUP($B31,'[5]-7'!$H$4:$M$179,6,FALSE)),"-")</f>
        <v>3.3114288169105603</v>
      </c>
      <c r="M31" s="25">
        <f>IFERROR(IF(VLOOKUP($B31,'[5]2'!$H$4:$M$179,5,FALSE)=0,"-",VLOOKUP($B31,'[5]2'!$H$4:$M$179,5,FALSE)),"-")</f>
        <v>6.7297995443332663</v>
      </c>
      <c r="N31" s="26">
        <f>IFERROR(IF(VLOOKUP($B31,'[5]2'!$H$4:$M$179,3,FALSE)=0,"-",VLOOKUP($B31,'[5]2'!$H$4:$M$179,3,FALSE)),"-")</f>
        <v>1.6598194106686937</v>
      </c>
      <c r="O31" s="27">
        <f>IFERROR(IF(VLOOKUP($B31,'[5]2'!$H$4:$M$179,6,FALSE)=0,"-",VLOOKUP($B31,'[5]2'!$H$4:$M$179,6,FALSE)),"-")</f>
        <v>4.0545371990932573</v>
      </c>
      <c r="P31" s="25">
        <f>IFERROR(IF(VLOOKUP($B31,'[5]7'!$H$4:$M$179,5,FALSE)=0,"-",VLOOKUP($B31,'[5]7'!$H$4:$M$179,5,FALSE)),"-")</f>
        <v>7.630381119236743</v>
      </c>
      <c r="Q31" s="26">
        <f>IFERROR(IF(VLOOKUP($B31,'[5]7'!$H$4:$M$179,3,FALSE)=0,"-",VLOOKUP($B31,'[5]7'!$H$4:$M$179,3,FALSE)),"-")</f>
        <v>1.6807233737689358</v>
      </c>
      <c r="R31" s="27">
        <f>IFERROR(IF(VLOOKUP($B31,'[5]7'!$H$4:$M$179,6,FALSE)=0,"-",VLOOKUP($B31,'[5]7'!$H$4:$M$179,6,FALSE)),"-")</f>
        <v>4.5399387182472539</v>
      </c>
      <c r="S31" s="25">
        <f>IFERROR(IF(VLOOKUP($B31,'[5]-15'!$V$4:$AA$179,5,FALSE)=0,"-",VLOOKUP($B31,'[5]-15'!$V$4:$AA$179,5,FALSE)),"-")</f>
        <v>3.7874740484038592</v>
      </c>
      <c r="T31" s="26">
        <f>IFERROR(IF(VLOOKUP($B31,'[5]-15'!$V$4:$AA$179,3,FALSE)=0,"-",VLOOKUP($B31,'[5]-15'!$V$4:$AA$179,3,FALSE)),"-")</f>
        <v>1.5999327312485523</v>
      </c>
      <c r="U31" s="27">
        <f>IFERROR(IF(VLOOKUP($B31,'[5]-15'!$V$4:$AA$179,6,FALSE)=0,"-",VLOOKUP($B31,'[5]-15'!$V$4:$AA$179,6,FALSE)),"-")</f>
        <v>2.36727080734713</v>
      </c>
      <c r="V31" s="25">
        <f>IFERROR(IF(VLOOKUP($B31,'[5]-7'!$V$4:$AA$179,5,FALSE)=0,"-",VLOOKUP($B31,'[5]-7'!$V$4:$AA$179,5,FALSE)),"-")</f>
        <v>4.7445739492961767</v>
      </c>
      <c r="W31" s="26">
        <f>IFERROR(IF(VLOOKUP($B31,'[5]-7'!$V$4:$AA$179,3,FALSE)=0,"-",VLOOKUP($B31,'[5]-7'!$V$4:$AA$179,3,FALSE)),"-")</f>
        <v>1.7287708657115239</v>
      </c>
      <c r="X31" s="27">
        <f>IFERROR(IF(VLOOKUP($B31,'[5]-7'!$V$4:$AA$179,6,FALSE)=0,"-",VLOOKUP($B31,'[5]-7'!$V$4:$AA$179,6,FALSE)),"-")</f>
        <v>2.7444781974292556</v>
      </c>
      <c r="Y31" s="25">
        <f>IFERROR(IF(VLOOKUP($B31,'[5]2'!$V$4:$AA$179,5,FALSE)=0,"-",VLOOKUP($B31,'[5]2'!$V$4:$AA$179,5,FALSE)),"-")</f>
        <v>6.0145005782467447</v>
      </c>
      <c r="Z31" s="26">
        <f>IFERROR(IF(VLOOKUP($B31,'[5]2'!$V$4:$AA$179,3,FALSE)=0,"-",VLOOKUP($B31,'[5]2'!$V$4:$AA$179,3,FALSE)),"-")</f>
        <v>1.8366115681539801</v>
      </c>
      <c r="AA31" s="27">
        <f>IFERROR(IF(VLOOKUP($B31,'[5]2'!$V$4:$AA$179,6,FALSE)=0,"-",VLOOKUP($B31,'[5]2'!$V$4:$AA$179,6,FALSE)),"-")</f>
        <v>3.2747809512558259</v>
      </c>
      <c r="AB31" s="25">
        <f>IFERROR(IF(VLOOKUP($B31,'[5]7'!$V$4:$AA$179,5,FALSE)=0,"-",VLOOKUP($B31,'[5]7'!$V$4:$AA$179,5,FALSE)),"-")</f>
        <v>6.805257103319704</v>
      </c>
      <c r="AC31" s="26">
        <f>IFERROR(IF(VLOOKUP($B31,'[5]7'!$V$4:$AA$179,3,FALSE)=0,"-",VLOOKUP($B31,'[5]7'!$V$4:$AA$179,3,FALSE)),"-")</f>
        <v>1.8816728363114736</v>
      </c>
      <c r="AD31" s="27">
        <f>IFERROR(IF(VLOOKUP($B31,'[5]7'!$V$4:$AA$179,6,FALSE)=0,"-",VLOOKUP($B31,'[5]7'!$V$4:$AA$179,6,FALSE)),"-")</f>
        <v>3.6165995341993811</v>
      </c>
      <c r="AE31" s="40">
        <v>3.1778588979401841</v>
      </c>
      <c r="AF31" s="40">
        <v>1.6910305195950381</v>
      </c>
      <c r="AG31" s="40">
        <v>1.8792439646217658</v>
      </c>
      <c r="AH31" s="25">
        <f>IFERROR(IF(VLOOKUP($B31,'[5]-15'!$AJ$4:$AO$179,5,FALSE)=0,"-",VLOOKUP($B31,'[5]-15'!$AJ$4:$AO$179,5,FALSE)),"-")</f>
        <v>4.205403493005357</v>
      </c>
      <c r="AI31" s="26">
        <f>IFERROR(IF(VLOOKUP($B31,'[5]-15'!$AJ$4:$AO$179,3,FALSE)=0,"-",VLOOKUP($B31,'[5]-15'!$AJ$4:$AO$179,3,FALSE)),"-")</f>
        <v>2.0468745923707563</v>
      </c>
      <c r="AJ31" s="27">
        <f>IFERROR(IF(VLOOKUP($B31,'[5]-15'!$AJ$4:$AO$179,6,FALSE)=0,"-",VLOOKUP($B31,'[5]-15'!$AJ$4:$AO$179,6,FALSE)),"-")</f>
        <v>2.0545486805493653</v>
      </c>
      <c r="AK31" s="25">
        <f>IFERROR(IF(VLOOKUP($B31,'[5]-7'!$AJ$4:$AO$179,5,FALSE)=0,"-",VLOOKUP($B31,'[5]-7'!$AJ$4:$AO$179,5,FALSE)),"-")</f>
        <v>5.1714324023152214</v>
      </c>
      <c r="AL31" s="26">
        <f>IFERROR(IF(VLOOKUP($B31,'[5]-7'!$AJ$4:$AO$179,3,FALSE)=0,"-",VLOOKUP($B31,'[5]-7'!$AJ$4:$AO$179,3,FALSE)),"-")</f>
        <v>2.2111001292952652</v>
      </c>
      <c r="AM31" s="27">
        <f>IFERROR(IF(VLOOKUP($B31,'[5]-7'!$AJ$4:$AO$179,6,FALSE)=0,"-",VLOOKUP($B31,'[5]-7'!$AJ$4:$AO$179,6,FALSE)),"-")</f>
        <v>2.3388503911686218</v>
      </c>
      <c r="AN31" s="25">
        <f>IFERROR(IF(VLOOKUP($B31,'[5]2'!$AJ$4:$AO$179,5,FALSE)=0,"-",VLOOKUP($B31,'[5]2'!$AJ$4:$AO$179,5,FALSE)),"-")</f>
        <v>6.4870679429862239</v>
      </c>
      <c r="AO31" s="26">
        <f>IFERROR(IF(VLOOKUP($B31,'[5]2'!$AJ$4:$AO$179,3,FALSE)=0,"-",VLOOKUP($B31,'[5]2'!$AJ$4:$AO$179,3,FALSE)),"-")</f>
        <v>2.3413061733392446</v>
      </c>
      <c r="AP31" s="27">
        <f>IFERROR(IF(VLOOKUP($B31,'[5]2'!$AJ$4:$AO$179,6,FALSE)=0,"-",VLOOKUP($B31,'[5]2'!$AJ$4:$AO$179,6,FALSE)),"-")</f>
        <v>2.770704667700151</v>
      </c>
      <c r="AQ31" s="25">
        <f>IFERROR(IF(VLOOKUP($B31,'[5]7'!$AJ$4:$AO$179,5,FALSE)=0,"-",VLOOKUP($B31,'[5]7'!$AJ$4:$AO$179,5,FALSE)),"-")</f>
        <v>7.318554632775033</v>
      </c>
      <c r="AR31" s="26">
        <f>IFERROR(IF(VLOOKUP($B31,'[5]7'!$AJ$4:$AO$179,3,FALSE)=0,"-",VLOOKUP($B31,'[5]7'!$AJ$4:$AO$179,3,FALSE)),"-")</f>
        <v>2.3918784751651949</v>
      </c>
      <c r="AS31" s="27">
        <f>IFERROR(IF(VLOOKUP($B31,'[5]7'!$AJ$4:$AO$179,6,FALSE)=0,"-",VLOOKUP($B31,'[5]7'!$AJ$4:$AO$179,6,FALSE)),"-")</f>
        <v>3.059751868150232</v>
      </c>
    </row>
    <row r="32" spans="2:45" ht="15" customHeight="1" x14ac:dyDescent="0.25">
      <c r="B32" s="50">
        <v>85</v>
      </c>
      <c r="C32" s="51"/>
      <c r="D32" s="40">
        <v>3.2275481336445506</v>
      </c>
      <c r="E32" s="40">
        <v>1.3454677502878327</v>
      </c>
      <c r="F32" s="40">
        <v>2.3988297994909864</v>
      </c>
      <c r="G32" s="25">
        <f>IFERROR(IF(VLOOKUP($B32,'[5]-15'!$H$4:$M$179,5,FALSE)=0,"-",VLOOKUP($B32,'[5]-15'!$H$4:$M$179,5,FALSE)),"-")</f>
        <v>4.4188558007923371</v>
      </c>
      <c r="H32" s="26">
        <f>IFERROR(IF(VLOOKUP($B32,'[5]-15'!$H$4:$M$179,3,FALSE)=0,"-",VLOOKUP($B32,'[5]-15'!$H$4:$M$179,3,FALSE)),"-")</f>
        <v>1.6091474532549468</v>
      </c>
      <c r="I32" s="26">
        <f>IFERROR(IF(VLOOKUP($B32,'[5]-15'!$H$4:$M$179,6,FALSE)=0,"-",VLOOKUP($B32,'[5]-15'!$H$4:$M$179,6,FALSE)),"-")</f>
        <v>2.746085072473611</v>
      </c>
      <c r="J32" s="25">
        <f>IFERROR(IF(VLOOKUP($B32,'[5]-7'!$H$4:$M$179,5,FALSE)=0,"-",VLOOKUP($B32,'[5]-7'!$H$4:$M$179,5,FALSE)),"-")</f>
        <v>5.5728386410909261</v>
      </c>
      <c r="K32" s="26">
        <f>IFERROR(IF(VLOOKUP($B32,'[5]-7'!$H$4:$M$179,3,FALSE)=0,"-",VLOOKUP($B32,'[5]-7'!$H$4:$M$179,3,FALSE)),"-")</f>
        <v>1.7057776586385556</v>
      </c>
      <c r="L32" s="27">
        <f>IFERROR(IF(VLOOKUP($B32,'[5]-7'!$H$4:$M$179,6,FALSE)=0,"-",VLOOKUP($B32,'[5]-7'!$H$4:$M$179,6,FALSE)),"-")</f>
        <v>3.2670369510753328</v>
      </c>
      <c r="M32" s="25">
        <f>IFERROR(IF(VLOOKUP($B32,'[5]2'!$H$4:$M$179,5,FALSE)=0,"-",VLOOKUP($B32,'[5]2'!$H$4:$M$179,5,FALSE)),"-")</f>
        <v>7.0938628949197398</v>
      </c>
      <c r="N32" s="26">
        <f>IFERROR(IF(VLOOKUP($B32,'[5]2'!$H$4:$M$179,3,FALSE)=0,"-",VLOOKUP($B32,'[5]2'!$H$4:$M$179,3,FALSE)),"-")</f>
        <v>1.7724946089772688</v>
      </c>
      <c r="O32" s="27">
        <f>IFERROR(IF(VLOOKUP($B32,'[5]2'!$H$4:$M$179,6,FALSE)=0,"-",VLOOKUP($B32,'[5]2'!$H$4:$M$179,6,FALSE)),"-")</f>
        <v>4.0021915209168988</v>
      </c>
      <c r="P32" s="25">
        <f>IFERROR(IF(VLOOKUP($B32,'[5]7'!$H$4:$M$179,5,FALSE)=0,"-",VLOOKUP($B32,'[5]7'!$H$4:$M$179,5,FALSE)),"-")</f>
        <v>8.036638996041555</v>
      </c>
      <c r="Q32" s="26">
        <f>IFERROR(IF(VLOOKUP($B32,'[5]7'!$H$4:$M$179,3,FALSE)=0,"-",VLOOKUP($B32,'[5]7'!$H$4:$M$179,3,FALSE)),"-")</f>
        <v>1.7929800712494728</v>
      </c>
      <c r="R32" s="27">
        <f>IFERROR(IF(VLOOKUP($B32,'[5]7'!$H$4:$M$179,6,FALSE)=0,"-",VLOOKUP($B32,'[5]7'!$H$4:$M$179,6,FALSE)),"-")</f>
        <v>4.4822801574370361</v>
      </c>
      <c r="S32" s="25">
        <f>IFERROR(IF(VLOOKUP($B32,'[5]-15'!$V$4:$AA$179,5,FALSE)=0,"-",VLOOKUP($B32,'[5]-15'!$V$4:$AA$179,5,FALSE)),"-")</f>
        <v>4.0129128981250615</v>
      </c>
      <c r="T32" s="26">
        <f>IFERROR(IF(VLOOKUP($B32,'[5]-15'!$V$4:$AA$179,3,FALSE)=0,"-",VLOOKUP($B32,'[5]-15'!$V$4:$AA$179,3,FALSE)),"-")</f>
        <v>1.7100683796047214</v>
      </c>
      <c r="U32" s="27">
        <f>IFERROR(IF(VLOOKUP($B32,'[5]-15'!$V$4:$AA$179,6,FALSE)=0,"-",VLOOKUP($B32,'[5]-15'!$V$4:$AA$179,6,FALSE)),"-")</f>
        <v>2.3466388513964791</v>
      </c>
      <c r="V32" s="25">
        <f>IFERROR(IF(VLOOKUP($B32,'[5]-7'!$V$4:$AA$179,5,FALSE)=0,"-",VLOOKUP($B32,'[5]-7'!$V$4:$AA$179,5,FALSE)),"-")</f>
        <v>5.0140742943914098</v>
      </c>
      <c r="W32" s="26">
        <f>IFERROR(IF(VLOOKUP($B32,'[5]-7'!$V$4:$AA$179,3,FALSE)=0,"-",VLOOKUP($B32,'[5]-7'!$V$4:$AA$179,3,FALSE)),"-")</f>
        <v>1.8467339105141014</v>
      </c>
      <c r="X32" s="27">
        <f>IFERROR(IF(VLOOKUP($B32,'[5]-7'!$V$4:$AA$179,6,FALSE)=0,"-",VLOOKUP($B32,'[5]-7'!$V$4:$AA$179,6,FALSE)),"-")</f>
        <v>2.7151038196919073</v>
      </c>
      <c r="Y32" s="25">
        <f>IFERROR(IF(VLOOKUP($B32,'[5]2'!$V$4:$AA$179,5,FALSE)=0,"-",VLOOKUP($B32,'[5]2'!$V$4:$AA$179,5,FALSE)),"-")</f>
        <v>6.3427215868532256</v>
      </c>
      <c r="Z32" s="26">
        <f>IFERROR(IF(VLOOKUP($B32,'[5]2'!$V$4:$AA$179,3,FALSE)=0,"-",VLOOKUP($B32,'[5]2'!$V$4:$AA$179,3,FALSE)),"-")</f>
        <v>1.9600862531955277</v>
      </c>
      <c r="AA32" s="27">
        <f>IFERROR(IF(VLOOKUP($B32,'[5]2'!$V$4:$AA$179,6,FALSE)=0,"-",VLOOKUP($B32,'[5]2'!$V$4:$AA$179,6,FALSE)),"-")</f>
        <v>3.2359400391246504</v>
      </c>
      <c r="AB32" s="25">
        <f>IFERROR(IF(VLOOKUP($B32,'[5]7'!$V$4:$AA$179,5,FALSE)=0,"-",VLOOKUP($B32,'[5]7'!$V$4:$AA$179,5,FALSE)),"-")</f>
        <v>7.1687638203776345</v>
      </c>
      <c r="AC32" s="26">
        <f>IFERROR(IF(VLOOKUP($B32,'[5]7'!$V$4:$AA$179,3,FALSE)=0,"-",VLOOKUP($B32,'[5]7'!$V$4:$AA$179,3,FALSE)),"-")</f>
        <v>2.0069260766219346</v>
      </c>
      <c r="AD32" s="27">
        <f>IFERROR(IF(VLOOKUP($B32,'[5]7'!$V$4:$AA$179,6,FALSE)=0,"-",VLOOKUP($B32,'[5]7'!$V$4:$AA$179,6,FALSE)),"-")</f>
        <v>3.5720118961452356</v>
      </c>
      <c r="AE32" s="40">
        <v>3.3792762451927185</v>
      </c>
      <c r="AF32" s="40">
        <v>1.7997885660990465</v>
      </c>
      <c r="AG32" s="40">
        <v>1.8775962403834658</v>
      </c>
      <c r="AH32" s="25">
        <f>IFERROR(IF(VLOOKUP($B32,'[5]-15'!$AJ$4:$AO$179,5,FALSE)=0,"-",VLOOKUP($B32,'[5]-15'!$AJ$4:$AO$179,5,FALSE)),"-")</f>
        <v>4.4542656114046135</v>
      </c>
      <c r="AI32" s="26">
        <f>IFERROR(IF(VLOOKUP($B32,'[5]-15'!$AJ$4:$AO$179,3,FALSE)=0,"-",VLOOKUP($B32,'[5]-15'!$AJ$4:$AO$179,3,FALSE)),"-")</f>
        <v>2.177194682378587</v>
      </c>
      <c r="AJ32" s="27">
        <f>IFERROR(IF(VLOOKUP($B32,'[5]-15'!$AJ$4:$AO$179,6,FALSE)=0,"-",VLOOKUP($B32,'[5]-15'!$AJ$4:$AO$179,6,FALSE)),"-")</f>
        <v>2.0458738244474879</v>
      </c>
      <c r="AK32" s="25">
        <f>IFERROR(IF(VLOOKUP($B32,'[5]-7'!$AJ$4:$AO$179,5,FALSE)=0,"-",VLOOKUP($B32,'[5]-7'!$AJ$4:$AO$179,5,FALSE)),"-")</f>
        <v>5.4674694271848416</v>
      </c>
      <c r="AL32" s="26">
        <f>IFERROR(IF(VLOOKUP($B32,'[5]-7'!$AJ$4:$AO$179,3,FALSE)=0,"-",VLOOKUP($B32,'[5]-7'!$AJ$4:$AO$179,3,FALSE)),"-")</f>
        <v>2.3507206628404256</v>
      </c>
      <c r="AM32" s="27">
        <f>IFERROR(IF(VLOOKUP($B32,'[5]-7'!$AJ$4:$AO$179,6,FALSE)=0,"-",VLOOKUP($B32,'[5]-7'!$AJ$4:$AO$179,6,FALSE)),"-")</f>
        <v>2.325869472121108</v>
      </c>
      <c r="AN32" s="25">
        <f>IFERROR(IF(VLOOKUP($B32,'[5]2'!$AJ$4:$AO$179,5,FALSE)=0,"-",VLOOKUP($B32,'[5]2'!$AJ$4:$AO$179,5,FALSE)),"-")</f>
        <v>6.8477604662197642</v>
      </c>
      <c r="AO32" s="26">
        <f>IFERROR(IF(VLOOKUP($B32,'[5]2'!$AJ$4:$AO$179,3,FALSE)=0,"-",VLOOKUP($B32,'[5]2'!$AJ$4:$AO$179,3,FALSE)),"-")</f>
        <v>2.4871994668848827</v>
      </c>
      <c r="AP32" s="27">
        <f>IFERROR(IF(VLOOKUP($B32,'[5]2'!$AJ$4:$AO$179,6,FALSE)=0,"-",VLOOKUP($B32,'[5]2'!$AJ$4:$AO$179,6,FALSE)),"-")</f>
        <v>2.7532011635545697</v>
      </c>
      <c r="AQ32" s="25">
        <f>IFERROR(IF(VLOOKUP($B32,'[5]7'!$AJ$4:$AO$179,5,FALSE)=0,"-",VLOOKUP($B32,'[5]7'!$AJ$4:$AO$179,5,FALSE)),"-")</f>
        <v>7.7185996764724267</v>
      </c>
      <c r="AR32" s="26">
        <f>IFERROR(IF(VLOOKUP($B32,'[5]7'!$AJ$4:$AO$179,3,FALSE)=0,"-",VLOOKUP($B32,'[5]7'!$AJ$4:$AO$179,3,FALSE)),"-")</f>
        <v>2.5398220848801749</v>
      </c>
      <c r="AS32" s="27">
        <f>IFERROR(IF(VLOOKUP($B32,'[5]7'!$AJ$4:$AO$179,6,FALSE)=0,"-",VLOOKUP($B32,'[5]7'!$AJ$4:$AO$179,6,FALSE)),"-")</f>
        <v>3.0390316402168693</v>
      </c>
    </row>
    <row r="33" spans="2:45" ht="15" customHeight="1" x14ac:dyDescent="0.25">
      <c r="B33" s="50">
        <v>90</v>
      </c>
      <c r="C33" s="51"/>
      <c r="D33" s="40">
        <v>3.4051116443979637</v>
      </c>
      <c r="E33" s="40">
        <v>1.4392048781973861</v>
      </c>
      <c r="F33" s="40">
        <v>2.3659672753909016</v>
      </c>
      <c r="G33" s="25">
        <f>IFERROR(IF(VLOOKUP($B33,'[5]-15'!$H$4:$M$179,5,FALSE)=0,"-",VLOOKUP($B33,'[5]-15'!$H$4:$M$179,5,FALSE)),"-")</f>
        <v>4.6503993366756005</v>
      </c>
      <c r="H33" s="26">
        <f>IFERROR(IF(VLOOKUP($B33,'[5]-15'!$H$4:$M$179,3,FALSE)=0,"-",VLOOKUP($B33,'[5]-15'!$H$4:$M$179,3,FALSE)),"-")</f>
        <v>1.7165876921396046</v>
      </c>
      <c r="I33" s="26">
        <f>IFERROR(IF(VLOOKUP($B33,'[5]-15'!$H$4:$M$179,6,FALSE)=0,"-",VLOOKUP($B33,'[5]-15'!$H$4:$M$179,6,FALSE)),"-")</f>
        <v>2.7090951181638778</v>
      </c>
      <c r="J33" s="25">
        <f>IFERROR(IF(VLOOKUP($B33,'[5]-7'!$H$4:$M$179,5,FALSE)=0,"-",VLOOKUP($B33,'[5]-7'!$H$4:$M$179,5,FALSE)),"-")</f>
        <v>5.8587146463866624</v>
      </c>
      <c r="K33" s="26">
        <f>IFERROR(IF(VLOOKUP($B33,'[5]-7'!$H$4:$M$179,3,FALSE)=0,"-",VLOOKUP($B33,'[5]-7'!$H$4:$M$179,3,FALSE)),"-")</f>
        <v>1.8166118352461131</v>
      </c>
      <c r="L33" s="27">
        <f>IFERROR(IF(VLOOKUP($B33,'[5]-7'!$H$4:$M$179,6,FALSE)=0,"-",VLOOKUP($B33,'[5]-7'!$H$4:$M$179,6,FALSE)),"-")</f>
        <v>3.2250778799935147</v>
      </c>
      <c r="M33" s="25">
        <f>IFERROR(IF(VLOOKUP($B33,'[5]2'!$H$4:$M$179,5,FALSE)=0,"-",VLOOKUP($B33,'[5]2'!$H$4:$M$179,5,FALSE)),"-")</f>
        <v>7.4490996258713986</v>
      </c>
      <c r="N33" s="26">
        <f>IFERROR(IF(VLOOKUP($B33,'[5]2'!$H$4:$M$179,3,FALSE)=0,"-",VLOOKUP($B33,'[5]2'!$H$4:$M$179,3,FALSE)),"-")</f>
        <v>1.8840650731368855</v>
      </c>
      <c r="O33" s="27">
        <f>IFERROR(IF(VLOOKUP($B33,'[5]2'!$H$4:$M$179,6,FALSE)=0,"-",VLOOKUP($B33,'[5]2'!$H$4:$M$179,6,FALSE)),"-")</f>
        <v>3.9537379743837482</v>
      </c>
      <c r="P33" s="25">
        <f>IFERROR(IF(VLOOKUP($B33,'[5]7'!$H$4:$M$179,5,FALSE)=0,"-",VLOOKUP($B33,'[5]7'!$H$4:$M$179,5,FALSE)),"-")</f>
        <v>8.432717169842741</v>
      </c>
      <c r="Q33" s="26">
        <f>IFERROR(IF(VLOOKUP($B33,'[5]7'!$H$4:$M$179,3,FALSE)=0,"-",VLOOKUP($B33,'[5]7'!$H$4:$M$179,3,FALSE)),"-")</f>
        <v>1.9039115910960016</v>
      </c>
      <c r="R33" s="27">
        <f>IFERROR(IF(VLOOKUP($B33,'[5]7'!$H$4:$M$179,6,FALSE)=0,"-",VLOOKUP($B33,'[5]7'!$H$4:$M$179,6,FALSE)),"-")</f>
        <v>4.429153753399012</v>
      </c>
      <c r="S33" s="25">
        <f>IFERROR(IF(VLOOKUP($B33,'[5]-15'!$V$4:$AA$179,5,FALSE)=0,"-",VLOOKUP($B33,'[5]-15'!$V$4:$AA$179,5,FALSE)),"-")</f>
        <v>4.2329664694088383</v>
      </c>
      <c r="T33" s="26">
        <f>IFERROR(IF(VLOOKUP($B33,'[5]-15'!$V$4:$AA$179,3,FALSE)=0,"-",VLOOKUP($B33,'[5]-15'!$V$4:$AA$179,3,FALSE)),"-")</f>
        <v>1.8207741091174938</v>
      </c>
      <c r="U33" s="27">
        <f>IFERROR(IF(VLOOKUP($B33,'[5]-15'!$V$4:$AA$179,6,FALSE)=0,"-",VLOOKUP($B33,'[5]-15'!$V$4:$AA$179,6,FALSE)),"-")</f>
        <v>2.3248169271588024</v>
      </c>
      <c r="V33" s="25">
        <f>IFERROR(IF(VLOOKUP($B33,'[5]-7'!$V$4:$AA$179,5,FALSE)=0,"-",VLOOKUP($B33,'[5]-7'!$V$4:$AA$179,5,FALSE)),"-")</f>
        <v>5.2776798900956106</v>
      </c>
      <c r="W33" s="26">
        <f>IFERROR(IF(VLOOKUP($B33,'[5]-7'!$V$4:$AA$179,3,FALSE)=0,"-",VLOOKUP($B33,'[5]-7'!$V$4:$AA$179,3,FALSE)),"-")</f>
        <v>1.9645375753108434</v>
      </c>
      <c r="X33" s="27">
        <f>IFERROR(IF(VLOOKUP($B33,'[5]-7'!$V$4:$AA$179,6,FALSE)=0,"-",VLOOKUP($B33,'[5]-7'!$V$4:$AA$179,6,FALSE)),"-")</f>
        <v>2.6864743929677894</v>
      </c>
      <c r="Y33" s="25">
        <f>IFERROR(IF(VLOOKUP($B33,'[5]2'!$V$4:$AA$179,5,FALSE)=0,"-",VLOOKUP($B33,'[5]2'!$V$4:$AA$179,5,FALSE)),"-")</f>
        <v>6.6636314190685519</v>
      </c>
      <c r="Z33" s="26">
        <f>IFERROR(IF(VLOOKUP($B33,'[5]2'!$V$4:$AA$179,3,FALSE)=0,"-",VLOOKUP($B33,'[5]2'!$V$4:$AA$179,3,FALSE)),"-")</f>
        <v>2.0827079529749546</v>
      </c>
      <c r="AA33" s="27">
        <f>IFERROR(IF(VLOOKUP($B33,'[5]2'!$V$4:$AA$179,6,FALSE)=0,"-",VLOOKUP($B33,'[5]2'!$V$4:$AA$179,6,FALSE)),"-")</f>
        <v>3.1995035163476349</v>
      </c>
      <c r="AB33" s="25">
        <f>IFERROR(IF(VLOOKUP($B33,'[5]7'!$V$4:$AA$179,5,FALSE)=0,"-",VLOOKUP($B33,'[5]7'!$V$4:$AA$179,5,FALSE)),"-")</f>
        <v>7.5238428427028623</v>
      </c>
      <c r="AC33" s="26">
        <f>IFERROR(IF(VLOOKUP($B33,'[5]7'!$V$4:$AA$179,3,FALSE)=0,"-",VLOOKUP($B33,'[5]7'!$V$4:$AA$179,3,FALSE)),"-")</f>
        <v>2.1310124530866821</v>
      </c>
      <c r="AD33" s="27">
        <f>IFERROR(IF(VLOOKUP($B33,'[5]7'!$V$4:$AA$179,6,FALSE)=0,"-",VLOOKUP($B33,'[5]7'!$V$4:$AA$179,6,FALSE)),"-")</f>
        <v>3.5306423628847834</v>
      </c>
      <c r="AE33" s="40">
        <v>3.5751989357075264</v>
      </c>
      <c r="AF33" s="40">
        <v>1.909786335992385</v>
      </c>
      <c r="AG33" s="40">
        <v>1.8720413212348912</v>
      </c>
      <c r="AH33" s="25">
        <f>IFERROR(IF(VLOOKUP($B33,'[5]-15'!$AJ$4:$AO$179,5,FALSE)=0,"-",VLOOKUP($B33,'[5]-15'!$AJ$4:$AO$179,5,FALSE)),"-")</f>
        <v>4.6972717146866421</v>
      </c>
      <c r="AI33" s="26">
        <f>IFERROR(IF(VLOOKUP($B33,'[5]-15'!$AJ$4:$AO$179,3,FALSE)=0,"-",VLOOKUP($B33,'[5]-15'!$AJ$4:$AO$179,3,FALSE)),"-")</f>
        <v>2.3075747220304654</v>
      </c>
      <c r="AJ33" s="27">
        <f>IFERROR(IF(VLOOKUP($B33,'[5]-15'!$AJ$4:$AO$179,6,FALSE)=0,"-",VLOOKUP($B33,'[5]-15'!$AJ$4:$AO$179,6,FALSE)),"-")</f>
        <v>2.0355881306211616</v>
      </c>
      <c r="AK33" s="25">
        <f>IFERROR(IF(VLOOKUP($B33,'[5]-7'!$AJ$4:$AO$179,5,FALSE)=0,"-",VLOOKUP($B33,'[5]-7'!$AJ$4:$AO$179,5,FALSE)),"-")</f>
        <v>5.7573596770958151</v>
      </c>
      <c r="AL33" s="26">
        <f>IFERROR(IF(VLOOKUP($B33,'[5]-7'!$AJ$4:$AO$179,3,FALSE)=0,"-",VLOOKUP($B33,'[5]-7'!$AJ$4:$AO$179,3,FALSE)),"-")</f>
        <v>2.4894988128655178</v>
      </c>
      <c r="AM33" s="27">
        <f>IFERROR(IF(VLOOKUP($B33,'[5]-7'!$AJ$4:$AO$179,6,FALSE)=0,"-",VLOOKUP($B33,'[5]-7'!$AJ$4:$AO$179,6,FALSE)),"-")</f>
        <v>2.312658133172135</v>
      </c>
      <c r="AN33" s="25">
        <f>IFERROR(IF(VLOOKUP($B33,'[5]2'!$AJ$4:$AO$179,5,FALSE)=0,"-",VLOOKUP($B33,'[5]2'!$AJ$4:$AO$179,5,FALSE)),"-")</f>
        <v>7.2010072321090162</v>
      </c>
      <c r="AO33" s="26">
        <f>IFERROR(IF(VLOOKUP($B33,'[5]2'!$AJ$4:$AO$179,3,FALSE)=0,"-",VLOOKUP($B33,'[5]2'!$AJ$4:$AO$179,3,FALSE)),"-")</f>
        <v>2.6314637794247968</v>
      </c>
      <c r="AP33" s="27">
        <f>IFERROR(IF(VLOOKUP($B33,'[5]2'!$AJ$4:$AO$179,6,FALSE)=0,"-",VLOOKUP($B33,'[5]2'!$AJ$4:$AO$179,6,FALSE)),"-")</f>
        <v>2.7365025080007226</v>
      </c>
      <c r="AQ33" s="25">
        <f>IFERROR(IF(VLOOKUP($B33,'[5]7'!$AJ$4:$AO$179,5,FALSE)=0,"-",VLOOKUP($B33,'[5]7'!$AJ$4:$AO$179,5,FALSE)),"-")</f>
        <v>8.1100808068304815</v>
      </c>
      <c r="AR33" s="26">
        <f>IFERROR(IF(VLOOKUP($B33,'[5]7'!$AJ$4:$AO$179,3,FALSE)=0,"-",VLOOKUP($B33,'[5]7'!$AJ$4:$AO$179,3,FALSE)),"-")</f>
        <v>2.6858122231932104</v>
      </c>
      <c r="AS33" s="27">
        <f>IFERROR(IF(VLOOKUP($B33,'[5]7'!$AJ$4:$AO$179,6,FALSE)=0,"-",VLOOKUP($B33,'[5]7'!$AJ$4:$AO$179,6,FALSE)),"-")</f>
        <v>3.0196008257004134</v>
      </c>
    </row>
    <row r="34" spans="2:45" ht="15" customHeight="1" x14ac:dyDescent="0.25">
      <c r="B34" s="50">
        <v>95</v>
      </c>
      <c r="C34" s="51"/>
      <c r="D34" s="40">
        <v>3.5765275291392555</v>
      </c>
      <c r="E34" s="40">
        <v>1.5336696448134859</v>
      </c>
      <c r="F34" s="40">
        <v>2.3320064664735591</v>
      </c>
      <c r="G34" s="25">
        <f>IFERROR(IF(VLOOKUP($B34,'[5]-15'!$H$4:$M$179,5,FALSE)=0,"-",VLOOKUP($B34,'[5]-15'!$H$4:$M$179,5,FALSE)),"-")</f>
        <v>4.8749314324157442</v>
      </c>
      <c r="H34" s="26">
        <f>IFERROR(IF(VLOOKUP($B34,'[5]-15'!$H$4:$M$179,3,FALSE)=0,"-",VLOOKUP($B34,'[5]-15'!$H$4:$M$179,3,FALSE)),"-")</f>
        <v>1.8235355599413592</v>
      </c>
      <c r="I34" s="26">
        <f>IFERROR(IF(VLOOKUP($B34,'[5]-15'!$H$4:$M$179,6,FALSE)=0,"-",VLOOKUP($B34,'[5]-15'!$H$4:$M$179,6,FALSE)),"-")</f>
        <v>2.6733404818124362</v>
      </c>
      <c r="J34" s="25">
        <f>IFERROR(IF(VLOOKUP($B34,'[5]-7'!$H$4:$M$179,5,FALSE)=0,"-",VLOOKUP($B34,'[5]-7'!$H$4:$M$179,5,FALSE)),"-")</f>
        <v>6.1368926582637524</v>
      </c>
      <c r="K34" s="26">
        <f>IFERROR(IF(VLOOKUP($B34,'[5]-7'!$H$4:$M$179,3,FALSE)=0,"-",VLOOKUP($B34,'[5]-7'!$H$4:$M$179,3,FALSE)),"-")</f>
        <v>1.9261858892462482</v>
      </c>
      <c r="L34" s="27">
        <f>IFERROR(IF(VLOOKUP($B34,'[5]-7'!$H$4:$M$179,6,FALSE)=0,"-",VLOOKUP($B34,'[5]-7'!$H$4:$M$179,6,FALSE)),"-")</f>
        <v>3.1860334418010043</v>
      </c>
      <c r="M34" s="25">
        <f>IFERROR(IF(VLOOKUP($B34,'[5]2'!$H$4:$M$179,5,FALSE)=0,"-",VLOOKUP($B34,'[5]2'!$H$4:$M$179,5,FALSE)),"-")</f>
        <v>7.7949693631141432</v>
      </c>
      <c r="N34" s="26">
        <f>IFERROR(IF(VLOOKUP($B34,'[5]2'!$H$4:$M$179,3,FALSE)=0,"-",VLOOKUP($B34,'[5]2'!$H$4:$M$179,3,FALSE)),"-")</f>
        <v>1.9937686380397266</v>
      </c>
      <c r="O34" s="27">
        <f>IFERROR(IF(VLOOKUP($B34,'[5]2'!$H$4:$M$179,6,FALSE)=0,"-",VLOOKUP($B34,'[5]2'!$H$4:$M$179,6,FALSE)),"-")</f>
        <v>3.909665953406789</v>
      </c>
      <c r="P34" s="25" t="str">
        <f>IFERROR(IF(VLOOKUP($B34,'[5]7'!$H$4:$M$179,5,FALSE)=0,"-",VLOOKUP($B34,'[5]7'!$H$4:$M$179,5,FALSE)),"-")</f>
        <v>-</v>
      </c>
      <c r="Q34" s="26" t="str">
        <f>IFERROR(IF(VLOOKUP($B34,'[5]7'!$H$4:$M$179,3,FALSE)=0,"-",VLOOKUP($B34,'[5]7'!$H$4:$M$179,3,FALSE)),"-")</f>
        <v>-</v>
      </c>
      <c r="R34" s="27" t="str">
        <f>IFERROR(IF(VLOOKUP($B34,'[5]7'!$H$4:$M$179,6,FALSE)=0,"-",VLOOKUP($B34,'[5]7'!$H$4:$M$179,6,FALSE)),"-")</f>
        <v>-</v>
      </c>
      <c r="S34" s="25">
        <f>IFERROR(IF(VLOOKUP($B34,'[5]-15'!$V$4:$AA$179,5,FALSE)=0,"-",VLOOKUP($B34,'[5]-15'!$V$4:$AA$179,5,FALSE)),"-")</f>
        <v>4.4470437302663495</v>
      </c>
      <c r="T34" s="26">
        <f>IFERROR(IF(VLOOKUP($B34,'[5]-15'!$V$4:$AA$179,3,FALSE)=0,"-",VLOOKUP($B34,'[5]-15'!$V$4:$AA$179,3,FALSE)),"-")</f>
        <v>1.9313832405473961</v>
      </c>
      <c r="U34" s="27">
        <f>IFERROR(IF(VLOOKUP($B34,'[5]-15'!$V$4:$AA$179,6,FALSE)=0,"-",VLOOKUP($B34,'[5]-15'!$V$4:$AA$179,6,FALSE)),"-")</f>
        <v>2.3025175101995607</v>
      </c>
      <c r="V34" s="25">
        <f>IFERROR(IF(VLOOKUP($B34,'[5]-7'!$V$4:$AA$179,5,FALSE)=0,"-",VLOOKUP($B34,'[5]-7'!$V$4:$AA$179,5,FALSE)),"-")</f>
        <v>5.5348479452746648</v>
      </c>
      <c r="W34" s="26">
        <f>IFERROR(IF(VLOOKUP($B34,'[5]-7'!$V$4:$AA$179,3,FALSE)=0,"-",VLOOKUP($B34,'[5]-7'!$V$4:$AA$179,3,FALSE)),"-")</f>
        <v>2.0815020589081592</v>
      </c>
      <c r="X34" s="27">
        <f>IFERROR(IF(VLOOKUP($B34,'[5]-7'!$V$4:$AA$179,6,FALSE)=0,"-",VLOOKUP($B34,'[5]-7'!$V$4:$AA$179,6,FALSE)),"-")</f>
        <v>2.6590643624815531</v>
      </c>
      <c r="Y34" s="25">
        <f>IFERROR(IF(VLOOKUP($B34,'[5]2'!$V$4:$AA$179,5,FALSE)=0,"-",VLOOKUP($B34,'[5]2'!$V$4:$AA$179,5,FALSE)),"-")</f>
        <v>6.9767787751681807</v>
      </c>
      <c r="Z34" s="26">
        <f>IFERROR(IF(VLOOKUP($B34,'[5]2'!$V$4:$AA$179,3,FALSE)=0,"-",VLOOKUP($B34,'[5]2'!$V$4:$AA$179,3,FALSE)),"-")</f>
        <v>2.2037904878908892</v>
      </c>
      <c r="AA34" s="27">
        <f>IFERROR(IF(VLOOKUP($B34,'[5]2'!$V$4:$AA$179,6,FALSE)=0,"-",VLOOKUP($B34,'[5]2'!$V$4:$AA$179,6,FALSE)),"-")</f>
        <v>3.1658085528108537</v>
      </c>
      <c r="AB34" s="25">
        <f>IFERROR(IF(VLOOKUP($B34,'[5]7'!$V$4:$AA$179,5,FALSE)=0,"-",VLOOKUP($B34,'[5]7'!$V$4:$AA$179,5,FALSE)),"-")</f>
        <v>7.8701168807345514</v>
      </c>
      <c r="AC34" s="26">
        <f>IFERROR(IF(VLOOKUP($B34,'[5]7'!$V$4:$AA$179,3,FALSE)=0,"-",VLOOKUP($B34,'[5]7'!$V$4:$AA$179,3,FALSE)),"-")</f>
        <v>2.2532561136752927</v>
      </c>
      <c r="AD34" s="27">
        <f>IFERROR(IF(VLOOKUP($B34,'[5]7'!$V$4:$AA$179,6,FALSE)=0,"-",VLOOKUP($B34,'[5]7'!$V$4:$AA$179,6,FALSE)),"-")</f>
        <v>3.4927751146307022</v>
      </c>
      <c r="AE34" s="40">
        <v>3.7649716458453453</v>
      </c>
      <c r="AF34" s="40">
        <v>2.0203845979403403</v>
      </c>
      <c r="AG34" s="40">
        <v>1.8634925497271686</v>
      </c>
      <c r="AH34" s="25">
        <f>IFERROR(IF(VLOOKUP($B34,'[5]-15'!$AJ$4:$AO$179,5,FALSE)=0,"-",VLOOKUP($B34,'[5]-15'!$AJ$4:$AO$179,5,FALSE)),"-")</f>
        <v>4.9336811819416475</v>
      </c>
      <c r="AI34" s="26">
        <f>IFERROR(IF(VLOOKUP($B34,'[5]-15'!$AJ$4:$AO$179,3,FALSE)=0,"-",VLOOKUP($B34,'[5]-15'!$AJ$4:$AO$179,3,FALSE)),"-")</f>
        <v>2.4372533830421585</v>
      </c>
      <c r="AJ34" s="27">
        <f>IFERROR(IF(VLOOKUP($B34,'[5]-15'!$AJ$4:$AO$179,6,FALSE)=0,"-",VLOOKUP($B34,'[5]-15'!$AJ$4:$AO$179,6,FALSE)),"-")</f>
        <v>2.0242791398994671</v>
      </c>
      <c r="AK34" s="25">
        <f>IFERROR(IF(VLOOKUP($B34,'[5]-7'!$AJ$4:$AO$179,5,FALSE)=0,"-",VLOOKUP($B34,'[5]-7'!$AJ$4:$AO$179,5,FALSE)),"-")</f>
        <v>6.0403942592464377</v>
      </c>
      <c r="AL34" s="26">
        <f>IFERROR(IF(VLOOKUP($B34,'[5]-7'!$AJ$4:$AO$179,3,FALSE)=0,"-",VLOOKUP($B34,'[5]-7'!$AJ$4:$AO$179,3,FALSE)),"-")</f>
        <v>2.626671799108403</v>
      </c>
      <c r="AM34" s="27">
        <f>IFERROR(IF(VLOOKUP($B34,'[5]-7'!$AJ$4:$AO$179,6,FALSE)=0,"-",VLOOKUP($B34,'[5]-7'!$AJ$4:$AO$179,6,FALSE)),"-")</f>
        <v>2.299637991048896</v>
      </c>
      <c r="AN34" s="25" t="str">
        <f>IFERROR(IF(VLOOKUP($B34,'[5]2'!$AJ$4:$AO$179,5,FALSE)=0,"-",VLOOKUP($B34,'[5]2'!$AJ$4:$AO$179,5,FALSE)),"-")</f>
        <v>-</v>
      </c>
      <c r="AO34" s="26" t="str">
        <f>IFERROR(IF(VLOOKUP($B34,'[5]2'!$AJ$4:$AO$179,3,FALSE)=0,"-",VLOOKUP($B34,'[5]2'!$AJ$4:$AO$179,3,FALSE)),"-")</f>
        <v>-</v>
      </c>
      <c r="AP34" s="27" t="str">
        <f>IFERROR(IF(VLOOKUP($B34,'[5]2'!$AJ$4:$AO$179,6,FALSE)=0,"-",VLOOKUP($B34,'[5]2'!$AJ$4:$AO$179,6,FALSE)),"-")</f>
        <v>-</v>
      </c>
      <c r="AQ34" s="25" t="str">
        <f>IFERROR(IF(VLOOKUP($B34,'[5]7'!$AJ$4:$AO$179,5,FALSE)=0,"-",VLOOKUP($B34,'[5]7'!$AJ$4:$AO$179,5,FALSE)),"-")</f>
        <v>-</v>
      </c>
      <c r="AR34" s="26" t="str">
        <f>IFERROR(IF(VLOOKUP($B34,'[5]7'!$AJ$4:$AO$179,3,FALSE)=0,"-",VLOOKUP($B34,'[5]7'!$AJ$4:$AO$179,3,FALSE)),"-")</f>
        <v>-</v>
      </c>
      <c r="AS34" s="27" t="str">
        <f>IFERROR(IF(VLOOKUP($B34,'[5]7'!$AJ$4:$AO$179,6,FALSE)=0,"-",VLOOKUP($B34,'[5]7'!$AJ$4:$AO$179,6,FALSE)),"-")</f>
        <v>-</v>
      </c>
    </row>
    <row r="35" spans="2:45" ht="15" customHeight="1" thickBot="1" x14ac:dyDescent="0.3">
      <c r="B35" s="52">
        <v>100</v>
      </c>
      <c r="C35" s="53"/>
      <c r="D35" s="41">
        <v>3.7411936392853615</v>
      </c>
      <c r="E35" s="41">
        <v>1.6281914213814306</v>
      </c>
      <c r="F35" s="41">
        <v>2.2977603186922364</v>
      </c>
      <c r="G35" s="29" t="str">
        <f>IFERROR(IF(VLOOKUP($B35,'[5]-15'!$H$4:$M$179,5,FALSE)=0,"-",VLOOKUP($B35,'[5]-15'!$H$4:$M$179,5,FALSE)),"-")</f>
        <v>-</v>
      </c>
      <c r="H35" s="30" t="str">
        <f>IFERROR(IF(VLOOKUP($B35,'[5]-15'!$H$4:$M$179,3,FALSE)=0,"-",VLOOKUP($B35,'[5]-15'!$H$4:$M$179,3,FALSE)),"-")</f>
        <v>-</v>
      </c>
      <c r="I35" s="30" t="str">
        <f>IFERROR(IF(VLOOKUP($B35,'[5]-15'!$H$4:$M$179,6,FALSE)=0,"-",VLOOKUP($B35,'[5]-15'!$H$4:$M$179,6,FALSE)),"-")</f>
        <v>-</v>
      </c>
      <c r="J35" s="29" t="str">
        <f>IFERROR(IF(VLOOKUP($B35,'[5]-7'!$H$4:$M$179,5,FALSE)=0,"-",VLOOKUP($B35,'[5]-7'!$H$4:$M$179,5,FALSE)),"-")</f>
        <v>-</v>
      </c>
      <c r="K35" s="30" t="str">
        <f>IFERROR(IF(VLOOKUP($B35,'[5]-7'!$H$4:$M$179,3,FALSE)=0,"-",VLOOKUP($B35,'[5]-7'!$H$4:$M$179,3,FALSE)),"-")</f>
        <v>-</v>
      </c>
      <c r="L35" s="31" t="str">
        <f>IFERROR(IF(VLOOKUP($B35,'[5]-7'!$H$4:$M$179,6,FALSE)=0,"-",VLOOKUP($B35,'[5]-7'!$H$4:$M$179,6,FALSE)),"-")</f>
        <v>-</v>
      </c>
      <c r="M35" s="29" t="str">
        <f>IFERROR(IF(VLOOKUP($B35,'[5]2'!$H$4:$M$179,5,FALSE)=0,"-",VLOOKUP($B35,'[5]2'!$H$4:$M$179,5,FALSE)),"-")</f>
        <v>-</v>
      </c>
      <c r="N35" s="30" t="str">
        <f>IFERROR(IF(VLOOKUP($B35,'[5]2'!$H$4:$M$179,3,FALSE)=0,"-",VLOOKUP($B35,'[5]2'!$H$4:$M$179,3,FALSE)),"-")</f>
        <v>-</v>
      </c>
      <c r="O35" s="31" t="str">
        <f>IFERROR(IF(VLOOKUP($B35,'[5]2'!$H$4:$M$179,6,FALSE)=0,"-",VLOOKUP($B35,'[5]2'!$H$4:$M$179,6,FALSE)),"-")</f>
        <v>-</v>
      </c>
      <c r="P35" s="29" t="str">
        <f>IFERROR(IF(VLOOKUP($B35,'[5]7'!$H$4:$M$179,5,FALSE)=0,"-",VLOOKUP($B35,'[5]7'!$H$4:$M$179,5,FALSE)),"-")</f>
        <v>-</v>
      </c>
      <c r="Q35" s="30" t="str">
        <f>IFERROR(IF(VLOOKUP($B35,'[5]7'!$H$4:$M$179,3,FALSE)=0,"-",VLOOKUP($B35,'[5]7'!$H$4:$M$179,3,FALSE)),"-")</f>
        <v>-</v>
      </c>
      <c r="R35" s="31" t="str">
        <f>IFERROR(IF(VLOOKUP($B35,'[5]7'!$H$4:$M$179,6,FALSE)=0,"-",VLOOKUP($B35,'[5]7'!$H$4:$M$179,6,FALSE)),"-")</f>
        <v>-</v>
      </c>
      <c r="S35" s="29">
        <f>IFERROR(IF(VLOOKUP($B35,'[5]-15'!$V$4:$AA$179,5,FALSE)=0,"-",VLOOKUP($B35,'[5]-15'!$V$4:$AA$179,5,FALSE)),"-")</f>
        <v>4.6545542098859238</v>
      </c>
      <c r="T35" s="30">
        <f>IFERROR(IF(VLOOKUP($B35,'[5]-15'!$V$4:$AA$179,3,FALSE)=0,"-",VLOOKUP($B35,'[5]-15'!$V$4:$AA$179,3,FALSE)),"-")</f>
        <v>2.0412210144366396</v>
      </c>
      <c r="U35" s="31">
        <f>IFERROR(IF(VLOOKUP($B35,'[5]-15'!$V$4:$AA$179,6,FALSE)=0,"-",VLOOKUP($B35,'[5]-15'!$V$4:$AA$179,6,FALSE)),"-")</f>
        <v>2.2802793901132468</v>
      </c>
      <c r="V35" s="29">
        <f>IFERROR(IF(VLOOKUP($B35,'[5]-7'!$V$4:$AA$179,5,FALSE)=0,"-",VLOOKUP($B35,'[5]-7'!$V$4:$AA$179,5,FALSE)),"-")</f>
        <v>5.7850318516471653</v>
      </c>
      <c r="W35" s="30">
        <f>IFERROR(IF(VLOOKUP($B35,'[5]-7'!$V$4:$AA$179,3,FALSE)=0,"-",VLOOKUP($B35,'[5]-7'!$V$4:$AA$179,3,FALSE)),"-")</f>
        <v>2.1969414394871869</v>
      </c>
      <c r="X35" s="31">
        <f>IFERROR(IF(VLOOKUP($B35,'[5]-7'!$V$4:$AA$179,6,FALSE)=0,"-",VLOOKUP($B35,'[5]-7'!$V$4:$AA$179,6,FALSE)),"-")</f>
        <v>2.6332207803397414</v>
      </c>
      <c r="Y35" s="29">
        <f>IFERROR(IF(VLOOKUP($B35,'[5]2'!$V$4:$AA$179,5,FALSE)=0,"-",VLOOKUP($B35,'[5]2'!$V$4:$AA$179,5,FALSE)),"-")</f>
        <v>7.2817006251423857</v>
      </c>
      <c r="Z35" s="30">
        <f>IFERROR(IF(VLOOKUP($B35,'[5]2'!$V$4:$AA$179,3,FALSE)=0,"-",VLOOKUP($B35,'[5]2'!$V$4:$AA$179,3,FALSE)),"-")</f>
        <v>2.3226482995648388</v>
      </c>
      <c r="AA35" s="31">
        <f>IFERROR(IF(VLOOKUP($B35,'[5]2'!$V$4:$AA$179,6,FALSE)=0,"-",VLOOKUP($B35,'[5]2'!$V$4:$AA$179,6,FALSE)),"-")</f>
        <v>3.1350853362115365</v>
      </c>
      <c r="AB35" s="29" t="str">
        <f>IFERROR(IF(VLOOKUP($B35,'[5]7'!$V$4:$AA$179,5,FALSE)=0,"-",VLOOKUP($B35,'[5]7'!$V$4:$AA$179,5,FALSE)),"-")</f>
        <v>-</v>
      </c>
      <c r="AC35" s="30" t="str">
        <f>IFERROR(IF(VLOOKUP($B35,'[5]7'!$V$4:$AA$179,3,FALSE)=0,"-",VLOOKUP($B35,'[5]7'!$V$4:$AA$179,3,FALSE)),"-")</f>
        <v>-</v>
      </c>
      <c r="AD35" s="31" t="str">
        <f>IFERROR(IF(VLOOKUP($B35,'[5]7'!$V$4:$AA$179,6,FALSE)=0,"-",VLOOKUP($B35,'[5]7'!$V$4:$AA$179,6,FALSE)),"-")</f>
        <v>-</v>
      </c>
      <c r="AE35" s="41">
        <v>3.9479447090524045</v>
      </c>
      <c r="AF35" s="41">
        <v>2.1309353845277519</v>
      </c>
      <c r="AG35" s="41">
        <v>1.8526815677835899</v>
      </c>
      <c r="AH35" s="29" t="str">
        <f>IFERROR(IF(VLOOKUP($B35,'[5]-15'!$AJ$4:$AO$179,5,FALSE)=0,"-",VLOOKUP($B35,'[5]-15'!$AJ$4:$AO$179,5,FALSE)),"-")</f>
        <v>-</v>
      </c>
      <c r="AI35" s="30" t="str">
        <f>IFERROR(IF(VLOOKUP($B35,'[5]-15'!$AJ$4:$AO$179,3,FALSE)=0,"-",VLOOKUP($B35,'[5]-15'!$AJ$4:$AO$179,3,FALSE)),"-")</f>
        <v>-</v>
      </c>
      <c r="AJ35" s="31" t="str">
        <f>IFERROR(IF(VLOOKUP($B35,'[5]-15'!$AJ$4:$AO$179,6,FALSE)=0,"-",VLOOKUP($B35,'[5]-15'!$AJ$4:$AO$179,6,FALSE)),"-")</f>
        <v>-</v>
      </c>
      <c r="AK35" s="29" t="str">
        <f>IFERROR(IF(VLOOKUP($B35,'[5]-7'!$AJ$4:$AO$179,5,FALSE)=0,"-",VLOOKUP($B35,'[5]-7'!$AJ$4:$AO$179,5,FALSE)),"-")</f>
        <v>-</v>
      </c>
      <c r="AL35" s="30" t="str">
        <f>IFERROR(IF(VLOOKUP($B35,'[5]-7'!$AJ$4:$AO$179,3,FALSE)=0,"-",VLOOKUP($B35,'[5]-7'!$AJ$4:$AO$179,3,FALSE)),"-")</f>
        <v>-</v>
      </c>
      <c r="AM35" s="31" t="str">
        <f>IFERROR(IF(VLOOKUP($B35,'[5]-7'!$AJ$4:$AO$179,6,FALSE)=0,"-",VLOOKUP($B35,'[5]-7'!$AJ$4:$AO$179,6,FALSE)),"-")</f>
        <v>-</v>
      </c>
      <c r="AN35" s="29" t="str">
        <f>IFERROR(IF(VLOOKUP($B35,'[5]2'!$AJ$4:$AO$179,5,FALSE)=0,"-",VLOOKUP($B35,'[5]2'!$AJ$4:$AO$179,5,FALSE)),"-")</f>
        <v>-</v>
      </c>
      <c r="AO35" s="30" t="str">
        <f>IFERROR(IF(VLOOKUP($B35,'[5]2'!$AJ$4:$AO$179,3,FALSE)=0,"-",VLOOKUP($B35,'[5]2'!$AJ$4:$AO$179,3,FALSE)),"-")</f>
        <v>-</v>
      </c>
      <c r="AP35" s="31" t="str">
        <f>IFERROR(IF(VLOOKUP($B35,'[5]2'!$AJ$4:$AO$179,6,FALSE)=0,"-",VLOOKUP($B35,'[5]2'!$AJ$4:$AO$179,6,FALSE)),"-")</f>
        <v>-</v>
      </c>
      <c r="AQ35" s="29" t="str">
        <f>IFERROR(IF(VLOOKUP($B35,'[5]7'!$AJ$4:$AO$179,5,FALSE)=0,"-",VLOOKUP($B35,'[5]7'!$AJ$4:$AO$179,5,FALSE)),"-")</f>
        <v>-</v>
      </c>
      <c r="AR35" s="30" t="str">
        <f>IFERROR(IF(VLOOKUP($B35,'[5]7'!$AJ$4:$AO$179,3,FALSE)=0,"-",VLOOKUP($B35,'[5]7'!$AJ$4:$AO$179,3,FALSE)),"-")</f>
        <v>-</v>
      </c>
      <c r="AS35" s="31" t="str">
        <f>IFERROR(IF(VLOOKUP($B35,'[5]7'!$AJ$4:$AO$179,6,FALSE)=0,"-",VLOOKUP($B35,'[5]7'!$AJ$4:$AO$179,6,FALSE)),"-")</f>
        <v>-</v>
      </c>
    </row>
    <row r="36" spans="2:45" ht="8.25" customHeight="1" x14ac:dyDescent="0.25"/>
    <row r="37" spans="2:45" ht="8.25" customHeight="1" x14ac:dyDescent="0.25"/>
    <row r="38" spans="2:45" ht="2.85" customHeight="1" x14ac:dyDescent="0.25"/>
    <row r="39" spans="2:45" ht="6.2" customHeight="1" x14ac:dyDescent="0.25"/>
    <row r="40" spans="2:45" x14ac:dyDescent="0.25">
      <c r="B40" s="73" t="str">
        <f>VLOOKUP([5]Lenguage!$B$3,[5]Lenguage!$E$3:$V$10,2,FALSE)</f>
        <v>Folha de dados técnicos - EN14511 / EN12102 / EN14825 / EN16150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</row>
    <row r="41" spans="2:45" x14ac:dyDescent="0.25"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</row>
    <row r="42" spans="2:45" ht="8.1" customHeight="1" x14ac:dyDescent="0.25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45" x14ac:dyDescent="0.25">
      <c r="B43" s="71" t="str">
        <f>VLOOKUP([5]Lenguage!$B$3,[5]Lenguage!$E$3:$V$10,3,FALSE)</f>
        <v>Modelo de bomba de calor:</v>
      </c>
      <c r="C43" s="71"/>
      <c r="D43" s="71"/>
      <c r="E43" s="71"/>
      <c r="F43" s="71"/>
      <c r="G43" s="71"/>
      <c r="H43" s="71"/>
      <c r="I43" s="71"/>
      <c r="J43" s="71"/>
      <c r="K43" s="71"/>
      <c r="L43" s="74" t="s">
        <v>41</v>
      </c>
      <c r="M43" s="74"/>
      <c r="N43" s="74"/>
      <c r="O43" s="74"/>
      <c r="P43" s="74"/>
      <c r="Q43" s="74"/>
      <c r="R43" s="74"/>
      <c r="S43" s="3"/>
      <c r="T43" s="75" t="str">
        <f>VLOOKUP([5]Lenguage!$B$3,[5]Lenguage!$E$3:$V$10,7,FALSE)</f>
        <v>Dados sazonais</v>
      </c>
      <c r="U43" s="75"/>
      <c r="V43" s="75"/>
      <c r="W43" s="75"/>
      <c r="X43" s="75"/>
      <c r="Y43" s="76" t="s">
        <v>1</v>
      </c>
      <c r="Z43" s="76"/>
      <c r="AA43" s="76" t="s">
        <v>25</v>
      </c>
      <c r="AB43" s="76"/>
      <c r="AC43" s="77" t="s">
        <v>3</v>
      </c>
      <c r="AD43" s="77"/>
      <c r="AE43" s="4"/>
      <c r="AF43" s="4"/>
      <c r="AG43" s="4"/>
      <c r="AH43" s="76" t="str">
        <f>VLOOKUP([5]Lenguage!$B$3,[5]Lenguage!$E$3:$V$10,10,FALSE)</f>
        <v>Etiq. energ.</v>
      </c>
      <c r="AI43" s="76"/>
      <c r="AJ43" s="76"/>
      <c r="AK43" s="5"/>
      <c r="AL43" s="75" t="str">
        <f>VLOOKUP([5]Lenguage!$B$3,[5]Lenguage!$E$3:$V$10,11,FALSE)</f>
        <v>Potência acústica máxima</v>
      </c>
      <c r="AM43" s="75"/>
      <c r="AN43" s="75"/>
      <c r="AO43" s="75"/>
      <c r="AP43" s="75"/>
      <c r="AQ43" s="75"/>
      <c r="AR43" s="75"/>
      <c r="AS43" s="75"/>
    </row>
    <row r="44" spans="2:45" ht="2.25" customHeight="1" x14ac:dyDescent="0.25">
      <c r="C44" s="6"/>
      <c r="D44" s="6"/>
      <c r="E44" s="6"/>
      <c r="F44" s="6"/>
      <c r="G44" s="6"/>
      <c r="H44" s="6"/>
      <c r="I44" s="6"/>
      <c r="J44" s="6"/>
      <c r="K44" s="6"/>
      <c r="L44" s="7"/>
      <c r="M44" s="7"/>
      <c r="N44" s="7"/>
      <c r="O44" s="7"/>
      <c r="P44" s="7"/>
      <c r="Q44" s="7"/>
      <c r="R44" s="7"/>
      <c r="S44" s="7"/>
      <c r="T44" s="8"/>
      <c r="V44" s="8"/>
      <c r="W44" s="5"/>
      <c r="X44" s="8"/>
      <c r="Y44" s="8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45" x14ac:dyDescent="0.25">
      <c r="B45" s="71" t="str">
        <f>VLOOKUP([5]Lenguage!$B$3,[5]Lenguage!$E$3:$V$10,4,FALSE)</f>
        <v>Tipo de bomba de calor:</v>
      </c>
      <c r="C45" s="71"/>
      <c r="D45" s="71"/>
      <c r="E45" s="71"/>
      <c r="F45" s="71"/>
      <c r="G45" s="71"/>
      <c r="H45" s="71"/>
      <c r="I45" s="71"/>
      <c r="J45" s="71"/>
      <c r="K45" s="71"/>
      <c r="L45" s="72" t="str">
        <f>VLOOKUP([5]Lenguage!$B$3,[5]Lenguage!$E$3:$V$10,6,FALSE)</f>
        <v>ar - água</v>
      </c>
      <c r="M45" s="72"/>
      <c r="N45" s="72"/>
      <c r="O45" s="72"/>
      <c r="P45" s="72"/>
      <c r="Q45" s="72"/>
      <c r="R45" s="72"/>
      <c r="S45" s="9"/>
      <c r="T45" s="66" t="str">
        <f>VLOOKUP([5]Lenguage!$B$3,[5]Lenguage!$E$3:$V$10,17,FALSE)</f>
        <v>Clima médio W18</v>
      </c>
      <c r="U45" s="66"/>
      <c r="V45" s="66"/>
      <c r="W45" s="66"/>
      <c r="X45" s="66"/>
      <c r="Y45" s="83" t="s">
        <v>42</v>
      </c>
      <c r="Z45" s="83"/>
      <c r="AA45" s="83">
        <v>4.74</v>
      </c>
      <c r="AB45" s="83"/>
      <c r="AC45" s="85">
        <v>1.86</v>
      </c>
      <c r="AD45" s="85"/>
      <c r="AE45" s="10"/>
      <c r="AF45" s="10"/>
      <c r="AG45" s="10"/>
      <c r="AH45" s="83" t="s">
        <v>5</v>
      </c>
      <c r="AI45" s="83"/>
      <c r="AJ45" s="83"/>
      <c r="AK45" s="5"/>
      <c r="AL45" s="66" t="str">
        <f>VLOOKUP([5]Lenguage!$B$3,[5]Lenguage!$E$3:$V$10,12,FALSE)</f>
        <v>Interior / Exterior [dB(A)]</v>
      </c>
      <c r="AM45" s="66"/>
      <c r="AN45" s="66"/>
      <c r="AO45" s="66"/>
      <c r="AP45" s="66"/>
      <c r="AQ45" s="66"/>
      <c r="AR45" s="84" t="s">
        <v>40</v>
      </c>
      <c r="AS45" s="84"/>
    </row>
    <row r="46" spans="2:45" ht="2.25" customHeight="1" x14ac:dyDescent="0.25">
      <c r="C46" s="6"/>
      <c r="D46" s="6"/>
      <c r="E46" s="6"/>
      <c r="F46" s="6"/>
      <c r="G46" s="6"/>
      <c r="H46" s="6"/>
      <c r="I46" s="6"/>
      <c r="J46" s="6"/>
      <c r="K46" s="6"/>
      <c r="L46" s="7"/>
      <c r="M46" s="7"/>
      <c r="N46" s="7"/>
      <c r="O46" s="7"/>
      <c r="P46" s="7"/>
      <c r="Q46" s="7"/>
      <c r="R46" s="7"/>
      <c r="S46" s="7"/>
      <c r="T46" s="8"/>
      <c r="V46" s="8"/>
      <c r="W46" s="5"/>
      <c r="X46" s="8"/>
      <c r="Y46" s="8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45" x14ac:dyDescent="0.25">
      <c r="B47" s="68" t="str">
        <f>VLOOKUP([5]Lenguage!$B$3,[5]Lenguage!$E$3:$V$10,5,FALSE)</f>
        <v>Tecnologia:</v>
      </c>
      <c r="C47" s="68"/>
      <c r="D47" s="68"/>
      <c r="E47" s="68"/>
      <c r="F47" s="68"/>
      <c r="G47" s="68"/>
      <c r="H47" s="68"/>
      <c r="I47" s="68"/>
      <c r="J47" s="68"/>
      <c r="K47" s="68"/>
      <c r="L47" s="69" t="s">
        <v>7</v>
      </c>
      <c r="M47" s="69"/>
      <c r="N47" s="69"/>
      <c r="O47" s="69"/>
      <c r="P47" s="69"/>
      <c r="Q47" s="69"/>
      <c r="R47" s="69"/>
      <c r="S47" s="9"/>
      <c r="T47" s="66" t="str">
        <f>VLOOKUP([5]Lenguage!$B$3,[5]Lenguage!$E$3:$V$10,18,FALSE)</f>
        <v>Clima médio W7</v>
      </c>
      <c r="U47" s="66"/>
      <c r="V47" s="66"/>
      <c r="W47" s="66"/>
      <c r="X47" s="66"/>
      <c r="Y47" s="83" t="s">
        <v>43</v>
      </c>
      <c r="Z47" s="83"/>
      <c r="AA47" s="83">
        <v>4.0599999999999996</v>
      </c>
      <c r="AB47" s="83"/>
      <c r="AC47" s="85">
        <v>1.5940000000000001</v>
      </c>
      <c r="AD47" s="85"/>
      <c r="AE47" s="10"/>
      <c r="AF47" s="10"/>
      <c r="AG47" s="10"/>
      <c r="AH47" s="83" t="s">
        <v>5</v>
      </c>
      <c r="AI47" s="83"/>
      <c r="AJ47" s="83"/>
      <c r="AK47" s="5"/>
      <c r="AL47" s="5"/>
      <c r="AM47" s="5"/>
    </row>
    <row r="48" spans="2:45" ht="8.4499999999999993" customHeight="1" x14ac:dyDescent="0.25"/>
    <row r="49" spans="2:46" x14ac:dyDescent="0.25">
      <c r="B49" s="57" t="str">
        <f>VLOOKUP([5]Lenguage!$B$3,[5]Lenguage!$E$3:$V$10,16,FALSE)</f>
        <v>Desempenho em aplicações de refrigeração EN14511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</row>
    <row r="50" spans="2:46" x14ac:dyDescent="0.25"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</row>
    <row r="51" spans="2:46" ht="2.25" customHeight="1" x14ac:dyDescent="0.25"/>
    <row r="52" spans="2:46" x14ac:dyDescent="0.25">
      <c r="B52" s="58" t="str">
        <f>VLOOKUP([5]Lenguage!$B$3,[5]Lenguage!$E$3:$V$10,14,FALSE)</f>
        <v>Vel. (%)</v>
      </c>
      <c r="C52" s="59"/>
      <c r="D52" s="34"/>
      <c r="E52" s="34"/>
      <c r="F52" s="34"/>
      <c r="G52" s="62" t="str">
        <f>VLOOKUP([5]Lenguage!$B$3,[5]Lenguage!$E$3:$V$10,15,FALSE)</f>
        <v>Condições de funcionamento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4"/>
    </row>
    <row r="53" spans="2:46" ht="15" customHeight="1" x14ac:dyDescent="0.25">
      <c r="B53" s="60"/>
      <c r="C53" s="61"/>
      <c r="D53" s="32"/>
      <c r="E53" s="32"/>
      <c r="F53" s="32"/>
      <c r="G53" s="54" t="s">
        <v>28</v>
      </c>
      <c r="H53" s="54"/>
      <c r="I53" s="54"/>
      <c r="J53" s="54" t="s">
        <v>29</v>
      </c>
      <c r="K53" s="54"/>
      <c r="L53" s="54"/>
      <c r="M53" s="54" t="s">
        <v>30</v>
      </c>
      <c r="N53" s="54"/>
      <c r="O53" s="54"/>
      <c r="P53" s="54" t="s">
        <v>31</v>
      </c>
      <c r="Q53" s="54"/>
      <c r="R53" s="54"/>
      <c r="S53" s="54" t="s">
        <v>32</v>
      </c>
      <c r="T53" s="54"/>
      <c r="U53" s="54"/>
      <c r="V53" s="54" t="s">
        <v>33</v>
      </c>
      <c r="W53" s="54"/>
      <c r="X53" s="54"/>
      <c r="Y53" s="54" t="s">
        <v>34</v>
      </c>
      <c r="Z53" s="54"/>
      <c r="AA53" s="54"/>
      <c r="AB53" s="54" t="s">
        <v>35</v>
      </c>
      <c r="AC53" s="54"/>
      <c r="AD53" s="54"/>
      <c r="AE53" s="13"/>
      <c r="AF53" s="13"/>
      <c r="AG53" s="13"/>
      <c r="AH53" s="54" t="s">
        <v>36</v>
      </c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14"/>
    </row>
    <row r="54" spans="2:46" x14ac:dyDescent="0.25">
      <c r="B54" s="60"/>
      <c r="C54" s="61"/>
      <c r="D54" s="35"/>
      <c r="E54" s="35"/>
      <c r="F54" s="35"/>
      <c r="G54" s="15" t="s">
        <v>21</v>
      </c>
      <c r="H54" s="16" t="s">
        <v>22</v>
      </c>
      <c r="I54" s="16" t="s">
        <v>37</v>
      </c>
      <c r="J54" s="15" t="s">
        <v>21</v>
      </c>
      <c r="K54" s="16" t="s">
        <v>22</v>
      </c>
      <c r="L54" s="16" t="s">
        <v>37</v>
      </c>
      <c r="M54" s="15" t="s">
        <v>21</v>
      </c>
      <c r="N54" s="16" t="s">
        <v>22</v>
      </c>
      <c r="O54" s="16" t="s">
        <v>37</v>
      </c>
      <c r="P54" s="15" t="s">
        <v>21</v>
      </c>
      <c r="Q54" s="16" t="s">
        <v>22</v>
      </c>
      <c r="R54" s="16" t="s">
        <v>37</v>
      </c>
      <c r="S54" s="15" t="s">
        <v>21</v>
      </c>
      <c r="T54" s="16" t="s">
        <v>22</v>
      </c>
      <c r="U54" s="16" t="s">
        <v>37</v>
      </c>
      <c r="V54" s="15" t="s">
        <v>21</v>
      </c>
      <c r="W54" s="16" t="s">
        <v>22</v>
      </c>
      <c r="X54" s="16" t="s">
        <v>37</v>
      </c>
      <c r="Y54" s="15" t="s">
        <v>21</v>
      </c>
      <c r="Z54" s="16" t="s">
        <v>22</v>
      </c>
      <c r="AA54" s="16" t="s">
        <v>37</v>
      </c>
      <c r="AB54" s="15" t="s">
        <v>21</v>
      </c>
      <c r="AC54" s="16" t="s">
        <v>22</v>
      </c>
      <c r="AD54" s="16" t="s">
        <v>37</v>
      </c>
      <c r="AE54" s="16"/>
      <c r="AF54" s="16"/>
      <c r="AG54" s="16"/>
      <c r="AH54" s="15" t="s">
        <v>21</v>
      </c>
      <c r="AI54" s="16" t="s">
        <v>22</v>
      </c>
      <c r="AJ54" s="16" t="s">
        <v>37</v>
      </c>
      <c r="AK54" s="17"/>
      <c r="AL54" s="18"/>
      <c r="AM54" s="16"/>
      <c r="AN54" s="17"/>
      <c r="AO54" s="18"/>
      <c r="AP54" s="16"/>
      <c r="AQ54" s="17"/>
      <c r="AR54" s="18"/>
      <c r="AS54" s="19"/>
    </row>
    <row r="55" spans="2:46" x14ac:dyDescent="0.25">
      <c r="B55" s="55">
        <v>10</v>
      </c>
      <c r="C55" s="56"/>
      <c r="D55" s="20"/>
      <c r="E55" s="20"/>
      <c r="F55" s="20"/>
      <c r="G55" s="21" t="str">
        <f>IFERROR(IF(VLOOKUP($B55,[2]R25_20!$A$4:$F$179,4,FALSE)=0,"-",VLOOKUP($B55,[2]R25_20!$A$4:$F$179,4,FALSE)),"-")</f>
        <v>-</v>
      </c>
      <c r="H55" s="22" t="str">
        <f>IFERROR(IF(VLOOKUP($B55,[5]R30!$A$4:$F$179,3,FALSE)=0,"-",VLOOKUP($B55,[5]R30!$A$4:$F$179,3,FALSE)),"-")</f>
        <v>-</v>
      </c>
      <c r="I55" s="23" t="str">
        <f>IFERROR(IF(VLOOKUP($B55,[5]R30!$A$4:$F$179,6,FALSE)=0,"-",VLOOKUP($B55,[5]R30!$A$4:$F$179,6,FALSE)),"-")</f>
        <v>-</v>
      </c>
      <c r="J55" s="21" t="str">
        <f>IFERROR(IF(VLOOKUP($B55,[5]R35!$A$4:$F$179,4,FALSE)=0,"-",VLOOKUP($B55,[5]R35!$A$4:$F$179,4,FALSE)),"-")</f>
        <v>-</v>
      </c>
      <c r="K55" s="22" t="str">
        <f>IFERROR(IF(VLOOKUP($B55,[5]R35!$A$4:$F$179,3,FALSE)=0,"-",VLOOKUP($B55,[5]R35!$A$4:$F$179,3,FALSE)),"-")</f>
        <v>-</v>
      </c>
      <c r="L55" s="23" t="str">
        <f>IFERROR(IF(VLOOKUP($B55,[5]R35!$A$4:$F$179,6,FALSE)=0,"-",VLOOKUP($B55,[5]R35!$A$4:$F$179,6,FALSE)),"-")</f>
        <v>-</v>
      </c>
      <c r="M55" s="21" t="str">
        <f>IFERROR(IF(VLOOKUP($B55,[5]R40!$A$4:$F$179,4,FALSE)=0,"-",VLOOKUP($B55,[5]R40!$A$4:$F$179,4,FALSE)),"-")</f>
        <v>-</v>
      </c>
      <c r="N55" s="22" t="str">
        <f>IFERROR(IF(VLOOKUP($B55,[5]R40!$A$4:$F$179,3,FALSE)=0,"-",VLOOKUP($B55,[5]R40!$A$4:$F$179,3,FALSE)),"-")</f>
        <v>-</v>
      </c>
      <c r="O55" s="23" t="str">
        <f>IFERROR(IF(VLOOKUP($B55,[5]R40!$A$4:$F$179,6,FALSE)=0,"-",VLOOKUP($B55,[5]R40!$A$4:$F$179,6,FALSE)),"-")</f>
        <v>-</v>
      </c>
      <c r="P55" s="21" t="str">
        <f>IFERROR(IF(VLOOKUP($B55,[5]R30!$H$4:$M$179,4,FALSE)=0,"-",VLOOKUP($B55,[5]R30!$H$4:$M$179,4,FALSE)),"-")</f>
        <v>-</v>
      </c>
      <c r="Q55" s="22" t="str">
        <f>IFERROR(IF(VLOOKUP($B55,[5]R30!$H$4:$M$179,3,FALSE)=0,"-",VLOOKUP($B55,[5]R30!$H$4:$M$179,3,FALSE)),"-")</f>
        <v>-</v>
      </c>
      <c r="R55" s="23" t="str">
        <f>IFERROR(IF(VLOOKUP($B55,[5]R30!$H$4:$M$179,6,FALSE)=0,"-",VLOOKUP($B55,[5]R30!$H$4:$M$179,6,FALSE)),"-")</f>
        <v>-</v>
      </c>
      <c r="S55" s="21" t="str">
        <f>IFERROR(IF(VLOOKUP($B55,[5]R35!$H$4:$M$179,4,FALSE)=0,"-",VLOOKUP($B55,[5]R35!$H$4:$M$179,4,FALSE)),"-")</f>
        <v>-</v>
      </c>
      <c r="T55" s="22" t="str">
        <f>IFERROR(IF(VLOOKUP($B55,[5]R35!$H$4:$M$179,3,FALSE)=0,"-",VLOOKUP($B55,[5]R35!$H$4:$M$179,3,FALSE)),"-")</f>
        <v>-</v>
      </c>
      <c r="U55" s="23" t="str">
        <f>IFERROR(IF(VLOOKUP($B55,[5]R35!$H$4:$M$179,6,FALSE)=0,"-",VLOOKUP($B55,[5]R35!$H$4:$M$179,6,FALSE)),"-")</f>
        <v>-</v>
      </c>
      <c r="V55" s="21" t="str">
        <f>IFERROR(IF(VLOOKUP($B55,[5]R40!$H$4:$M$179,4,FALSE)=0,"-",VLOOKUP($B55,[5]R40!$H$4:$M$179,4,FALSE)),"-")</f>
        <v>-</v>
      </c>
      <c r="W55" s="22" t="str">
        <f>IFERROR(IF(VLOOKUP($B55,[5]R40!$H$4:$M$179,3,FALSE)=0,"-",VLOOKUP($B55,[5]R40!$H$4:$M$179,3,FALSE)),"-")</f>
        <v>-</v>
      </c>
      <c r="X55" s="23" t="str">
        <f>IFERROR(IF(VLOOKUP($B55,[5]R40!$H$4:$M$179,6,FALSE)=0,"-",VLOOKUP($B55,[5]R40!$H$4:$M$179,6,FALSE)),"-")</f>
        <v>-</v>
      </c>
      <c r="Y55" s="21" t="str">
        <f>IFERROR(IF(VLOOKUP($B55,[5]R30!$O$4:$T$179,4,FALSE)=0,"-",VLOOKUP($B55,[5]R30!$O$4:$T$179,4,FALSE)),"-")</f>
        <v>-</v>
      </c>
      <c r="Z55" s="22" t="str">
        <f>IFERROR(IF(VLOOKUP($B55,[5]R30!$O$4:$T$179,3,FALSE)=0,"-",VLOOKUP($B55,[5]R30!$O$4:$T$179,3,FALSE)),"-")</f>
        <v>-</v>
      </c>
      <c r="AA55" s="23" t="str">
        <f>IFERROR(IF(VLOOKUP($B55,[5]R30!$O$4:$T$179,6,FALSE)=0,"-",VLOOKUP($B55,[5]R30!$O$4:$T$179,6,FALSE)),"-")</f>
        <v>-</v>
      </c>
      <c r="AB55" s="21" t="str">
        <f>IFERROR(IF(VLOOKUP($B55,[5]R35!$O$4:$T$179,4,FALSE)=0,"-",VLOOKUP($B55,[5]R35!$O$4:$T$179,4,FALSE)),"-")</f>
        <v>-</v>
      </c>
      <c r="AC55" s="22" t="str">
        <f>IFERROR(IF(VLOOKUP($B55,[5]R35!$O$4:$T$179,3,FALSE)=0,"-",VLOOKUP($B55,[5]R35!$O$4:$T$179,3,FALSE)),"-")</f>
        <v>-</v>
      </c>
      <c r="AD55" s="23" t="str">
        <f>IFERROR(IF(VLOOKUP($B55,[5]R35!$O$4:$T$179,6,FALSE)=0,"-",VLOOKUP($B55,[5]R35!$O$4:$T$179,6,FALSE)),"-")</f>
        <v>-</v>
      </c>
      <c r="AE55" s="22"/>
      <c r="AF55" s="22"/>
      <c r="AG55" s="22"/>
      <c r="AH55" s="21" t="str">
        <f>IFERROR(IF(VLOOKUP($B55,[5]R40!$O$4:$T$179,4,FALSE)=0,"-",VLOOKUP($B55,[5]R40!$O$4:$T$179,4,FALSE)),"-")</f>
        <v>-</v>
      </c>
      <c r="AI55" s="22" t="str">
        <f>IFERROR(IF(VLOOKUP($B55,[5]R40!$O$4:$T$179,3,FALSE)=0,"-",VLOOKUP($B55,[5]R40!$O$4:$T$179,3,FALSE)),"-")</f>
        <v>-</v>
      </c>
      <c r="AJ55" s="23" t="str">
        <f>IFERROR(IF(VLOOKUP($B55,[5]R40!$O$4:$T$179,6,FALSE)=0,"-",VLOOKUP($B55,[5]R40!$O$4:$T$179,6,FALSE)),"-")</f>
        <v>-</v>
      </c>
      <c r="AK55" s="22"/>
      <c r="AL55" s="22"/>
      <c r="AM55" s="23"/>
      <c r="AN55" s="21"/>
      <c r="AO55" s="22"/>
      <c r="AP55" s="23"/>
      <c r="AQ55" s="21"/>
      <c r="AR55" s="22"/>
      <c r="AS55" s="23"/>
    </row>
    <row r="56" spans="2:46" x14ac:dyDescent="0.25">
      <c r="B56" s="50">
        <v>15</v>
      </c>
      <c r="C56" s="51"/>
      <c r="D56" s="24"/>
      <c r="E56" s="24"/>
      <c r="F56" s="24"/>
      <c r="G56" s="25" t="str">
        <f>IFERROR(IF(VLOOKUP($B56,[5]R30!$A$4:$F$179,4,FALSE)=0,"-",VLOOKUP($B56,[5]R30!$A$4:$F$179,4,FALSE)),"-")</f>
        <v>-</v>
      </c>
      <c r="H56" s="26" t="str">
        <f>IFERROR(IF(VLOOKUP($B56,[5]R30!$A$4:$F$179,3,FALSE)=0,"-",VLOOKUP($B56,[5]R30!$A$4:$F$179,3,FALSE)),"-")</f>
        <v>-</v>
      </c>
      <c r="I56" s="27" t="str">
        <f>IFERROR(IF(VLOOKUP($B56,[5]R30!$A$4:$F$179,6,FALSE)=0,"-",VLOOKUP($B56,[5]R30!$A$4:$F$179,6,FALSE)),"-")</f>
        <v>-</v>
      </c>
      <c r="J56" s="25" t="str">
        <f>IFERROR(IF(VLOOKUP($B56,[5]R35!$A$4:$F$179,4,FALSE)=0,"-",VLOOKUP($B56,[5]R35!$A$4:$F$179,4,FALSE)),"-")</f>
        <v>-</v>
      </c>
      <c r="K56" s="26" t="str">
        <f>IFERROR(IF(VLOOKUP($B56,[5]R35!$A$4:$F$179,3,FALSE)=0,"-",VLOOKUP($B56,[5]R35!$A$4:$F$179,3,FALSE)),"-")</f>
        <v>-</v>
      </c>
      <c r="L56" s="27" t="str">
        <f>IFERROR(IF(VLOOKUP($B56,[5]R35!$A$4:$F$179,6,FALSE)=0,"-",VLOOKUP($B56,[5]R35!$A$4:$F$179,6,FALSE)),"-")</f>
        <v>-</v>
      </c>
      <c r="M56" s="25" t="str">
        <f>IFERROR(IF(VLOOKUP($B56,[5]R40!$A$4:$F$179,4,FALSE)=0,"-",VLOOKUP($B56,[5]R40!$A$4:$F$179,4,FALSE)),"-")</f>
        <v>-</v>
      </c>
      <c r="N56" s="26" t="str">
        <f>IFERROR(IF(VLOOKUP($B56,[5]R40!$A$4:$F$179,3,FALSE)=0,"-",VLOOKUP($B56,[5]R40!$A$4:$F$179,3,FALSE)),"-")</f>
        <v>-</v>
      </c>
      <c r="O56" s="27" t="str">
        <f>IFERROR(IF(VLOOKUP($B56,[5]R40!$A$4:$F$179,6,FALSE)=0,"-",VLOOKUP($B56,[5]R40!$A$4:$F$179,6,FALSE)),"-")</f>
        <v>-</v>
      </c>
      <c r="P56" s="25" t="str">
        <f>IFERROR(IF(VLOOKUP($B56,[5]R30!$H$4:$M$179,4,FALSE)=0,"-",VLOOKUP($B56,[5]R30!$H$4:$M$179,4,FALSE)),"-")</f>
        <v>-</v>
      </c>
      <c r="Q56" s="26" t="str">
        <f>IFERROR(IF(VLOOKUP($B56,[5]R30!$H$4:$M$179,3,FALSE)=0,"-",VLOOKUP($B56,[5]R30!$H$4:$M$179,3,FALSE)),"-")</f>
        <v>-</v>
      </c>
      <c r="R56" s="27" t="str">
        <f>IFERROR(IF(VLOOKUP($B56,[5]R30!$H$4:$M$179,6,FALSE)=0,"-",VLOOKUP($B56,[5]R30!$H$4:$M$179,6,FALSE)),"-")</f>
        <v>-</v>
      </c>
      <c r="S56" s="25" t="str">
        <f>IFERROR(IF(VLOOKUP($B56,[5]R35!$H$4:$M$179,4,FALSE)=0,"-",VLOOKUP($B56,[5]R35!$H$4:$M$179,4,FALSE)),"-")</f>
        <v>-</v>
      </c>
      <c r="T56" s="26" t="str">
        <f>IFERROR(IF(VLOOKUP($B56,[5]R35!$H$4:$M$179,3,FALSE)=0,"-",VLOOKUP($B56,[5]R35!$H$4:$M$179,3,FALSE)),"-")</f>
        <v>-</v>
      </c>
      <c r="U56" s="27" t="str">
        <f>IFERROR(IF(VLOOKUP($B56,[5]R35!$H$4:$M$179,6,FALSE)=0,"-",VLOOKUP($B56,[5]R35!$H$4:$M$179,6,FALSE)),"-")</f>
        <v>-</v>
      </c>
      <c r="V56" s="25" t="str">
        <f>IFERROR(IF(VLOOKUP($B56,[5]R40!$H$4:$M$179,4,FALSE)=0,"-",VLOOKUP($B56,[5]R40!$H$4:$M$179,4,FALSE)),"-")</f>
        <v>-</v>
      </c>
      <c r="W56" s="26" t="str">
        <f>IFERROR(IF(VLOOKUP($B56,[5]R40!$H$4:$M$179,3,FALSE)=0,"-",VLOOKUP($B56,[5]R40!$H$4:$M$179,3,FALSE)),"-")</f>
        <v>-</v>
      </c>
      <c r="X56" s="27" t="str">
        <f>IFERROR(IF(VLOOKUP($B56,[5]R40!$H$4:$M$179,6,FALSE)=0,"-",VLOOKUP($B56,[5]R40!$H$4:$M$179,6,FALSE)),"-")</f>
        <v>-</v>
      </c>
      <c r="Y56" s="25" t="str">
        <f>IFERROR(IF(VLOOKUP($B56,[5]R30!$O$4:$T$179,4,FALSE)=0,"-",VLOOKUP($B56,[5]R30!$O$4:$T$179,4,FALSE)),"-")</f>
        <v>-</v>
      </c>
      <c r="Z56" s="26" t="str">
        <f>IFERROR(IF(VLOOKUP($B56,[5]R30!$O$4:$T$179,3,FALSE)=0,"-",VLOOKUP($B56,[5]R30!$O$4:$T$179,3,FALSE)),"-")</f>
        <v>-</v>
      </c>
      <c r="AA56" s="27" t="str">
        <f>IFERROR(IF(VLOOKUP($B56,[5]R30!$O$4:$T$179,6,FALSE)=0,"-",VLOOKUP($B56,[5]R30!$O$4:$T$179,6,FALSE)),"-")</f>
        <v>-</v>
      </c>
      <c r="AB56" s="25" t="str">
        <f>IFERROR(IF(VLOOKUP($B56,[5]R35!$O$4:$T$179,4,FALSE)=0,"-",VLOOKUP($B56,[5]R35!$O$4:$T$179,4,FALSE)),"-")</f>
        <v>-</v>
      </c>
      <c r="AC56" s="26" t="str">
        <f>IFERROR(IF(VLOOKUP($B56,[5]R35!$O$4:$T$179,3,FALSE)=0,"-",VLOOKUP($B56,[5]R35!$O$4:$T$179,3,FALSE)),"-")</f>
        <v>-</v>
      </c>
      <c r="AD56" s="27" t="str">
        <f>IFERROR(IF(VLOOKUP($B56,[5]R35!$O$4:$T$179,6,FALSE)=0,"-",VLOOKUP($B56,[5]R35!$O$4:$T$179,6,FALSE)),"-")</f>
        <v>-</v>
      </c>
      <c r="AE56" s="26"/>
      <c r="AF56" s="26"/>
      <c r="AG56" s="26"/>
      <c r="AH56" s="25" t="str">
        <f>IFERROR(IF(VLOOKUP($B56,[5]R40!$O$4:$T$179,4,FALSE)=0,"-",VLOOKUP($B56,[5]R40!$O$4:$T$179,4,FALSE)),"-")</f>
        <v>-</v>
      </c>
      <c r="AI56" s="26" t="str">
        <f>IFERROR(IF(VLOOKUP($B56,[5]R40!$O$4:$T$179,3,FALSE)=0,"-",VLOOKUP($B56,[5]R40!$O$4:$T$179,3,FALSE)),"-")</f>
        <v>-</v>
      </c>
      <c r="AJ56" s="27" t="str">
        <f>IFERROR(IF(VLOOKUP($B56,[5]R40!$O$4:$T$179,6,FALSE)=0,"-",VLOOKUP($B56,[5]R40!$O$4:$T$179,6,FALSE)),"-")</f>
        <v>-</v>
      </c>
      <c r="AK56" s="26"/>
      <c r="AL56" s="26"/>
      <c r="AM56" s="27"/>
      <c r="AN56" s="25"/>
      <c r="AO56" s="26"/>
      <c r="AP56" s="27"/>
      <c r="AQ56" s="25"/>
      <c r="AR56" s="26"/>
      <c r="AS56" s="27"/>
    </row>
    <row r="57" spans="2:46" x14ac:dyDescent="0.25">
      <c r="B57" s="50">
        <v>20</v>
      </c>
      <c r="C57" s="51"/>
      <c r="D57" s="24"/>
      <c r="E57" s="24"/>
      <c r="F57" s="24"/>
      <c r="G57" s="25">
        <f>IFERROR(IF(VLOOKUP($B57,[5]R30!$A$4:$F$179,4,FALSE)=0,"-",VLOOKUP($B57,[5]R30!$A$4:$F$179,4,FALSE)),"-")</f>
        <v>1.5809815710238015</v>
      </c>
      <c r="H57" s="26">
        <f>IFERROR(IF(VLOOKUP($B57,[5]R30!$A$4:$F$179,3,FALSE)=0,"-",VLOOKUP($B57,[5]R30!$A$4:$F$179,3,FALSE)),"-")</f>
        <v>0.50365065670085374</v>
      </c>
      <c r="I57" s="27">
        <f>IFERROR(IF(VLOOKUP($B57,[5]R30!$A$4:$F$179,6,FALSE)=0,"-",VLOOKUP($B57,[5]R30!$A$4:$F$179,6,FALSE)),"-")</f>
        <v>3.1390439980361919</v>
      </c>
      <c r="J57" s="25">
        <f>IFERROR(IF(VLOOKUP($B57,[5]R35!$A$4:$F$179,4,FALSE)=0,"-",VLOOKUP($B57,[5]R35!$A$4:$F$179,4,FALSE)),"-")</f>
        <v>1.5465837588328626</v>
      </c>
      <c r="K57" s="26">
        <f>IFERROR(IF(VLOOKUP($B57,[5]R35!$A$4:$F$179,3,FALSE)=0,"-",VLOOKUP($B57,[5]R35!$A$4:$F$179,3,FALSE)),"-")</f>
        <v>0.54236111751775873</v>
      </c>
      <c r="L57" s="27">
        <f>IFERROR(IF(VLOOKUP($B57,[5]R35!$A$4:$F$179,6,FALSE)=0,"-",VLOOKUP($B57,[5]R35!$A$4:$F$179,6,FALSE)),"-")</f>
        <v>2.8515756548167785</v>
      </c>
      <c r="M57" s="25">
        <f>IFERROR(IF(VLOOKUP($B57,[5]R40!$A$4:$F$179,4,FALSE)=0,"-",VLOOKUP($B57,[5]R40!$A$4:$F$179,4,FALSE)),"-")</f>
        <v>1.496479781998683</v>
      </c>
      <c r="N57" s="26">
        <f>IFERROR(IF(VLOOKUP($B57,[5]R40!$A$4:$F$179,3,FALSE)=0,"-",VLOOKUP($B57,[5]R40!$A$4:$F$179,3,FALSE)),"-")</f>
        <v>0.58776710918494279</v>
      </c>
      <c r="O57" s="27">
        <f>IFERROR(IF(VLOOKUP($B57,[5]R40!$A$4:$F$179,6,FALSE)=0,"-",VLOOKUP($B57,[5]R40!$A$4:$F$179,6,FALSE)),"-")</f>
        <v>2.5460420609003673</v>
      </c>
      <c r="P57" s="25">
        <f>IFERROR(IF(VLOOKUP($B57,[5]R30!$H$4:$M$179,4,FALSE)=0,"-",VLOOKUP($B57,[5]R30!$H$4:$M$179,4,FALSE)),"-")</f>
        <v>1.8210020061413217</v>
      </c>
      <c r="Q57" s="26">
        <f>IFERROR(IF(VLOOKUP($B57,[5]R30!$H$4:$M$179,3,FALSE)=0,"-",VLOOKUP($B57,[5]R30!$H$4:$M$179,3,FALSE)),"-")</f>
        <v>0.52638767063334446</v>
      </c>
      <c r="R57" s="27">
        <f>IFERROR(IF(VLOOKUP($B57,[5]R30!$H$4:$M$179,6,FALSE)=0,"-",VLOOKUP($B57,[5]R30!$H$4:$M$179,6,FALSE)),"-")</f>
        <v>3.4594313425888377</v>
      </c>
      <c r="S57" s="25">
        <f>IFERROR(IF(VLOOKUP($B57,[5]R35!$H$4:$M$179,4,FALSE)=0,"-",VLOOKUP($B57,[5]R35!$H$4:$M$179,4,FALSE)),"-")</f>
        <v>1.803752725425525</v>
      </c>
      <c r="T57" s="26">
        <f>IFERROR(IF(VLOOKUP($B57,[5]R35!$H$4:$M$179,3,FALSE)=0,"-",VLOOKUP($B57,[5]R35!$H$4:$M$179,3,FALSE)),"-")</f>
        <v>0.5618341802323995</v>
      </c>
      <c r="U57" s="27">
        <f>IFERROR(IF(VLOOKUP($B57,[5]R35!$H$4:$M$179,6,FALSE)=0,"-",VLOOKUP($B57,[5]R35!$H$4:$M$179,6,FALSE)),"-")</f>
        <v>3.2104716816613275</v>
      </c>
      <c r="V57" s="25">
        <f>IFERROR(IF(VLOOKUP($B57,[5]R40!$H$4:$M$179,4,FALSE)=0,"-",VLOOKUP($B57,[5]R40!$H$4:$M$179,4,FALSE)),"-")</f>
        <v>1.762504651627969</v>
      </c>
      <c r="W57" s="26">
        <f>IFERROR(IF(VLOOKUP($B57,[5]R40!$H$4:$M$179,3,FALSE)=0,"-",VLOOKUP($B57,[5]R40!$H$4:$M$179,3,FALSE)),"-")</f>
        <v>0.60390088975760958</v>
      </c>
      <c r="X57" s="27">
        <f>IFERROR(IF(VLOOKUP($B57,[5]R40!$H$4:$M$179,6,FALSE)=0,"-",VLOOKUP($B57,[5]R40!$H$4:$M$179,6,FALSE)),"-")</f>
        <v>2.9185329604919001</v>
      </c>
      <c r="Y57" s="25">
        <f>IFERROR(IF(VLOOKUP($B57,[5]R30!$O$4:$T$179,4,FALSE)=0,"-",VLOOKUP($B57,[5]R30!$O$4:$T$179,4,FALSE)),"-")</f>
        <v>1.8210020061413217</v>
      </c>
      <c r="Z57" s="26">
        <f>IFERROR(IF(VLOOKUP($B57,[5]R30!$O$4:$T$179,3,FALSE)=0,"-",VLOOKUP($B57,[5]R30!$O$4:$T$179,3,FALSE)),"-")</f>
        <v>0.52638767063334446</v>
      </c>
      <c r="AA57" s="27">
        <f>IFERROR(IF(VLOOKUP($B57,[5]R30!$O$4:$T$179,6,FALSE)=0,"-",VLOOKUP($B57,[5]R30!$O$4:$T$179,6,FALSE)),"-")</f>
        <v>3.4594313425888377</v>
      </c>
      <c r="AB57" s="25">
        <f>IFERROR(IF(VLOOKUP($B57,[5]R35!$O$4:$T$179,4,FALSE)=0,"-",VLOOKUP($B57,[5]R35!$O$4:$T$179,4,FALSE)),"-")</f>
        <v>2.1523273552311162</v>
      </c>
      <c r="AC57" s="26">
        <f>IFERROR(IF(VLOOKUP($B57,[5]R35!$O$4:$T$179,3,FALSE)=0,"-",VLOOKUP($B57,[5]R35!$O$4:$T$179,3,FALSE)),"-")</f>
        <v>0.5940442150008951</v>
      </c>
      <c r="AD57" s="27">
        <f>IFERROR(IF(VLOOKUP($B57,[5]R35!$O$4:$T$179,6,FALSE)=0,"-",VLOOKUP($B57,[5]R35!$O$4:$T$179,6,FALSE)),"-")</f>
        <v>3.6231770310697717</v>
      </c>
      <c r="AE57" s="26"/>
      <c r="AF57" s="26"/>
      <c r="AG57" s="26"/>
      <c r="AH57" s="25">
        <f>IFERROR(IF(VLOOKUP($B57,[5]R40!$O$4:$T$179,4,FALSE)=0,"-",VLOOKUP($B57,[5]R40!$O$4:$T$179,4,FALSE)),"-")</f>
        <v>2.1200579937355899</v>
      </c>
      <c r="AI57" s="26">
        <f>IFERROR(IF(VLOOKUP($B57,[5]R40!$O$4:$T$179,3,FALSE)=0,"-",VLOOKUP($B57,[5]R40!$O$4:$T$179,3,FALSE)),"-")</f>
        <v>0.6308868913263479</v>
      </c>
      <c r="AJ57" s="27">
        <f>IFERROR(IF(VLOOKUP($B57,[5]R40!$O$4:$T$179,6,FALSE)=0,"-",VLOOKUP($B57,[5]R40!$O$4:$T$179,6,FALSE)),"-")</f>
        <v>3.3604407111367878</v>
      </c>
      <c r="AK57" s="26"/>
      <c r="AL57" s="26"/>
      <c r="AM57" s="27"/>
      <c r="AN57" s="25"/>
      <c r="AO57" s="26"/>
      <c r="AP57" s="27"/>
      <c r="AQ57" s="25"/>
      <c r="AR57" s="26"/>
      <c r="AS57" s="27"/>
    </row>
    <row r="58" spans="2:46" x14ac:dyDescent="0.25">
      <c r="B58" s="50">
        <v>25</v>
      </c>
      <c r="C58" s="51"/>
      <c r="D58" s="24"/>
      <c r="E58" s="24"/>
      <c r="F58" s="24"/>
      <c r="G58" s="25">
        <f>IFERROR(IF(VLOOKUP($B58,[5]R30!$A$4:$F$179,4,FALSE)=0,"-",VLOOKUP($B58,[5]R30!$A$4:$F$179,4,FALSE)),"-")</f>
        <v>2.0386184951766899</v>
      </c>
      <c r="H58" s="26">
        <f>IFERROR(IF(VLOOKUP($B58,[5]R30!$A$4:$F$179,3,FALSE)=0,"-",VLOOKUP($B58,[5]R30!$A$4:$F$179,3,FALSE)),"-")</f>
        <v>0.5728623587470596</v>
      </c>
      <c r="I58" s="27">
        <f>IFERROR(IF(VLOOKUP($B58,[5]R30!$A$4:$F$179,6,FALSE)=0,"-",VLOOKUP($B58,[5]R30!$A$4:$F$179,6,FALSE)),"-")</f>
        <v>3.5586532507310662</v>
      </c>
      <c r="J58" s="25">
        <f>IFERROR(IF(VLOOKUP($B58,[5]R35!$A$4:$F$179,4,FALSE)=0,"-",VLOOKUP($B58,[5]R35!$A$4:$F$179,4,FALSE)),"-")</f>
        <v>1.9826369821868637</v>
      </c>
      <c r="K58" s="26">
        <f>IFERROR(IF(VLOOKUP($B58,[5]R35!$A$4:$F$179,3,FALSE)=0,"-",VLOOKUP($B58,[5]R35!$A$4:$F$179,3,FALSE)),"-")</f>
        <v>0.62239231371179404</v>
      </c>
      <c r="L58" s="27">
        <f>IFERROR(IF(VLOOKUP($B58,[5]R35!$A$4:$F$179,6,FALSE)=0,"-",VLOOKUP($B58,[5]R35!$A$4:$F$179,6,FALSE)),"-")</f>
        <v>3.1855100689835103</v>
      </c>
      <c r="M58" s="25">
        <f>IFERROR(IF(VLOOKUP($B58,[5]R40!$A$4:$F$179,4,FALSE)=0,"-",VLOOKUP($B58,[5]R40!$A$4:$F$179,4,FALSE)),"-")</f>
        <v>1.90927253632865</v>
      </c>
      <c r="N58" s="26">
        <f>IFERROR(IF(VLOOKUP($B58,[5]R40!$A$4:$F$179,3,FALSE)=0,"-",VLOOKUP($B58,[5]R40!$A$4:$F$179,3,FALSE)),"-")</f>
        <v>0.67847999730631603</v>
      </c>
      <c r="O58" s="27">
        <f>IFERROR(IF(VLOOKUP($B58,[5]R40!$A$4:$F$179,6,FALSE)=0,"-",VLOOKUP($B58,[5]R40!$A$4:$F$179,6,FALSE)),"-")</f>
        <v>2.8140439569461075</v>
      </c>
      <c r="P58" s="25">
        <f>IFERROR(IF(VLOOKUP($B58,[5]R30!$H$4:$M$179,4,FALSE)=0,"-",VLOOKUP($B58,[5]R30!$H$4:$M$179,4,FALSE)),"-")</f>
        <v>2.3666110283453676</v>
      </c>
      <c r="Q58" s="26">
        <f>IFERROR(IF(VLOOKUP($B58,[5]R30!$H$4:$M$179,3,FALSE)=0,"-",VLOOKUP($B58,[5]R30!$H$4:$M$179,3,FALSE)),"-")</f>
        <v>0.59765237229374923</v>
      </c>
      <c r="R58" s="27">
        <f>IFERROR(IF(VLOOKUP($B58,[5]R30!$H$4:$M$179,6,FALSE)=0,"-",VLOOKUP($B58,[5]R30!$H$4:$M$179,6,FALSE)),"-")</f>
        <v>3.9598454520685245</v>
      </c>
      <c r="S58" s="25">
        <f>IFERROR(IF(VLOOKUP($B58,[5]R35!$H$4:$M$179,4,FALSE)=0,"-",VLOOKUP($B58,[5]R35!$H$4:$M$179,4,FALSE)),"-")</f>
        <v>2.3217621534132191</v>
      </c>
      <c r="T58" s="26">
        <f>IFERROR(IF(VLOOKUP($B58,[5]R35!$H$4:$M$179,3,FALSE)=0,"-",VLOOKUP($B58,[5]R35!$H$4:$M$179,3,FALSE)),"-")</f>
        <v>0.64502695537534194</v>
      </c>
      <c r="U58" s="27">
        <f>IFERROR(IF(VLOOKUP($B58,[5]R35!$H$4:$M$179,6,FALSE)=0,"-",VLOOKUP($B58,[5]R35!$H$4:$M$179,6,FALSE)),"-")</f>
        <v>3.5994808186925815</v>
      </c>
      <c r="V58" s="25">
        <f>IFERROR(IF(VLOOKUP($B58,[5]R40!$H$4:$M$179,4,FALSE)=0,"-",VLOOKUP($B58,[5]R40!$H$4:$M$179,4,FALSE)),"-")</f>
        <v>2.2516135445712195</v>
      </c>
      <c r="W58" s="26">
        <f>IFERROR(IF(VLOOKUP($B58,[5]R40!$H$4:$M$179,3,FALSE)=0,"-",VLOOKUP($B58,[5]R40!$H$4:$M$179,3,FALSE)),"-")</f>
        <v>0.69879014156389063</v>
      </c>
      <c r="X58" s="27">
        <f>IFERROR(IF(VLOOKUP($B58,[5]R40!$H$4:$M$179,6,FALSE)=0,"-",VLOOKUP($B58,[5]R40!$H$4:$M$179,6,FALSE)),"-")</f>
        <v>3.2221598598001311</v>
      </c>
      <c r="Y58" s="25">
        <f>IFERROR(IF(VLOOKUP($B58,[5]R30!$O$4:$T$179,4,FALSE)=0,"-",VLOOKUP($B58,[5]R30!$O$4:$T$179,4,FALSE)),"-")</f>
        <v>2.3666110283453676</v>
      </c>
      <c r="Z58" s="26">
        <f>IFERROR(IF(VLOOKUP($B58,[5]R30!$O$4:$T$179,3,FALSE)=0,"-",VLOOKUP($B58,[5]R30!$O$4:$T$179,3,FALSE)),"-")</f>
        <v>0.59765237229374923</v>
      </c>
      <c r="AA58" s="27">
        <f>IFERROR(IF(VLOOKUP($B58,[5]R30!$O$4:$T$179,6,FALSE)=0,"-",VLOOKUP($B58,[5]R30!$O$4:$T$179,6,FALSE)),"-")</f>
        <v>3.9598454520685245</v>
      </c>
      <c r="AB58" s="25">
        <f>IFERROR(IF(VLOOKUP($B58,[5]R35!$O$4:$T$179,4,FALSE)=0,"-",VLOOKUP($B58,[5]R35!$O$4:$T$179,4,FALSE)),"-")</f>
        <v>2.7818602913835919</v>
      </c>
      <c r="AC58" s="26">
        <f>IFERROR(IF(VLOOKUP($B58,[5]R35!$O$4:$T$179,3,FALSE)=0,"-",VLOOKUP($B58,[5]R35!$O$4:$T$179,3,FALSE)),"-")</f>
        <v>0.67909714712940661</v>
      </c>
      <c r="AD58" s="27">
        <f>IFERROR(IF(VLOOKUP($B58,[5]R35!$O$4:$T$179,6,FALSE)=0,"-",VLOOKUP($B58,[5]R35!$O$4:$T$179,6,FALSE)),"-")</f>
        <v>4.0964099218244678</v>
      </c>
      <c r="AE58" s="26"/>
      <c r="AF58" s="26"/>
      <c r="AG58" s="26"/>
      <c r="AH58" s="25">
        <f>IFERROR(IF(VLOOKUP($B58,[5]R40!$O$4:$T$179,4,FALSE)=0,"-",VLOOKUP($B58,[5]R40!$O$4:$T$179,4,FALSE)),"-")</f>
        <v>2.7133496387856808</v>
      </c>
      <c r="AI58" s="26">
        <f>IFERROR(IF(VLOOKUP($B58,[5]R40!$O$4:$T$179,3,FALSE)=0,"-",VLOOKUP($B58,[5]R40!$O$4:$T$179,3,FALSE)),"-")</f>
        <v>0.72887504060278874</v>
      </c>
      <c r="AJ58" s="27">
        <f>IFERROR(IF(VLOOKUP($B58,[5]R40!$O$4:$T$179,6,FALSE)=0,"-",VLOOKUP($B58,[5]R40!$O$4:$T$179,6,FALSE)),"-")</f>
        <v>3.7226540732437576</v>
      </c>
      <c r="AK58" s="26"/>
      <c r="AL58" s="26"/>
      <c r="AM58" s="27"/>
      <c r="AN58" s="25"/>
      <c r="AO58" s="26"/>
      <c r="AP58" s="27"/>
      <c r="AQ58" s="25"/>
      <c r="AR58" s="26"/>
      <c r="AS58" s="27"/>
    </row>
    <row r="59" spans="2:46" x14ac:dyDescent="0.25">
      <c r="B59" s="50">
        <v>30</v>
      </c>
      <c r="C59" s="51"/>
      <c r="D59" s="24"/>
      <c r="E59" s="24"/>
      <c r="F59" s="24"/>
      <c r="G59" s="25">
        <f>IFERROR(IF(VLOOKUP($B59,[5]R30!$A$4:$F$179,4,FALSE)=0,"-",VLOOKUP($B59,[5]R30!$A$4:$F$179,4,FALSE)),"-")</f>
        <v>2.4873427160948309</v>
      </c>
      <c r="H59" s="26">
        <f>IFERROR(IF(VLOOKUP($B59,[5]R30!$A$4:$F$179,3,FALSE)=0,"-",VLOOKUP($B59,[5]R30!$A$4:$F$179,3,FALSE)),"-")</f>
        <v>0.65262347391175146</v>
      </c>
      <c r="I59" s="27">
        <f>IFERROR(IF(VLOOKUP($B59,[5]R30!$A$4:$F$179,6,FALSE)=0,"-",VLOOKUP($B59,[5]R30!$A$4:$F$179,6,FALSE)),"-")</f>
        <v>3.8112982684885348</v>
      </c>
      <c r="J59" s="25">
        <f>IFERROR(IF(VLOOKUP($B59,[5]R35!$A$4:$F$179,4,FALSE)=0,"-",VLOOKUP($B59,[5]R35!$A$4:$F$179,4,FALSE)),"-")</f>
        <v>2.409836285727752</v>
      </c>
      <c r="K59" s="26">
        <f>IFERROR(IF(VLOOKUP($B59,[5]R35!$A$4:$F$179,3,FALSE)=0,"-",VLOOKUP($B59,[5]R35!$A$4:$F$179,3,FALSE)),"-")</f>
        <v>0.71272050335802184</v>
      </c>
      <c r="L59" s="27">
        <f>IFERROR(IF(VLOOKUP($B59,[5]R35!$A$4:$F$179,6,FALSE)=0,"-",VLOOKUP($B59,[5]R35!$A$4:$F$179,6,FALSE)),"-")</f>
        <v>3.3811799637777722</v>
      </c>
      <c r="M59" s="25">
        <f>IFERROR(IF(VLOOKUP($B59,[5]R40!$A$4:$F$179,4,FALSE)=0,"-",VLOOKUP($B59,[5]R40!$A$4:$F$179,4,FALSE)),"-")</f>
        <v>2.3133062759461129</v>
      </c>
      <c r="N59" s="26">
        <f>IFERROR(IF(VLOOKUP($B59,[5]R40!$A$4:$F$179,3,FALSE)=0,"-",VLOOKUP($B59,[5]R40!$A$4:$F$179,3,FALSE)),"-")</f>
        <v>0.77922769715052076</v>
      </c>
      <c r="O59" s="27">
        <f>IFERROR(IF(VLOOKUP($B59,[5]R40!$A$4:$F$179,6,FALSE)=0,"-",VLOOKUP($B59,[5]R40!$A$4:$F$179,6,FALSE)),"-")</f>
        <v>2.9687166978348043</v>
      </c>
      <c r="P59" s="25">
        <f>IFERROR(IF(VLOOKUP($B59,[5]R30!$H$4:$M$179,4,FALSE)=0,"-",VLOOKUP($B59,[5]R30!$H$4:$M$179,4,FALSE)),"-")</f>
        <v>2.8998391907643559</v>
      </c>
      <c r="Q59" s="26">
        <f>IFERROR(IF(VLOOKUP($B59,[5]R30!$H$4:$M$179,3,FALSE)=0,"-",VLOOKUP($B59,[5]R30!$H$4:$M$179,3,FALSE)),"-")</f>
        <v>0.68038031375894314</v>
      </c>
      <c r="R59" s="27">
        <f>IFERROR(IF(VLOOKUP($B59,[5]R30!$H$4:$M$179,6,FALSE)=0,"-",VLOOKUP($B59,[5]R30!$H$4:$M$179,6,FALSE)),"-")</f>
        <v>4.2620856778518741</v>
      </c>
      <c r="S59" s="25">
        <f>IFERROR(IF(VLOOKUP($B59,[5]R35!$H$4:$M$179,4,FALSE)=0,"-",VLOOKUP($B59,[5]R35!$H$4:$M$179,4,FALSE)),"-")</f>
        <v>2.8276928086433522</v>
      </c>
      <c r="T59" s="26">
        <f>IFERROR(IF(VLOOKUP($B59,[5]R35!$H$4:$M$179,3,FALSE)=0,"-",VLOOKUP($B59,[5]R35!$H$4:$M$179,3,FALSE)),"-")</f>
        <v>0.73932017441900988</v>
      </c>
      <c r="U59" s="27">
        <f>IFERROR(IF(VLOOKUP($B59,[5]R35!$H$4:$M$179,6,FALSE)=0,"-",VLOOKUP($B59,[5]R35!$H$4:$M$179,6,FALSE)),"-")</f>
        <v>3.824720204430343</v>
      </c>
      <c r="V59" s="25">
        <f>IFERROR(IF(VLOOKUP($B59,[5]R40!$H$4:$M$179,4,FALSE)=0,"-",VLOOKUP($B59,[5]R40!$H$4:$M$179,4,FALSE)),"-")</f>
        <v>2.7289729395940054</v>
      </c>
      <c r="W59" s="26">
        <f>IFERROR(IF(VLOOKUP($B59,[5]R40!$H$4:$M$179,3,FALSE)=0,"-",VLOOKUP($B59,[5]R40!$H$4:$M$179,3,FALSE)),"-")</f>
        <v>0.80441476734135131</v>
      </c>
      <c r="X59" s="27">
        <f>IFERROR(IF(VLOOKUP($B59,[5]R40!$H$4:$M$179,6,FALSE)=0,"-",VLOOKUP($B59,[5]R40!$H$4:$M$179,6,FALSE)),"-")</f>
        <v>3.392494830264563</v>
      </c>
      <c r="Y59" s="25">
        <f>IFERROR(IF(VLOOKUP($B59,[5]R30!$O$4:$T$179,4,FALSE)=0,"-",VLOOKUP($B59,[5]R30!$O$4:$T$179,4,FALSE)),"-")</f>
        <v>2.8998391907643559</v>
      </c>
      <c r="Z59" s="26">
        <f>IFERROR(IF(VLOOKUP($B59,[5]R30!$O$4:$T$179,3,FALSE)=0,"-",VLOOKUP($B59,[5]R30!$O$4:$T$179,3,FALSE)),"-")</f>
        <v>0.68038031375894314</v>
      </c>
      <c r="AA59" s="27">
        <f>IFERROR(IF(VLOOKUP($B59,[5]R30!$O$4:$T$179,6,FALSE)=0,"-",VLOOKUP($B59,[5]R30!$O$4:$T$179,6,FALSE)),"-")</f>
        <v>4.2620856778518741</v>
      </c>
      <c r="AB59" s="25">
        <f>IFERROR(IF(VLOOKUP($B59,[5]R35!$O$4:$T$179,4,FALSE)=0,"-",VLOOKUP($B59,[5]R35!$O$4:$T$179,4,FALSE)),"-")</f>
        <v>3.3938950924224649</v>
      </c>
      <c r="AC59" s="26">
        <f>IFERROR(IF(VLOOKUP($B59,[5]R35!$O$4:$T$179,3,FALSE)=0,"-",VLOOKUP($B59,[5]R35!$O$4:$T$179,3,FALSE)),"-")</f>
        <v>0.77645615513584909</v>
      </c>
      <c r="AD59" s="27">
        <f>IFERROR(IF(VLOOKUP($B59,[5]R35!$O$4:$T$179,6,FALSE)=0,"-",VLOOKUP($B59,[5]R35!$O$4:$T$179,6,FALSE)),"-")</f>
        <v>4.3710067464513402</v>
      </c>
      <c r="AE59" s="26"/>
      <c r="AF59" s="26"/>
      <c r="AG59" s="26"/>
      <c r="AH59" s="25">
        <f>IFERROR(IF(VLOOKUP($B59,[5]R40!$O$4:$T$179,4,FALSE)=0,"-",VLOOKUP($B59,[5]R40!$O$4:$T$179,4,FALSE)),"-")</f>
        <v>3.2898830053280461</v>
      </c>
      <c r="AI59" s="26">
        <f>IFERROR(IF(VLOOKUP($B59,[5]R40!$O$4:$T$179,3,FALSE)=0,"-",VLOOKUP($B59,[5]R40!$O$4:$T$179,3,FALSE)),"-")</f>
        <v>0.83868423117310609</v>
      </c>
      <c r="AJ59" s="27">
        <f>IFERROR(IF(VLOOKUP($B59,[5]R40!$O$4:$T$179,6,FALSE)=0,"-",VLOOKUP($B59,[5]R40!$O$4:$T$179,6,FALSE)),"-")</f>
        <v>3.9226718269477128</v>
      </c>
      <c r="AK59" s="26"/>
      <c r="AL59" s="26"/>
      <c r="AM59" s="27"/>
      <c r="AN59" s="25"/>
      <c r="AO59" s="26"/>
      <c r="AP59" s="27"/>
      <c r="AQ59" s="25"/>
      <c r="AR59" s="26"/>
      <c r="AS59" s="27"/>
    </row>
    <row r="60" spans="2:46" x14ac:dyDescent="0.25">
      <c r="B60" s="50">
        <v>35</v>
      </c>
      <c r="C60" s="51"/>
      <c r="D60" s="24"/>
      <c r="E60" s="24"/>
      <c r="F60" s="24"/>
      <c r="G60" s="25">
        <f>IFERROR(IF(VLOOKUP($B60,[5]R30!$A$4:$F$179,4,FALSE)=0,"-",VLOOKUP($B60,[5]R30!$A$4:$F$179,4,FALSE)),"-")</f>
        <v>2.9271918297450235</v>
      </c>
      <c r="H60" s="26">
        <f>IFERROR(IF(VLOOKUP($B60,[5]R30!$A$4:$F$179,3,FALSE)=0,"-",VLOOKUP($B60,[5]R30!$A$4:$F$179,3,FALSE)),"-")</f>
        <v>0.74219349361540798</v>
      </c>
      <c r="I60" s="27">
        <f>IFERROR(IF(VLOOKUP($B60,[5]R30!$A$4:$F$179,6,FALSE)=0,"-",VLOOKUP($B60,[5]R30!$A$4:$F$179,6,FALSE)),"-")</f>
        <v>3.9439739837733532</v>
      </c>
      <c r="J60" s="25">
        <f>IFERROR(IF(VLOOKUP($B60,[5]R35!$A$4:$F$179,4,FALSE)=0,"-",VLOOKUP($B60,[5]R35!$A$4:$F$179,4,FALSE)),"-")</f>
        <v>2.8282143565820927</v>
      </c>
      <c r="K60" s="26">
        <f>IFERROR(IF(VLOOKUP($B60,[5]R35!$A$4:$F$179,3,FALSE)=0,"-",VLOOKUP($B60,[5]R35!$A$4:$F$179,3,FALSE)),"-")</f>
        <v>0.81262303729352969</v>
      </c>
      <c r="L60" s="27">
        <f>IFERROR(IF(VLOOKUP($B60,[5]R35!$A$4:$F$179,6,FALSE)=0,"-",VLOOKUP($B60,[5]R35!$A$4:$F$179,6,FALSE)),"-")</f>
        <v>3.4803521765781618</v>
      </c>
      <c r="M60" s="25">
        <f>IFERROR(IF(VLOOKUP($B60,[5]R40!$A$4:$F$179,4,FALSE)=0,"-",VLOOKUP($B60,[5]R40!$A$4:$F$179,4,FALSE)),"-")</f>
        <v>2.7086088917382556</v>
      </c>
      <c r="N60" s="26">
        <f>IFERROR(IF(VLOOKUP($B60,[5]R40!$A$4:$F$179,3,FALSE)=0,"-",VLOOKUP($B60,[5]R40!$A$4:$F$179,3,FALSE)),"-")</f>
        <v>0.88930440775010544</v>
      </c>
      <c r="O60" s="27">
        <f>IFERROR(IF(VLOOKUP($B60,[5]R40!$A$4:$F$179,6,FALSE)=0,"-",VLOOKUP($B60,[5]R40!$A$4:$F$179,6,FALSE)),"-")</f>
        <v>3.0457612355603829</v>
      </c>
      <c r="P60" s="25">
        <f>IFERROR(IF(VLOOKUP($B60,[5]R30!$H$4:$M$179,4,FALSE)=0,"-",VLOOKUP($B60,[5]R30!$H$4:$M$179,4,FALSE)),"-")</f>
        <v>3.4208855573262276</v>
      </c>
      <c r="Q60" s="26">
        <f>IFERROR(IF(VLOOKUP($B60,[5]R30!$H$4:$M$179,3,FALSE)=0,"-",VLOOKUP($B60,[5]R30!$H$4:$M$179,3,FALSE)),"-")</f>
        <v>0.77356695034159828</v>
      </c>
      <c r="R60" s="27">
        <f>IFERROR(IF(VLOOKUP($B60,[5]R30!$H$4:$M$179,6,FALSE)=0,"-",VLOOKUP($B60,[5]R30!$H$4:$M$179,6,FALSE)),"-")</f>
        <v>4.4222229967498015</v>
      </c>
      <c r="S60" s="25">
        <f>IFERROR(IF(VLOOKUP($B60,[5]R35!$H$4:$M$179,4,FALSE)=0,"-",VLOOKUP($B60,[5]R35!$H$4:$M$179,4,FALSE)),"-")</f>
        <v>3.32172861684076</v>
      </c>
      <c r="T60" s="26">
        <f>IFERROR(IF(VLOOKUP($B60,[5]R35!$H$4:$M$179,3,FALSE)=0,"-",VLOOKUP($B60,[5]R35!$H$4:$M$179,3,FALSE)),"-")</f>
        <v>0.84376837825458018</v>
      </c>
      <c r="U60" s="27">
        <f>IFERROR(IF(VLOOKUP($B60,[5]R35!$H$4:$M$179,6,FALSE)=0,"-",VLOOKUP($B60,[5]R35!$H$4:$M$179,6,FALSE)),"-")</f>
        <v>3.9367777964280792</v>
      </c>
      <c r="V60" s="25">
        <f>IFERROR(IF(VLOOKUP($B60,[5]R40!$H$4:$M$179,4,FALSE)=0,"-",VLOOKUP($B60,[5]R40!$H$4:$M$179,4,FALSE)),"-")</f>
        <v>3.1947524739699635</v>
      </c>
      <c r="W60" s="26">
        <f>IFERROR(IF(VLOOKUP($B60,[5]R40!$H$4:$M$179,3,FALSE)=0,"-",VLOOKUP($B60,[5]R40!$H$4:$M$179,3,FALSE)),"-")</f>
        <v>0.9198898443356327</v>
      </c>
      <c r="X60" s="27">
        <f>IFERROR(IF(VLOOKUP($B60,[5]R40!$H$4:$M$179,6,FALSE)=0,"-",VLOOKUP($B60,[5]R40!$H$4:$M$179,6,FALSE)),"-")</f>
        <v>3.4729728713086221</v>
      </c>
      <c r="Y60" s="25">
        <f>IFERROR(IF(VLOOKUP($B60,[5]R30!$O$4:$T$179,4,FALSE)=0,"-",VLOOKUP($B60,[5]R30!$O$4:$T$179,4,FALSE)),"-")</f>
        <v>3.4208855573262276</v>
      </c>
      <c r="Z60" s="26">
        <f>IFERROR(IF(VLOOKUP($B60,[5]R30!$O$4:$T$179,3,FALSE)=0,"-",VLOOKUP($B60,[5]R30!$O$4:$T$179,3,FALSE)),"-")</f>
        <v>0.77356695034159828</v>
      </c>
      <c r="AA60" s="27">
        <f>IFERROR(IF(VLOOKUP($B60,[5]R30!$O$4:$T$179,6,FALSE)=0,"-",VLOOKUP($B60,[5]R30!$O$4:$T$179,6,FALSE)),"-")</f>
        <v>4.4222229967498015</v>
      </c>
      <c r="AB60" s="25">
        <f>IFERROR(IF(VLOOKUP($B60,[5]R35!$O$4:$T$179,4,FALSE)=0,"-",VLOOKUP($B60,[5]R35!$O$4:$T$179,4,FALSE)),"-")</f>
        <v>3.9889441355794992</v>
      </c>
      <c r="AC60" s="26">
        <f>IFERROR(IF(VLOOKUP($B60,[5]R35!$O$4:$T$179,3,FALSE)=0,"-",VLOOKUP($B60,[5]R35!$O$4:$T$179,3,FALSE)),"-")</f>
        <v>0.88461807234193313</v>
      </c>
      <c r="AD60" s="27">
        <f>IFERROR(IF(VLOOKUP($B60,[5]R35!$O$4:$T$179,6,FALSE)=0,"-",VLOOKUP($B60,[5]R35!$O$4:$T$179,6,FALSE)),"-")</f>
        <v>4.5092274963580499</v>
      </c>
      <c r="AE60" s="26"/>
      <c r="AF60" s="26"/>
      <c r="AG60" s="26"/>
      <c r="AH60" s="25">
        <f>IFERROR(IF(VLOOKUP($B60,[5]R40!$O$4:$T$179,4,FALSE)=0,"-",VLOOKUP($B60,[5]R40!$O$4:$T$179,4,FALSE)),"-")</f>
        <v>3.8501295015058363</v>
      </c>
      <c r="AI60" s="26">
        <f>IFERROR(IF(VLOOKUP($B60,[5]R40!$O$4:$T$179,3,FALSE)=0,"-",VLOOKUP($B60,[5]R40!$O$4:$T$179,3,FALSE)),"-")</f>
        <v>0.95895661638220187</v>
      </c>
      <c r="AJ60" s="27">
        <f>IFERROR(IF(VLOOKUP($B60,[5]R40!$O$4:$T$179,6,FALSE)=0,"-",VLOOKUP($B60,[5]R40!$O$4:$T$179,6,FALSE)),"-")</f>
        <v>4.0149152065199667</v>
      </c>
      <c r="AK60" s="26"/>
      <c r="AL60" s="26"/>
      <c r="AM60" s="27"/>
      <c r="AN60" s="25"/>
      <c r="AO60" s="26"/>
      <c r="AP60" s="27"/>
      <c r="AQ60" s="25"/>
      <c r="AR60" s="26"/>
      <c r="AS60" s="27"/>
    </row>
    <row r="61" spans="2:46" x14ac:dyDescent="0.25">
      <c r="B61" s="50">
        <v>40</v>
      </c>
      <c r="C61" s="51"/>
      <c r="D61" s="24"/>
      <c r="E61" s="24"/>
      <c r="F61" s="24"/>
      <c r="G61" s="25">
        <f>IFERROR(IF(VLOOKUP($B61,[5]R30!$A$4:$F$179,4,FALSE)=0,"-",VLOOKUP($B61,[5]R30!$A$4:$F$179,4,FALSE)),"-")</f>
        <v>3.3582166567596743</v>
      </c>
      <c r="H61" s="26">
        <f>IFERROR(IF(VLOOKUP($B61,[5]R30!$A$4:$F$179,3,FALSE)=0,"-",VLOOKUP($B61,[5]R30!$A$4:$F$179,3,FALSE)),"-")</f>
        <v>0.84068104468683513</v>
      </c>
      <c r="I61" s="27">
        <f>IFERROR(IF(VLOOKUP($B61,[5]R30!$A$4:$F$179,6,FALSE)=0,"-",VLOOKUP($B61,[5]R30!$A$4:$F$179,6,FALSE)),"-")</f>
        <v>3.9946382495285766</v>
      </c>
      <c r="J61" s="25">
        <f>IFERROR(IF(VLOOKUP($B61,[5]R35!$A$4:$F$179,4,FALSE)=0,"-",VLOOKUP($B61,[5]R35!$A$4:$F$179,4,FALSE)),"-")</f>
        <v>3.237819266889288</v>
      </c>
      <c r="K61" s="26">
        <f>IFERROR(IF(VLOOKUP($B61,[5]R35!$A$4:$F$179,3,FALSE)=0,"-",VLOOKUP($B61,[5]R35!$A$4:$F$179,3,FALSE)),"-")</f>
        <v>0.92124906021115849</v>
      </c>
      <c r="L61" s="27">
        <f>IFERROR(IF(VLOOKUP($B61,[5]R35!$A$4:$F$179,6,FALSE)=0,"-",VLOOKUP($B61,[5]R35!$A$4:$F$179,6,FALSE)),"-")</f>
        <v>3.5145970907662591</v>
      </c>
      <c r="M61" s="25">
        <f>IFERROR(IF(VLOOKUP($B61,[5]R40!$A$4:$F$179,4,FALSE)=0,"-",VLOOKUP($B61,[5]R40!$A$4:$F$179,4,FALSE)),"-")</f>
        <v>3.0952258339178758</v>
      </c>
      <c r="N61" s="26">
        <f>IFERROR(IF(VLOOKUP($B61,[5]R40!$A$4:$F$179,3,FALSE)=0,"-",VLOOKUP($B61,[5]R40!$A$4:$F$179,3,FALSE)),"-")</f>
        <v>1.0078981693078102</v>
      </c>
      <c r="O61" s="27">
        <f>IFERROR(IF(VLOOKUP($B61,[5]R40!$A$4:$F$179,6,FALSE)=0,"-",VLOOKUP($B61,[5]R40!$A$4:$F$179,6,FALSE)),"-")</f>
        <v>3.0709707867051397</v>
      </c>
      <c r="P61" s="25">
        <f>IFERROR(IF(VLOOKUP($B61,[5]R30!$H$4:$M$179,4,FALSE)=0,"-",VLOOKUP($B61,[5]R30!$H$4:$M$179,4,FALSE)),"-")</f>
        <v>3.9299566437981039</v>
      </c>
      <c r="Q61" s="26">
        <f>IFERROR(IF(VLOOKUP($B61,[5]R30!$H$4:$M$179,3,FALSE)=0,"-",VLOOKUP($B61,[5]R30!$H$4:$M$179,3,FALSE)),"-")</f>
        <v>0.87600573829269646</v>
      </c>
      <c r="R61" s="27">
        <f>IFERROR(IF(VLOOKUP($B61,[5]R30!$H$4:$M$179,6,FALSE)=0,"-",VLOOKUP($B61,[5]R30!$H$4:$M$179,6,FALSE)),"-")</f>
        <v>4.4862224892013236</v>
      </c>
      <c r="S61" s="25">
        <f>IFERROR(IF(VLOOKUP($B61,[5]R35!$H$4:$M$179,4,FALSE)=0,"-",VLOOKUP($B61,[5]R35!$H$4:$M$179,4,FALSE)),"-")</f>
        <v>3.8040639178488358</v>
      </c>
      <c r="T61" s="26">
        <f>IFERROR(IF(VLOOKUP($B61,[5]R35!$H$4:$M$179,3,FALSE)=0,"-",VLOOKUP($B61,[5]R35!$H$4:$M$179,3,FALSE)),"-")</f>
        <v>0.95724615965088189</v>
      </c>
      <c r="U61" s="27">
        <f>IFERROR(IF(VLOOKUP($B61,[5]R35!$H$4:$M$179,6,FALSE)=0,"-",VLOOKUP($B61,[5]R35!$H$4:$M$179,6,FALSE)),"-")</f>
        <v>3.9739662358491148</v>
      </c>
      <c r="V61" s="25">
        <f>IFERROR(IF(VLOOKUP($B61,[5]R40!$H$4:$M$179,4,FALSE)=0,"-",VLOOKUP($B61,[5]R40!$H$4:$M$179,4,FALSE)),"-")</f>
        <v>3.6491350700989749</v>
      </c>
      <c r="W61" s="26">
        <f>IFERROR(IF(VLOOKUP($B61,[5]R40!$H$4:$M$179,3,FALSE)=0,"-",VLOOKUP($B61,[5]R40!$H$4:$M$179,3,FALSE)),"-")</f>
        <v>1.044171918687844</v>
      </c>
      <c r="X61" s="27">
        <f>IFERROR(IF(VLOOKUP($B61,[5]R40!$H$4:$M$179,6,FALSE)=0,"-",VLOOKUP($B61,[5]R40!$H$4:$M$179,6,FALSE)),"-")</f>
        <v>3.494764611831978</v>
      </c>
      <c r="Y61" s="25">
        <f>IFERROR(IF(VLOOKUP($B61,[5]R30!$O$4:$T$179,4,FALSE)=0,"-",VLOOKUP($B61,[5]R30!$O$4:$T$179,4,FALSE)),"-")</f>
        <v>3.9299566437981039</v>
      </c>
      <c r="Z61" s="26">
        <f>IFERROR(IF(VLOOKUP($B61,[5]R30!$O$4:$T$179,3,FALSE)=0,"-",VLOOKUP($B61,[5]R30!$O$4:$T$179,3,FALSE)),"-")</f>
        <v>0.87600573829269646</v>
      </c>
      <c r="AA61" s="27">
        <f>IFERROR(IF(VLOOKUP($B61,[5]R30!$O$4:$T$179,6,FALSE)=0,"-",VLOOKUP($B61,[5]R30!$O$4:$T$179,6,FALSE)),"-")</f>
        <v>4.4862224892013236</v>
      </c>
      <c r="AB61" s="25">
        <f>IFERROR(IF(VLOOKUP($B61,[5]R35!$O$4:$T$179,4,FALSE)=0,"-",VLOOKUP($B61,[5]R35!$O$4:$T$179,4,FALSE)),"-")</f>
        <v>4.5675096139279701</v>
      </c>
      <c r="AC61" s="26">
        <f>IFERROR(IF(VLOOKUP($B61,[5]R35!$O$4:$T$179,3,FALSE)=0,"-",VLOOKUP($B61,[5]R35!$O$4:$T$179,3,FALSE)),"-")</f>
        <v>1.0020652632603555</v>
      </c>
      <c r="AD61" s="27">
        <f>IFERROR(IF(VLOOKUP($B61,[5]R35!$O$4:$T$179,6,FALSE)=0,"-",VLOOKUP($B61,[5]R35!$O$4:$T$179,6,FALSE)),"-")</f>
        <v>4.5580959458338643</v>
      </c>
      <c r="AE61" s="26"/>
      <c r="AF61" s="26"/>
      <c r="AG61" s="26"/>
      <c r="AH61" s="25">
        <f>IFERROR(IF(VLOOKUP($B61,[5]R40!$O$4:$T$179,4,FALSE)=0,"-",VLOOKUP($B61,[5]R40!$O$4:$T$179,4,FALSE)),"-")</f>
        <v>4.3945558374900351</v>
      </c>
      <c r="AI61" s="26">
        <f>IFERROR(IF(VLOOKUP($B61,[5]R40!$O$4:$T$179,3,FALSE)=0,"-",VLOOKUP($B61,[5]R40!$O$4:$T$179,3,FALSE)),"-")</f>
        <v>1.0882695894345675</v>
      </c>
      <c r="AJ61" s="27">
        <f>IFERROR(IF(VLOOKUP($B61,[5]R40!$O$4:$T$179,6,FALSE)=0,"-",VLOOKUP($B61,[5]R40!$O$4:$T$179,6,FALSE)),"-")</f>
        <v>4.0381132397288759</v>
      </c>
      <c r="AK61" s="26"/>
      <c r="AL61" s="26"/>
      <c r="AM61" s="27"/>
      <c r="AN61" s="25"/>
      <c r="AO61" s="26"/>
      <c r="AP61" s="27"/>
      <c r="AQ61" s="25"/>
      <c r="AR61" s="26"/>
      <c r="AS61" s="27"/>
    </row>
    <row r="62" spans="2:46" x14ac:dyDescent="0.25">
      <c r="B62" s="50">
        <v>45</v>
      </c>
      <c r="C62" s="51"/>
      <c r="D62" s="24"/>
      <c r="E62" s="24"/>
      <c r="F62" s="24"/>
      <c r="G62" s="25">
        <f>IFERROR(IF(VLOOKUP($B62,[5]R30!$A$4:$F$179,4,FALSE)=0,"-",VLOOKUP($B62,[5]R30!$A$4:$F$179,4,FALSE)),"-")</f>
        <v>3.7804815312117661</v>
      </c>
      <c r="H62" s="26">
        <f>IFERROR(IF(VLOOKUP($B62,[5]R30!$A$4:$F$179,3,FALSE)=0,"-",VLOOKUP($B62,[5]R30!$A$4:$F$179,3,FALSE)),"-")</f>
        <v>0.94709749726056069</v>
      </c>
      <c r="I62" s="27">
        <f>IFERROR(IF(VLOOKUP($B62,[5]R30!$A$4:$F$179,6,FALSE)=0,"-",VLOOKUP($B62,[5]R30!$A$4:$F$179,6,FALSE)),"-")</f>
        <v>3.9916497954504666</v>
      </c>
      <c r="J62" s="25">
        <f>IFERROR(IF(VLOOKUP($B62,[5]R35!$A$4:$F$179,4,FALSE)=0,"-",VLOOKUP($B62,[5]R35!$A$4:$F$179,4,FALSE)),"-")</f>
        <v>3.6387146490959079</v>
      </c>
      <c r="K62" s="26">
        <f>IFERROR(IF(VLOOKUP($B62,[5]R35!$A$4:$F$179,3,FALSE)=0,"-",VLOOKUP($B62,[5]R35!$A$4:$F$179,3,FALSE)),"-")</f>
        <v>1.0376567951580482</v>
      </c>
      <c r="L62" s="27">
        <f>IFERROR(IF(VLOOKUP($B62,[5]R35!$A$4:$F$179,6,FALSE)=0,"-",VLOOKUP($B62,[5]R35!$A$4:$F$179,6,FALSE)),"-")</f>
        <v>3.5066648877307123</v>
      </c>
      <c r="M62" s="25">
        <f>IFERROR(IF(VLOOKUP($B62,[5]R40!$A$4:$F$179,4,FALSE)=0,"-",VLOOKUP($B62,[5]R40!$A$4:$F$179,4,FALSE)),"-")</f>
        <v>3.4732201653026702</v>
      </c>
      <c r="N62" s="26">
        <f>IFERROR(IF(VLOOKUP($B62,[5]R40!$A$4:$F$179,3,FALSE)=0,"-",VLOOKUP($B62,[5]R40!$A$4:$F$179,3,FALSE)),"-")</f>
        <v>1.1341147963054061</v>
      </c>
      <c r="O62" s="27">
        <f>IFERROR(IF(VLOOKUP($B62,[5]R40!$A$4:$F$179,6,FALSE)=0,"-",VLOOKUP($B62,[5]R40!$A$4:$F$179,6,FALSE)),"-")</f>
        <v>3.0624943582583906</v>
      </c>
      <c r="P62" s="25">
        <f>IFERROR(IF(VLOOKUP($B62,[5]R30!$H$4:$M$179,4,FALSE)=0,"-",VLOOKUP($B62,[5]R30!$H$4:$M$179,4,FALSE)),"-")</f>
        <v>4.4272671821505467</v>
      </c>
      <c r="Q62" s="26">
        <f>IFERROR(IF(VLOOKUP($B62,[5]R30!$H$4:$M$179,3,FALSE)=0,"-",VLOOKUP($B62,[5]R30!$H$4:$M$179,3,FALSE)),"-")</f>
        <v>0.98648598685245192</v>
      </c>
      <c r="R62" s="27">
        <f>IFERROR(IF(VLOOKUP($B62,[5]R30!$H$4:$M$179,6,FALSE)=0,"-",VLOOKUP($B62,[5]R30!$H$4:$M$179,6,FALSE)),"-")</f>
        <v>4.4879169508291561</v>
      </c>
      <c r="S62" s="25">
        <f>IFERROR(IF(VLOOKUP($B62,[5]R35!$H$4:$M$179,4,FALSE)=0,"-",VLOOKUP($B62,[5]R35!$H$4:$M$179,4,FALSE)),"-")</f>
        <v>4.2749040089508563</v>
      </c>
      <c r="T62" s="26">
        <f>IFERROR(IF(VLOOKUP($B62,[5]R35!$H$4:$M$179,3,FALSE)=0,"-",VLOOKUP($B62,[5]R35!$H$4:$M$179,3,FALSE)),"-")</f>
        <v>1.0785954043234669</v>
      </c>
      <c r="U62" s="27">
        <f>IFERROR(IF(VLOOKUP($B62,[5]R35!$H$4:$M$179,6,FALSE)=0,"-",VLOOKUP($B62,[5]R35!$H$4:$M$179,6,FALSE)),"-")</f>
        <v>3.9633990575291085</v>
      </c>
      <c r="V62" s="25">
        <f>IFERROR(IF(VLOOKUP($B62,[5]R40!$H$4:$M$179,4,FALSE)=0,"-",VLOOKUP($B62,[5]R40!$H$4:$M$179,4,FALSE)),"-")</f>
        <v>4.0923172614295691</v>
      </c>
      <c r="W62" s="26">
        <f>IFERROR(IF(VLOOKUP($B62,[5]R40!$H$4:$M$179,3,FALSE)=0,"-",VLOOKUP($B62,[5]R40!$H$4:$M$179,3,FALSE)),"-")</f>
        <v>1.1761623225117019</v>
      </c>
      <c r="X62" s="27">
        <f>IFERROR(IF(VLOOKUP($B62,[5]R40!$H$4:$M$179,6,FALSE)=0,"-",VLOOKUP($B62,[5]R40!$H$4:$M$179,6,FALSE)),"-")</f>
        <v>3.4793813601258714</v>
      </c>
      <c r="Y62" s="25">
        <f>IFERROR(IF(VLOOKUP($B62,[5]R30!$O$4:$T$179,4,FALSE)=0,"-",VLOOKUP($B62,[5]R30!$O$4:$T$179,4,FALSE)),"-")</f>
        <v>4.4272671821505467</v>
      </c>
      <c r="Z62" s="26">
        <f>IFERROR(IF(VLOOKUP($B62,[5]R30!$O$4:$T$179,3,FALSE)=0,"-",VLOOKUP($B62,[5]R30!$O$4:$T$179,3,FALSE)),"-")</f>
        <v>0.98648598685245192</v>
      </c>
      <c r="AA62" s="27">
        <f>IFERROR(IF(VLOOKUP($B62,[5]R30!$O$4:$T$179,6,FALSE)=0,"-",VLOOKUP($B62,[5]R30!$O$4:$T$179,6,FALSE)),"-")</f>
        <v>4.4879169508291561</v>
      </c>
      <c r="AB62" s="25">
        <f>IFERROR(IF(VLOOKUP($B62,[5]R35!$O$4:$T$179,4,FALSE)=0,"-",VLOOKUP($B62,[5]R35!$O$4:$T$179,4,FALSE)),"-")</f>
        <v>5.130086103882566</v>
      </c>
      <c r="AC62" s="26">
        <f>IFERROR(IF(VLOOKUP($B62,[5]R35!$O$4:$T$179,3,FALSE)=0,"-",VLOOKUP($B62,[5]R35!$O$4:$T$179,3,FALSE)),"-")</f>
        <v>1.1276276366305051</v>
      </c>
      <c r="AD62" s="27">
        <f>IFERROR(IF(VLOOKUP($B62,[5]R35!$O$4:$T$179,6,FALSE)=0,"-",VLOOKUP($B62,[5]R35!$O$4:$T$179,6,FALSE)),"-")</f>
        <v>4.5494504898903649</v>
      </c>
      <c r="AE62" s="26"/>
      <c r="AF62" s="26"/>
      <c r="AG62" s="26"/>
      <c r="AH62" s="25">
        <f>IFERROR(IF(VLOOKUP($B62,[5]R40!$O$4:$T$179,4,FALSE)=0,"-",VLOOKUP($B62,[5]R40!$O$4:$T$179,4,FALSE)),"-")</f>
        <v>4.9236260218667809</v>
      </c>
      <c r="AI62" s="26">
        <f>IFERROR(IF(VLOOKUP($B62,[5]R40!$O$4:$T$179,3,FALSE)=0,"-",VLOOKUP($B62,[5]R40!$O$4:$T$179,3,FALSE)),"-")</f>
        <v>1.2254253368549406</v>
      </c>
      <c r="AJ62" s="27">
        <f>IFERROR(IF(VLOOKUP($B62,[5]R40!$O$4:$T$179,6,FALSE)=0,"-",VLOOKUP($B62,[5]R40!$O$4:$T$179,6,FALSE)),"-")</f>
        <v>4.0178914812576734</v>
      </c>
      <c r="AK62" s="26"/>
      <c r="AL62" s="26"/>
      <c r="AM62" s="27"/>
      <c r="AN62" s="25"/>
      <c r="AO62" s="26"/>
      <c r="AP62" s="27"/>
      <c r="AQ62" s="25"/>
      <c r="AR62" s="26"/>
      <c r="AS62" s="27"/>
    </row>
    <row r="63" spans="2:46" x14ac:dyDescent="0.25">
      <c r="B63" s="50">
        <v>50</v>
      </c>
      <c r="C63" s="51"/>
      <c r="D63" s="24"/>
      <c r="E63" s="24"/>
      <c r="F63" s="24"/>
      <c r="G63" s="25">
        <f>IFERROR(IF(VLOOKUP($B63,[5]R30!$A$4:$F$179,4,FALSE)=0,"-",VLOOKUP($B63,[5]R30!$A$4:$F$179,4,FALSE)),"-")</f>
        <v>4.1940645817427091</v>
      </c>
      <c r="H63" s="26">
        <f>IFERROR(IF(VLOOKUP($B63,[5]R30!$A$4:$F$179,3,FALSE)=0,"-",VLOOKUP($B63,[5]R30!$A$4:$F$179,3,FALSE)),"-")</f>
        <v>1.0604369314805329</v>
      </c>
      <c r="I63" s="27">
        <f>IFERROR(IF(VLOOKUP($B63,[5]R30!$A$4:$F$179,6,FALSE)=0,"-",VLOOKUP($B63,[5]R30!$A$4:$F$179,6,FALSE)),"-")</f>
        <v>3.9550344365007644</v>
      </c>
      <c r="J63" s="25">
        <f>IFERROR(IF(VLOOKUP($B63,[5]R35!$A$4:$F$179,4,FALSE)=0,"-",VLOOKUP($B63,[5]R35!$A$4:$F$179,4,FALSE)),"-")</f>
        <v>4.0309798658355529</v>
      </c>
      <c r="K63" s="26">
        <f>IFERROR(IF(VLOOKUP($B63,[5]R35!$A$4:$F$179,3,FALSE)=0,"-",VLOOKUP($B63,[5]R35!$A$4:$F$179,3,FALSE)),"-")</f>
        <v>1.1608726434001633</v>
      </c>
      <c r="L63" s="27">
        <f>IFERROR(IF(VLOOKUP($B63,[5]R35!$A$4:$F$179,6,FALSE)=0,"-",VLOOKUP($B63,[5]R35!$A$4:$F$179,6,FALSE)),"-")</f>
        <v>3.4723704523081245</v>
      </c>
      <c r="M63" s="25">
        <f>IFERROR(IF(VLOOKUP($B63,[5]R40!$A$4:$F$179,4,FALSE)=0,"-",VLOOKUP($B63,[5]R40!$A$4:$F$179,4,FALSE)),"-")</f>
        <v>3.8426726116322292</v>
      </c>
      <c r="N63" s="26">
        <f>IFERROR(IF(VLOOKUP($B63,[5]R40!$A$4:$F$179,3,FALSE)=0,"-",VLOOKUP($B63,[5]R40!$A$4:$F$179,3,FALSE)),"-")</f>
        <v>1.2670188160649061</v>
      </c>
      <c r="O63" s="27">
        <f>IFERROR(IF(VLOOKUP($B63,[5]R40!$A$4:$F$179,6,FALSE)=0,"-",VLOOKUP($B63,[5]R40!$A$4:$F$179,6,FALSE)),"-")</f>
        <v>3.032845734340996</v>
      </c>
      <c r="P63" s="25">
        <f>IFERROR(IF(VLOOKUP($B63,[5]R30!$H$4:$M$179,4,FALSE)=0,"-",VLOOKUP($B63,[5]R30!$H$4:$M$179,4,FALSE)),"-")</f>
        <v>4.9130408167488335</v>
      </c>
      <c r="Q63" s="26">
        <f>IFERROR(IF(VLOOKUP($B63,[5]R30!$H$4:$M$179,3,FALSE)=0,"-",VLOOKUP($B63,[5]R30!$H$4:$M$179,3,FALSE)),"-")</f>
        <v>1.1039692100336658</v>
      </c>
      <c r="R63" s="27">
        <f>IFERROR(IF(VLOOKUP($B63,[5]R30!$H$4:$M$179,6,FALSE)=0,"-",VLOOKUP($B63,[5]R30!$H$4:$M$179,6,FALSE)),"-")</f>
        <v>4.4503422487652617</v>
      </c>
      <c r="S63" s="25">
        <f>IFERROR(IF(VLOOKUP($B63,[5]R35!$H$4:$M$179,4,FALSE)=0,"-",VLOOKUP($B63,[5]R35!$H$4:$M$179,4,FALSE)),"-")</f>
        <v>4.7344656346326737</v>
      </c>
      <c r="T63" s="26">
        <f>IFERROR(IF(VLOOKUP($B63,[5]R35!$H$4:$M$179,3,FALSE)=0,"-",VLOOKUP($B63,[5]R35!$H$4:$M$179,3,FALSE)),"-")</f>
        <v>1.2067687995604301</v>
      </c>
      <c r="U63" s="27">
        <f>IFERROR(IF(VLOOKUP($B63,[5]R35!$H$4:$M$179,6,FALSE)=0,"-",VLOOKUP($B63,[5]R35!$H$4:$M$179,6,FALSE)),"-")</f>
        <v>3.923258238328021</v>
      </c>
      <c r="V63" s="25">
        <f>IFERROR(IF(VLOOKUP($B63,[5]R40!$H$4:$M$179,4,FALSE)=0,"-",VLOOKUP($B63,[5]R40!$H$4:$M$179,4,FALSE)),"-")</f>
        <v>4.5245094782262942</v>
      </c>
      <c r="W63" s="26">
        <f>IFERROR(IF(VLOOKUP($B63,[5]R40!$H$4:$M$179,3,FALSE)=0,"-",VLOOKUP($B63,[5]R40!$H$4:$M$179,3,FALSE)),"-")</f>
        <v>1.3148184309819368</v>
      </c>
      <c r="X63" s="27">
        <f>IFERROR(IF(VLOOKUP($B63,[5]R40!$H$4:$M$179,6,FALSE)=0,"-",VLOOKUP($B63,[5]R40!$H$4:$M$179,6,FALSE)),"-")</f>
        <v>3.4411667585518146</v>
      </c>
      <c r="Y63" s="25">
        <f>IFERROR(IF(VLOOKUP($B63,[5]R30!$O$4:$T$179,4,FALSE)=0,"-",VLOOKUP($B63,[5]R30!$O$4:$T$179,4,FALSE)),"-")</f>
        <v>4.9130408167488335</v>
      </c>
      <c r="Z63" s="26">
        <f>IFERROR(IF(VLOOKUP($B63,[5]R30!$O$4:$T$179,3,FALSE)=0,"-",VLOOKUP($B63,[5]R30!$O$4:$T$179,3,FALSE)),"-")</f>
        <v>1.1039692100336658</v>
      </c>
      <c r="AA63" s="27">
        <f>IFERROR(IF(VLOOKUP($B63,[5]R30!$O$4:$T$179,6,FALSE)=0,"-",VLOOKUP($B63,[5]R30!$O$4:$T$179,6,FALSE)),"-")</f>
        <v>4.4503422487652617</v>
      </c>
      <c r="AB63" s="25">
        <f>IFERROR(IF(VLOOKUP($B63,[5]R35!$O$4:$T$179,4,FALSE)=0,"-",VLOOKUP($B63,[5]R35!$O$4:$T$179,4,FALSE)),"-")</f>
        <v>5.6771628189848622</v>
      </c>
      <c r="AC63" s="26">
        <f>IFERROR(IF(VLOOKUP($B63,[5]R35!$O$4:$T$179,3,FALSE)=0,"-",VLOOKUP($B63,[5]R35!$O$4:$T$179,3,FALSE)),"-")</f>
        <v>1.2605609548871179</v>
      </c>
      <c r="AD63" s="27">
        <f>IFERROR(IF(VLOOKUP($B63,[5]R35!$O$4:$T$179,6,FALSE)=0,"-",VLOOKUP($B63,[5]R35!$O$4:$T$179,6,FALSE)),"-")</f>
        <v>4.5036797284374455</v>
      </c>
      <c r="AE63" s="26"/>
      <c r="AF63" s="26"/>
      <c r="AG63" s="26"/>
      <c r="AH63" s="25">
        <f>IFERROR(IF(VLOOKUP($B63,[5]R40!$O$4:$T$179,4,FALSE)=0,"-",VLOOKUP($B63,[5]R40!$O$4:$T$179,4,FALSE)),"-")</f>
        <v>5.4378031083340259</v>
      </c>
      <c r="AI63" s="26">
        <f>IFERROR(IF(VLOOKUP($B63,[5]R40!$O$4:$T$179,3,FALSE)=0,"-",VLOOKUP($B63,[5]R40!$O$4:$T$179,3,FALSE)),"-")</f>
        <v>1.3695631267916217</v>
      </c>
      <c r="AJ63" s="27">
        <f>IFERROR(IF(VLOOKUP($B63,[5]R40!$O$4:$T$179,6,FALSE)=0,"-",VLOOKUP($B63,[5]R40!$O$4:$T$179,6,FALSE)),"-")</f>
        <v>3.9704654732292486</v>
      </c>
      <c r="AK63" s="26"/>
      <c r="AL63" s="26"/>
      <c r="AM63" s="27"/>
      <c r="AN63" s="25"/>
      <c r="AO63" s="26"/>
      <c r="AP63" s="27"/>
      <c r="AQ63" s="25"/>
      <c r="AR63" s="26"/>
      <c r="AS63" s="27"/>
    </row>
    <row r="64" spans="2:46" x14ac:dyDescent="0.25">
      <c r="B64" s="50">
        <v>55</v>
      </c>
      <c r="C64" s="51"/>
      <c r="D64" s="24"/>
      <c r="E64" s="24"/>
      <c r="F64" s="24"/>
      <c r="G64" s="25">
        <f>IFERROR(IF(VLOOKUP($B64,[5]R30!$A$4:$F$179,4,FALSE)=0,"-",VLOOKUP($B64,[5]R30!$A$4:$F$179,4,FALSE)),"-")</f>
        <v>4.5990579975667423</v>
      </c>
      <c r="H64" s="26">
        <f>IFERROR(IF(VLOOKUP($B64,[5]R30!$A$4:$F$179,3,FALSE)=0,"-",VLOOKUP($B64,[5]R30!$A$4:$F$179,3,FALSE)),"-")</f>
        <v>1.179752144208621</v>
      </c>
      <c r="I64" s="27">
        <f>IFERROR(IF(VLOOKUP($B64,[5]R30!$A$4:$F$179,6,FALSE)=0,"-",VLOOKUP($B64,[5]R30!$A$4:$F$179,6,FALSE)),"-")</f>
        <v>3.8983256102931652</v>
      </c>
      <c r="J64" s="25">
        <f>IFERROR(IF(VLOOKUP($B64,[5]R35!$A$4:$F$179,4,FALSE)=0,"-",VLOOKUP($B64,[5]R35!$A$4:$F$179,4,FALSE)),"-")</f>
        <v>4.4147101665624175</v>
      </c>
      <c r="K64" s="26">
        <f>IFERROR(IF(VLOOKUP($B64,[5]R35!$A$4:$F$179,3,FALSE)=0,"-",VLOOKUP($B64,[5]R35!$A$4:$F$179,3,FALSE)),"-")</f>
        <v>1.2899522353793154</v>
      </c>
      <c r="L64" s="27">
        <f>IFERROR(IF(VLOOKUP($B64,[5]R35!$A$4:$F$179,6,FALSE)=0,"-",VLOOKUP($B64,[5]R35!$A$4:$F$179,6,FALSE)),"-")</f>
        <v>3.4223826630791918</v>
      </c>
      <c r="M64" s="25">
        <f>IFERROR(IF(VLOOKUP($B64,[5]R40!$A$4:$F$179,4,FALSE)=0,"-",VLOOKUP($B64,[5]R40!$A$4:$F$179,4,FALSE)),"-")</f>
        <v>4.2036816007803743</v>
      </c>
      <c r="N64" s="26">
        <f>IFERROR(IF(VLOOKUP($B64,[5]R40!$A$4:$F$179,3,FALSE)=0,"-",VLOOKUP($B64,[5]R40!$A$4:$F$179,3,FALSE)),"-")</f>
        <v>1.4056795046535906</v>
      </c>
      <c r="O64" s="27">
        <f>IFERROR(IF(VLOOKUP($B64,[5]R40!$A$4:$F$179,6,FALSE)=0,"-",VLOOKUP($B64,[5]R40!$A$4:$F$179,6,FALSE)),"-")</f>
        <v>2.9904978957606065</v>
      </c>
      <c r="P64" s="25">
        <f>IFERROR(IF(VLOOKUP($B64,[5]R30!$H$4:$M$179,4,FALSE)=0,"-",VLOOKUP($B64,[5]R30!$H$4:$M$179,4,FALSE)),"-")</f>
        <v>5.3875107314671844</v>
      </c>
      <c r="Q64" s="26">
        <f>IFERROR(IF(VLOOKUP($B64,[5]R30!$H$4:$M$179,3,FALSE)=0,"-",VLOOKUP($B64,[5]R30!$H$4:$M$179,3,FALSE)),"-")</f>
        <v>1.2276527609416679</v>
      </c>
      <c r="R64" s="27">
        <f>IFERROR(IF(VLOOKUP($B64,[5]R30!$H$4:$M$179,6,FALSE)=0,"-",VLOOKUP($B64,[5]R30!$H$4:$M$179,6,FALSE)),"-")</f>
        <v>4.3884646398992402</v>
      </c>
      <c r="S64" s="25">
        <f>IFERROR(IF(VLOOKUP($B64,[5]R35!$H$4:$M$179,4,FALSE)=0,"-",VLOOKUP($B64,[5]R35!$H$4:$M$179,4,FALSE)),"-")</f>
        <v>5.1829774201192134</v>
      </c>
      <c r="T64" s="26">
        <f>IFERROR(IF(VLOOKUP($B64,[5]R35!$H$4:$M$179,3,FALSE)=0,"-",VLOOKUP($B64,[5]R35!$H$4:$M$179,3,FALSE)),"-")</f>
        <v>1.3409014742721423</v>
      </c>
      <c r="U64" s="27">
        <f>IFERROR(IF(VLOOKUP($B64,[5]R35!$H$4:$M$179,6,FALSE)=0,"-",VLOOKUP($B64,[5]R35!$H$4:$M$179,6,FALSE)),"-")</f>
        <v>3.8652932520136103</v>
      </c>
      <c r="V64" s="25">
        <f>IFERROR(IF(VLOOKUP($B64,[5]R40!$H$4:$M$179,4,FALSE)=0,"-",VLOOKUP($B64,[5]R40!$H$4:$M$179,4,FALSE)),"-")</f>
        <v>4.9459362890311569</v>
      </c>
      <c r="W64" s="26">
        <f>IFERROR(IF(VLOOKUP($B64,[5]R40!$H$4:$M$179,3,FALSE)=0,"-",VLOOKUP($B64,[5]R40!$H$4:$M$179,3,FALSE)),"-")</f>
        <v>1.4592252707404427</v>
      </c>
      <c r="X64" s="27">
        <f>IFERROR(IF(VLOOKUP($B64,[5]R40!$H$4:$M$179,6,FALSE)=0,"-",VLOOKUP($B64,[5]R40!$H$4:$M$179,6,FALSE)),"-")</f>
        <v>3.3894261483845334</v>
      </c>
      <c r="Y64" s="25">
        <f>IFERROR(IF(VLOOKUP($B64,[5]R30!$O$4:$T$179,4,FALSE)=0,"-",VLOOKUP($B64,[5]R30!$O$4:$T$179,4,FALSE)),"-")</f>
        <v>5.3875107314671844</v>
      </c>
      <c r="Z64" s="26">
        <f>IFERROR(IF(VLOOKUP($B64,[5]R30!$O$4:$T$179,3,FALSE)=0,"-",VLOOKUP($B64,[5]R30!$O$4:$T$179,3,FALSE)),"-")</f>
        <v>1.2276527609416679</v>
      </c>
      <c r="AA64" s="27">
        <f>IFERROR(IF(VLOOKUP($B64,[5]R30!$O$4:$T$179,6,FALSE)=0,"-",VLOOKUP($B64,[5]R30!$O$4:$T$179,6,FALSE)),"-")</f>
        <v>4.3884646398992402</v>
      </c>
      <c r="AB64" s="25">
        <f>IFERROR(IF(VLOOKUP($B64,[5]R35!$O$4:$T$179,4,FALSE)=0,"-",VLOOKUP($B64,[5]R35!$O$4:$T$179,4,FALSE)),"-")</f>
        <v>6.2092255836196442</v>
      </c>
      <c r="AC64" s="26">
        <f>IFERROR(IF(VLOOKUP($B64,[5]R35!$O$4:$T$179,3,FALSE)=0,"-",VLOOKUP($B64,[5]R35!$O$4:$T$179,3,FALSE)),"-")</f>
        <v>1.4003634819235153</v>
      </c>
      <c r="AD64" s="27">
        <f>IFERROR(IF(VLOOKUP($B64,[5]R35!$O$4:$T$179,6,FALSE)=0,"-",VLOOKUP($B64,[5]R35!$O$4:$T$179,6,FALSE)),"-")</f>
        <v>4.4340099294011566</v>
      </c>
      <c r="AE64" s="26"/>
      <c r="AF64" s="26"/>
      <c r="AG64" s="26"/>
      <c r="AH64" s="25">
        <f>IFERROR(IF(VLOOKUP($B64,[5]R40!$O$4:$T$179,4,FALSE)=0,"-",VLOOKUP($B64,[5]R40!$O$4:$T$179,4,FALSE)),"-")</f>
        <v>5.937550717058202</v>
      </c>
      <c r="AI64" s="26">
        <f>IFERROR(IF(VLOOKUP($B64,[5]R40!$O$4:$T$179,3,FALSE)=0,"-",VLOOKUP($B64,[5]R40!$O$4:$T$179,3,FALSE)),"-")</f>
        <v>1.520068475742363</v>
      </c>
      <c r="AJ64" s="27">
        <f>IFERROR(IF(VLOOKUP($B64,[5]R40!$O$4:$T$179,6,FALSE)=0,"-",VLOOKUP($B64,[5]R40!$O$4:$T$179,6,FALSE)),"-")</f>
        <v>3.9061073970095013</v>
      </c>
      <c r="AK64" s="26"/>
      <c r="AL64" s="26"/>
      <c r="AM64" s="27"/>
      <c r="AN64" s="25"/>
      <c r="AO64" s="26"/>
      <c r="AP64" s="27"/>
      <c r="AQ64" s="25"/>
      <c r="AR64" s="26"/>
      <c r="AS64" s="27"/>
    </row>
    <row r="65" spans="2:45" x14ac:dyDescent="0.25">
      <c r="B65" s="50">
        <v>60</v>
      </c>
      <c r="C65" s="51"/>
      <c r="D65" s="24"/>
      <c r="E65" s="24"/>
      <c r="F65" s="24"/>
      <c r="G65" s="25">
        <f>IFERROR(IF(VLOOKUP($B65,[5]R30!$A$4:$F$179,4,FALSE)=0,"-",VLOOKUP($B65,[5]R30!$A$4:$F$179,4,FALSE)),"-")</f>
        <v>4.9955682724407442</v>
      </c>
      <c r="H65" s="26">
        <f>IFERROR(IF(VLOOKUP($B65,[5]R30!$A$4:$F$179,3,FALSE)=0,"-",VLOOKUP($B65,[5]R30!$A$4:$F$179,3,FALSE)),"-")</f>
        <v>1.3041981223601533</v>
      </c>
      <c r="I65" s="27">
        <f>IFERROR(IF(VLOOKUP($B65,[5]R30!$A$4:$F$179,6,FALSE)=0,"-",VLOOKUP($B65,[5]R30!$A$4:$F$179,6,FALSE)),"-")</f>
        <v>3.8303752986551394</v>
      </c>
      <c r="J65" s="25">
        <f>IFERROR(IF(VLOOKUP($B65,[5]R35!$A$4:$F$179,4,FALSE)=0,"-",VLOOKUP($B65,[5]R35!$A$4:$F$179,4,FALSE)),"-")</f>
        <v>4.7900168237696175</v>
      </c>
      <c r="K65" s="26">
        <f>IFERROR(IF(VLOOKUP($B65,[5]R35!$A$4:$F$179,3,FALSE)=0,"-",VLOOKUP($B65,[5]R35!$A$4:$F$179,3,FALSE)),"-")</f>
        <v>1.4240225343908699</v>
      </c>
      <c r="L65" s="27">
        <f>IFERROR(IF(VLOOKUP($B65,[5]R35!$A$4:$F$179,6,FALSE)=0,"-",VLOOKUP($B65,[5]R35!$A$4:$F$179,6,FALSE)),"-")</f>
        <v>3.3637226294445979</v>
      </c>
      <c r="M65" s="25">
        <f>IFERROR(IF(VLOOKUP($B65,[5]R40!$A$4:$F$179,4,FALSE)=0,"-",VLOOKUP($B65,[5]R40!$A$4:$F$179,4,FALSE)),"-")</f>
        <v>4.5563632834816907</v>
      </c>
      <c r="N65" s="26">
        <f>IFERROR(IF(VLOOKUP($B65,[5]R40!$A$4:$F$179,3,FALSE)=0,"-",VLOOKUP($B65,[5]R40!$A$4:$F$179,3,FALSE)),"-")</f>
        <v>1.5492079848432165</v>
      </c>
      <c r="O65" s="27">
        <f>IFERROR(IF(VLOOKUP($B65,[5]R40!$A$4:$F$179,6,FALSE)=0,"-",VLOOKUP($B65,[5]R40!$A$4:$F$179,6,FALSE)),"-")</f>
        <v>2.9410920470712685</v>
      </c>
      <c r="P65" s="25">
        <f>IFERROR(IF(VLOOKUP($B65,[5]R30!$H$4:$M$179,4,FALSE)=0,"-",VLOOKUP($B65,[5]R30!$H$4:$M$179,4,FALSE)),"-")</f>
        <v>5.8509202067823178</v>
      </c>
      <c r="Q65" s="26">
        <f>IFERROR(IF(VLOOKUP($B65,[5]R30!$H$4:$M$179,3,FALSE)=0,"-",VLOOKUP($B65,[5]R30!$H$4:$M$179,3,FALSE)),"-")</f>
        <v>1.3569111144844199</v>
      </c>
      <c r="R65" s="27">
        <f>IFERROR(IF(VLOOKUP($B65,[5]R30!$H$4:$M$179,6,FALSE)=0,"-",VLOOKUP($B65,[5]R30!$H$4:$M$179,6,FALSE)),"-")</f>
        <v>4.3119406601702632</v>
      </c>
      <c r="S65" s="25">
        <f>IFERROR(IF(VLOOKUP($B65,[5]R35!$H$4:$M$179,4,FALSE)=0,"-",VLOOKUP($B65,[5]R35!$H$4:$M$179,4,FALSE)),"-")</f>
        <v>5.6206802462762875</v>
      </c>
      <c r="T65" s="26">
        <f>IFERROR(IF(VLOOKUP($B65,[5]R35!$H$4:$M$179,3,FALSE)=0,"-",VLOOKUP($B65,[5]R35!$H$4:$M$179,3,FALSE)),"-")</f>
        <v>1.480290561084473</v>
      </c>
      <c r="U65" s="27">
        <f>IFERROR(IF(VLOOKUP($B65,[5]R35!$H$4:$M$179,6,FALSE)=0,"-",VLOOKUP($B65,[5]R35!$H$4:$M$179,6,FALSE)),"-")</f>
        <v>3.7970114746651706</v>
      </c>
      <c r="V65" s="25">
        <f>IFERROR(IF(VLOOKUP($B65,[5]R40!$H$4:$M$179,4,FALSE)=0,"-",VLOOKUP($B65,[5]R40!$H$4:$M$179,4,FALSE)),"-")</f>
        <v>5.3568365941839193</v>
      </c>
      <c r="W65" s="26">
        <f>IFERROR(IF(VLOOKUP($B65,[5]R40!$H$4:$M$179,3,FALSE)=0,"-",VLOOKUP($B65,[5]R40!$H$4:$M$179,3,FALSE)),"-")</f>
        <v>1.6086041098676713</v>
      </c>
      <c r="X65" s="27">
        <f>IFERROR(IF(VLOOKUP($B65,[5]R40!$H$4:$M$179,6,FALSE)=0,"-",VLOOKUP($B65,[5]R40!$H$4:$M$179,6,FALSE)),"-")</f>
        <v>3.3301149495537401</v>
      </c>
      <c r="Y65" s="25">
        <f>IFERROR(IF(VLOOKUP($B65,[5]R30!$O$4:$T$179,4,FALSE)=0,"-",VLOOKUP($B65,[5]R30!$O$4:$T$179,4,FALSE)),"-")</f>
        <v>5.8509202067823178</v>
      </c>
      <c r="Z65" s="26">
        <f>IFERROR(IF(VLOOKUP($B65,[5]R30!$O$4:$T$179,3,FALSE)=0,"-",VLOOKUP($B65,[5]R30!$O$4:$T$179,3,FALSE)),"-")</f>
        <v>1.3569111144844199</v>
      </c>
      <c r="AA65" s="27">
        <f>IFERROR(IF(VLOOKUP($B65,[5]R30!$O$4:$T$179,6,FALSE)=0,"-",VLOOKUP($B65,[5]R30!$O$4:$T$179,6,FALSE)),"-")</f>
        <v>4.3119406601702632</v>
      </c>
      <c r="AB65" s="25">
        <f>IFERROR(IF(VLOOKUP($B65,[5]R35!$O$4:$T$179,4,FALSE)=0,"-",VLOOKUP($B65,[5]R35!$O$4:$T$179,4,FALSE)),"-")</f>
        <v>6.7267585551270459</v>
      </c>
      <c r="AC65" s="26">
        <f>IFERROR(IF(VLOOKUP($B65,[5]R35!$O$4:$T$179,3,FALSE)=0,"-",VLOOKUP($B65,[5]R35!$O$4:$T$179,3,FALSE)),"-")</f>
        <v>1.5465409008298066</v>
      </c>
      <c r="AD65" s="27">
        <f>IFERROR(IF(VLOOKUP($B65,[5]R35!$O$4:$T$179,6,FALSE)=0,"-",VLOOKUP($B65,[5]R35!$O$4:$T$179,6,FALSE)),"-")</f>
        <v>4.3495510215848538</v>
      </c>
      <c r="AE65" s="26"/>
      <c r="AF65" s="26"/>
      <c r="AG65" s="26"/>
      <c r="AH65" s="25">
        <f>IFERROR(IF(VLOOKUP($B65,[5]R40!$O$4:$T$179,4,FALSE)=0,"-",VLOOKUP($B65,[5]R40!$O$4:$T$179,4,FALSE)),"-")</f>
        <v>6.4233343514854138</v>
      </c>
      <c r="AI65" s="26">
        <f>IFERROR(IF(VLOOKUP($B65,[5]R40!$O$4:$T$179,3,FALSE)=0,"-",VLOOKUP($B65,[5]R40!$O$4:$T$179,3,FALSE)),"-")</f>
        <v>1.6763974730919142</v>
      </c>
      <c r="AJ65" s="27">
        <f>IFERROR(IF(VLOOKUP($B65,[5]R40!$O$4:$T$179,6,FALSE)=0,"-",VLOOKUP($B65,[5]R40!$O$4:$T$179,6,FALSE)),"-")</f>
        <v>3.8316297027329345</v>
      </c>
      <c r="AK65" s="26"/>
      <c r="AL65" s="26"/>
      <c r="AM65" s="27"/>
      <c r="AN65" s="25"/>
      <c r="AO65" s="26"/>
      <c r="AP65" s="27"/>
      <c r="AQ65" s="25"/>
      <c r="AR65" s="26"/>
      <c r="AS65" s="27"/>
    </row>
    <row r="66" spans="2:45" x14ac:dyDescent="0.25">
      <c r="B66" s="50">
        <v>65</v>
      </c>
      <c r="C66" s="51"/>
      <c r="D66" s="24"/>
      <c r="E66" s="24"/>
      <c r="F66" s="24"/>
      <c r="G66" s="25">
        <f>IFERROR(IF(VLOOKUP($B66,[5]R30!$A$4:$F$179,4,FALSE)=0,"-",VLOOKUP($B66,[5]R30!$A$4:$F$179,4,FALSE)),"-")</f>
        <v>5.3837164202507832</v>
      </c>
      <c r="H66" s="26">
        <f>IFERROR(IF(VLOOKUP($B66,[5]R30!$A$4:$F$179,3,FALSE)=0,"-",VLOOKUP($B66,[5]R30!$A$4:$F$179,3,FALSE)),"-")</f>
        <v>1.4330317028420088</v>
      </c>
      <c r="I66" s="27">
        <f>IFERROR(IF(VLOOKUP($B66,[5]R30!$A$4:$F$179,6,FALSE)=0,"-",VLOOKUP($B66,[5]R30!$A$4:$F$179,6,FALSE)),"-")</f>
        <v>3.7568718190768009</v>
      </c>
      <c r="J66" s="25">
        <f>IFERROR(IF(VLOOKUP($B66,[5]R35!$A$4:$F$179,4,FALSE)=0,"-",VLOOKUP($B66,[5]R35!$A$4:$F$179,4,FALSE)),"-")</f>
        <v>5.1570272422763939</v>
      </c>
      <c r="K66" s="26">
        <f>IFERROR(IF(VLOOKUP($B66,[5]R35!$A$4:$F$179,3,FALSE)=0,"-",VLOOKUP($B66,[5]R35!$A$4:$F$179,3,FALSE)),"-")</f>
        <v>1.5622934340512908</v>
      </c>
      <c r="L66" s="27">
        <f>IFERROR(IF(VLOOKUP($B66,[5]R35!$A$4:$F$179,6,FALSE)=0,"-",VLOOKUP($B66,[5]R35!$A$4:$F$179,6,FALSE)),"-")</f>
        <v>3.300933825794397</v>
      </c>
      <c r="M66" s="25">
        <f>IFERROR(IF(VLOOKUP($B66,[5]R40!$A$4:$F$179,4,FALSE)=0,"-",VLOOKUP($B66,[5]R40!$A$4:$F$179,4,FALSE)),"-")</f>
        <v>4.9008515289341021</v>
      </c>
      <c r="N66" s="26">
        <f>IFERROR(IF(VLOOKUP($B66,[5]R40!$A$4:$F$179,3,FALSE)=0,"-",VLOOKUP($B66,[5]R40!$A$4:$F$179,3,FALSE)),"-")</f>
        <v>1.6967754811728823</v>
      </c>
      <c r="O66" s="27">
        <f>IFERROR(IF(VLOOKUP($B66,[5]R40!$A$4:$F$179,6,FALSE)=0,"-",VLOOKUP($B66,[5]R40!$A$4:$F$179,6,FALSE)),"-")</f>
        <v>2.8883323594152999</v>
      </c>
      <c r="P66" s="25">
        <f>IFERROR(IF(VLOOKUP($B66,[5]R30!$H$4:$M$179,4,FALSE)=0,"-",VLOOKUP($B66,[5]R30!$H$4:$M$179,4,FALSE)),"-")</f>
        <v>6.3035231059369385</v>
      </c>
      <c r="Q66" s="26">
        <f>IFERROR(IF(VLOOKUP($B66,[5]R30!$H$4:$M$179,3,FALSE)=0,"-",VLOOKUP($B66,[5]R30!$H$4:$M$179,3,FALSE)),"-")</f>
        <v>1.4911803270517103</v>
      </c>
      <c r="R66" s="27">
        <f>IFERROR(IF(VLOOKUP($B66,[5]R30!$H$4:$M$179,6,FALSE)=0,"-",VLOOKUP($B66,[5]R30!$H$4:$M$179,6,FALSE)),"-")</f>
        <v>4.2272037738051171</v>
      </c>
      <c r="S66" s="25">
        <f>IFERROR(IF(VLOOKUP($B66,[5]R35!$H$4:$M$179,4,FALSE)=0,"-",VLOOKUP($B66,[5]R35!$H$4:$M$179,4,FALSE)),"-")</f>
        <v>6.0478275637611363</v>
      </c>
      <c r="T66" s="26">
        <f>IFERROR(IF(VLOOKUP($B66,[5]R35!$H$4:$M$179,3,FALSE)=0,"-",VLOOKUP($B66,[5]R35!$H$4:$M$179,3,FALSE)),"-")</f>
        <v>1.6243166277133017</v>
      </c>
      <c r="U66" s="27">
        <f>IFERROR(IF(VLOOKUP($B66,[5]R35!$H$4:$M$179,6,FALSE)=0,"-",VLOOKUP($B66,[5]R35!$H$4:$M$179,6,FALSE)),"-")</f>
        <v>3.7233058263247685</v>
      </c>
      <c r="V66" s="25">
        <f>IFERROR(IF(VLOOKUP($B66,[5]R40!$H$4:$M$179,4,FALSE)=0,"-",VLOOKUP($B66,[5]R40!$H$4:$M$179,4,FALSE)),"-")</f>
        <v>5.7574637682795577</v>
      </c>
      <c r="W66" s="26">
        <f>IFERROR(IF(VLOOKUP($B66,[5]R40!$H$4:$M$179,3,FALSE)=0,"-",VLOOKUP($B66,[5]R40!$H$4:$M$179,3,FALSE)),"-")</f>
        <v>1.7622695320215531</v>
      </c>
      <c r="X66" s="27">
        <f>IFERROR(IF(VLOOKUP($B66,[5]R40!$H$4:$M$179,6,FALSE)=0,"-",VLOOKUP($B66,[5]R40!$H$4:$M$179,6,FALSE)),"-")</f>
        <v>3.2670733186171557</v>
      </c>
      <c r="Y66" s="25">
        <f>IFERROR(IF(VLOOKUP($B66,[5]R30!$O$4:$T$179,4,FALSE)=0,"-",VLOOKUP($B66,[5]R30!$O$4:$T$179,4,FALSE)),"-")</f>
        <v>6.3035231059369385</v>
      </c>
      <c r="Z66" s="26">
        <f>IFERROR(IF(VLOOKUP($B66,[5]R30!$O$4:$T$179,3,FALSE)=0,"-",VLOOKUP($B66,[5]R30!$O$4:$T$179,3,FALSE)),"-")</f>
        <v>1.4911803270517103</v>
      </c>
      <c r="AA66" s="27">
        <f>IFERROR(IF(VLOOKUP($B66,[5]R30!$O$4:$T$179,6,FALSE)=0,"-",VLOOKUP($B66,[5]R30!$O$4:$T$179,6,FALSE)),"-")</f>
        <v>4.2272037738051171</v>
      </c>
      <c r="AB66" s="25">
        <f>IFERROR(IF(VLOOKUP($B66,[5]R35!$O$4:$T$179,4,FALSE)=0,"-",VLOOKUP($B66,[5]R35!$O$4:$T$179,4,FALSE)),"-")</f>
        <v>7.2302457185617879</v>
      </c>
      <c r="AC66" s="26">
        <f>IFERROR(IF(VLOOKUP($B66,[5]R35!$O$4:$T$179,3,FALSE)=0,"-",VLOOKUP($B66,[5]R35!$O$4:$T$179,3,FALSE)),"-")</f>
        <v>1.6984806817412472</v>
      </c>
      <c r="AD66" s="27">
        <f>IFERROR(IF(VLOOKUP($B66,[5]R35!$O$4:$T$179,6,FALSE)=0,"-",VLOOKUP($B66,[5]R35!$O$4:$T$179,6,FALSE)),"-")</f>
        <v>4.2568901703076714</v>
      </c>
      <c r="AE66" s="26"/>
      <c r="AF66" s="26"/>
      <c r="AG66" s="26"/>
      <c r="AH66" s="25">
        <f>IFERROR(IF(VLOOKUP($B66,[5]R40!$O$4:$T$179,4,FALSE)=0,"-",VLOOKUP($B66,[5]R40!$O$4:$T$179,4,FALSE)),"-")</f>
        <v>6.8956225285098895</v>
      </c>
      <c r="AI66" s="26">
        <f>IFERROR(IF(VLOOKUP($B66,[5]R40!$O$4:$T$179,3,FALSE)=0,"-",VLOOKUP($B66,[5]R40!$O$4:$T$179,3,FALSE)),"-")</f>
        <v>1.8379459630546859</v>
      </c>
      <c r="AJ66" s="27">
        <f>IFERROR(IF(VLOOKUP($B66,[5]R40!$O$4:$T$179,6,FALSE)=0,"-",VLOOKUP($B66,[5]R40!$O$4:$T$179,6,FALSE)),"-")</f>
        <v>3.7518091756350067</v>
      </c>
      <c r="AK66" s="26"/>
      <c r="AL66" s="26"/>
      <c r="AM66" s="27"/>
      <c r="AN66" s="25"/>
      <c r="AO66" s="26"/>
      <c r="AP66" s="27"/>
      <c r="AQ66" s="25"/>
      <c r="AR66" s="26"/>
      <c r="AS66" s="27"/>
    </row>
    <row r="67" spans="2:45" x14ac:dyDescent="0.25">
      <c r="B67" s="50">
        <v>70</v>
      </c>
      <c r="C67" s="51"/>
      <c r="D67" s="24"/>
      <c r="E67" s="24"/>
      <c r="F67" s="24"/>
      <c r="G67" s="25">
        <f>IFERROR(IF(VLOOKUP($B67,[5]R30!$A$4:$F$179,4,FALSE)=0,"-",VLOOKUP($B67,[5]R30!$A$4:$F$179,4,FALSE)),"-")</f>
        <v>5.7636381564285415</v>
      </c>
      <c r="H67" s="26">
        <f>IFERROR(IF(VLOOKUP($B67,[5]R30!$A$4:$F$179,3,FALSE)=0,"-",VLOOKUP($B67,[5]R30!$A$4:$F$179,3,FALSE)),"-")</f>
        <v>1.5655773436453486</v>
      </c>
      <c r="I67" s="27">
        <f>IFERROR(IF(VLOOKUP($B67,[5]R30!$A$4:$F$179,6,FALSE)=0,"-",VLOOKUP($B67,[5]R30!$A$4:$F$179,6,FALSE)),"-")</f>
        <v>3.6814777499323488</v>
      </c>
      <c r="J67" s="25">
        <f>IFERROR(IF(VLOOKUP($B67,[5]R35!$A$4:$F$179,4,FALSE)=0,"-",VLOOKUP($B67,[5]R35!$A$4:$F$179,4,FALSE)),"-")</f>
        <v>5.5158850357130955</v>
      </c>
      <c r="K67" s="26">
        <f>IFERROR(IF(VLOOKUP($B67,[5]R35!$A$4:$F$179,3,FALSE)=0,"-",VLOOKUP($B67,[5]R35!$A$4:$F$179,3,FALSE)),"-")</f>
        <v>1.7040411731478096</v>
      </c>
      <c r="L67" s="27">
        <f>IFERROR(IF(VLOOKUP($B67,[5]R35!$A$4:$F$179,6,FALSE)=0,"-",VLOOKUP($B67,[5]R35!$A$4:$F$179,6,FALSE)),"-")</f>
        <v>3.2369435214548332</v>
      </c>
      <c r="M67" s="25">
        <f>IFERROR(IF(VLOOKUP($B67,[5]R40!$A$4:$F$179,4,FALSE)=0,"-",VLOOKUP($B67,[5]R40!$A$4:$F$179,4,FALSE)),"-")</f>
        <v>5.2372978893658679</v>
      </c>
      <c r="N67" s="26">
        <f>IFERROR(IF(VLOOKUP($B67,[5]R40!$A$4:$F$179,3,FALSE)=0,"-",VLOOKUP($B67,[5]R40!$A$4:$F$179,3,FALSE)),"-")</f>
        <v>1.8476107962321875</v>
      </c>
      <c r="O67" s="27">
        <f>IFERROR(IF(VLOOKUP($B67,[5]R40!$A$4:$F$179,6,FALSE)=0,"-",VLOOKUP($B67,[5]R40!$A$4:$F$179,6,FALSE)),"-")</f>
        <v>2.8346326510140729</v>
      </c>
      <c r="P67" s="25">
        <f>IFERROR(IF(VLOOKUP($B67,[5]R30!$H$4:$M$179,4,FALSE)=0,"-",VLOOKUP($B67,[5]R30!$H$4:$M$179,4,FALSE)),"-")</f>
        <v>6.7455842893606359</v>
      </c>
      <c r="Q67" s="26">
        <f>IFERROR(IF(VLOOKUP($B67,[5]R30!$H$4:$M$179,3,FALSE)=0,"-",VLOOKUP($B67,[5]R30!$H$4:$M$179,3,FALSE)),"-")</f>
        <v>1.6298622972863126</v>
      </c>
      <c r="R67" s="27">
        <f>IFERROR(IF(VLOOKUP($B67,[5]R30!$H$4:$M$179,6,FALSE)=0,"-",VLOOKUP($B67,[5]R30!$H$4:$M$179,6,FALSE)),"-")</f>
        <v>4.1387449115130126</v>
      </c>
      <c r="S67" s="25">
        <f>IFERROR(IF(VLOOKUP($B67,[5]R35!$H$4:$M$179,4,FALSE)=0,"-",VLOOKUP($B67,[5]R35!$H$4:$M$179,4,FALSE)),"-")</f>
        <v>6.4646856446237422</v>
      </c>
      <c r="T67" s="26">
        <f>IFERROR(IF(VLOOKUP($B67,[5]R35!$H$4:$M$179,3,FALSE)=0,"-",VLOOKUP($B67,[5]R35!$H$4:$M$179,3,FALSE)),"-")</f>
        <v>1.7723612770673398</v>
      </c>
      <c r="U67" s="27">
        <f>IFERROR(IF(VLOOKUP($B67,[5]R35!$H$4:$M$179,6,FALSE)=0,"-",VLOOKUP($B67,[5]R35!$H$4:$M$179,6,FALSE)),"-")</f>
        <v>3.6474988075346673</v>
      </c>
      <c r="V67" s="25">
        <f>IFERROR(IF(VLOOKUP($B67,[5]R40!$H$4:$M$179,4,FALSE)=0,"-",VLOOKUP($B67,[5]R40!$H$4:$M$179,4,FALSE)),"-")</f>
        <v>6.1480857489511918</v>
      </c>
      <c r="W67" s="26">
        <f>IFERROR(IF(VLOOKUP($B67,[5]R40!$H$4:$M$179,3,FALSE)=0,"-",VLOOKUP($B67,[5]R40!$H$4:$M$179,3,FALSE)),"-")</f>
        <v>1.9195676919707392</v>
      </c>
      <c r="X67" s="27">
        <f>IFERROR(IF(VLOOKUP($B67,[5]R40!$H$4:$M$179,6,FALSE)=0,"-",VLOOKUP($B67,[5]R40!$H$4:$M$179,6,FALSE)),"-")</f>
        <v>3.2028491491431654</v>
      </c>
      <c r="Y67" s="25">
        <f>IFERROR(IF(VLOOKUP($B67,[5]R30!$O$4:$T$179,4,FALSE)=0,"-",VLOOKUP($B67,[5]R30!$O$4:$T$179,4,FALSE)),"-")</f>
        <v>6.7455842893606359</v>
      </c>
      <c r="Z67" s="26">
        <f>IFERROR(IF(VLOOKUP($B67,[5]R30!$O$4:$T$179,3,FALSE)=0,"-",VLOOKUP($B67,[5]R30!$O$4:$T$179,3,FALSE)),"-")</f>
        <v>1.6298622972863126</v>
      </c>
      <c r="AA67" s="27">
        <f>IFERROR(IF(VLOOKUP($B67,[5]R30!$O$4:$T$179,6,FALSE)=0,"-",VLOOKUP($B67,[5]R30!$O$4:$T$179,6,FALSE)),"-")</f>
        <v>4.1387449115130126</v>
      </c>
      <c r="AB67" s="25">
        <f>IFERROR(IF(VLOOKUP($B67,[5]R35!$O$4:$T$179,4,FALSE)=0,"-",VLOOKUP($B67,[5]R35!$O$4:$T$179,4,FALSE)),"-")</f>
        <v>7.7201721749171721</v>
      </c>
      <c r="AC67" s="26">
        <f>IFERROR(IF(VLOOKUP($B67,[5]R35!$O$4:$T$179,3,FALSE)=0,"-",VLOOKUP($B67,[5]R35!$O$4:$T$179,3,FALSE)),"-")</f>
        <v>1.8554453995879219</v>
      </c>
      <c r="AD67" s="27">
        <f>IFERROR(IF(VLOOKUP($B67,[5]R35!$O$4:$T$179,6,FALSE)=0,"-",VLOOKUP($B67,[5]R35!$O$4:$T$179,6,FALSE)),"-")</f>
        <v>4.160818839849318</v>
      </c>
      <c r="AE67" s="26"/>
      <c r="AF67" s="26"/>
      <c r="AG67" s="26"/>
      <c r="AH67" s="25">
        <f>IFERROR(IF(VLOOKUP($B67,[5]R40!$O$4:$T$179,4,FALSE)=0,"-",VLOOKUP($B67,[5]R40!$O$4:$T$179,4,FALSE)),"-")</f>
        <v>7.3548877375492259</v>
      </c>
      <c r="AI67" s="26">
        <f>IFERROR(IF(VLOOKUP($B67,[5]R40!$O$4:$T$179,3,FALSE)=0,"-",VLOOKUP($B67,[5]R40!$O$4:$T$179,3,FALSE)),"-")</f>
        <v>2.0040078338002378</v>
      </c>
      <c r="AJ67" s="27">
        <f>IFERROR(IF(VLOOKUP($B67,[5]R40!$O$4:$T$179,6,FALSE)=0,"-",VLOOKUP($B67,[5]R40!$O$4:$T$179,6,FALSE)),"-")</f>
        <v>3.6700893147717957</v>
      </c>
      <c r="AK67" s="26"/>
      <c r="AL67" s="26"/>
      <c r="AM67" s="27"/>
      <c r="AN67" s="25"/>
      <c r="AO67" s="26"/>
      <c r="AP67" s="27"/>
      <c r="AQ67" s="25"/>
      <c r="AR67" s="26"/>
      <c r="AS67" s="27"/>
    </row>
    <row r="68" spans="2:45" x14ac:dyDescent="0.25">
      <c r="B68" s="50">
        <v>75</v>
      </c>
      <c r="C68" s="51"/>
      <c r="D68" s="24"/>
      <c r="E68" s="24"/>
      <c r="F68" s="24"/>
      <c r="G68" s="25">
        <f>IFERROR(IF(VLOOKUP($B68,[5]R30!$A$4:$F$179,4,FALSE)=0,"-",VLOOKUP($B68,[5]R30!$A$4:$F$179,4,FALSE)),"-")</f>
        <v>6.1354840399728579</v>
      </c>
      <c r="H68" s="26">
        <f>IFERROR(IF(VLOOKUP($B68,[5]R30!$A$4:$F$179,3,FALSE)=0,"-",VLOOKUP($B68,[5]R30!$A$4:$F$179,3,FALSE)),"-")</f>
        <v>1.7011810059753665</v>
      </c>
      <c r="I68" s="27">
        <f>IFERROR(IF(VLOOKUP($B68,[5]R30!$A$4:$F$179,6,FALSE)=0,"-",VLOOKUP($B68,[5]R30!$A$4:$F$179,6,FALSE)),"-")</f>
        <v>3.6066027180071285</v>
      </c>
      <c r="J68" s="25">
        <f>IFERROR(IF(VLOOKUP($B68,[5]R35!$A$4:$F$179,4,FALSE)=0,"-",VLOOKUP($B68,[5]R35!$A$4:$F$179,4,FALSE)),"-")</f>
        <v>5.8667500649705406</v>
      </c>
      <c r="K68" s="26">
        <f>IFERROR(IF(VLOOKUP($B68,[5]R35!$A$4:$F$179,3,FALSE)=0,"-",VLOOKUP($B68,[5]R35!$A$4:$F$179,3,FALSE)),"-")</f>
        <v>1.8485762917784256</v>
      </c>
      <c r="L68" s="27">
        <f>IFERROR(IF(VLOOKUP($B68,[5]R35!$A$4:$F$179,6,FALSE)=0,"-",VLOOKUP($B68,[5]R35!$A$4:$F$179,6,FALSE)),"-")</f>
        <v>3.1736586101763886</v>
      </c>
      <c r="M68" s="25">
        <f>IFERROR(IF(VLOOKUP($B68,[5]R40!$A$4:$F$179,4,FALSE)=0,"-",VLOOKUP($B68,[5]R40!$A$4:$F$179,4,FALSE)),"-")</f>
        <v>5.565871528366201</v>
      </c>
      <c r="N68" s="26">
        <f>IFERROR(IF(VLOOKUP($B68,[5]R40!$A$4:$F$179,3,FALSE)=0,"-",VLOOKUP($B68,[5]R40!$A$4:$F$179,3,FALSE)),"-")</f>
        <v>2.0009826010669078</v>
      </c>
      <c r="O68" s="27">
        <f>IFERROR(IF(VLOOKUP($B68,[5]R40!$A$4:$F$179,6,FALSE)=0,"-",VLOOKUP($B68,[5]R40!$A$4:$F$179,6,FALSE)),"-")</f>
        <v>2.7815691777622269</v>
      </c>
      <c r="P68" s="25">
        <f>IFERROR(IF(VLOOKUP($B68,[5]R30!$H$4:$M$179,4,FALSE)=0,"-",VLOOKUP($B68,[5]R30!$H$4:$M$179,4,FALSE)),"-")</f>
        <v>7.1773799566849643</v>
      </c>
      <c r="Q68" s="26">
        <f>IFERROR(IF(VLOOKUP($B68,[5]R30!$H$4:$M$179,3,FALSE)=0,"-",VLOOKUP($B68,[5]R30!$H$4:$M$179,3,FALSE)),"-")</f>
        <v>1.7722835964992056</v>
      </c>
      <c r="R68" s="27">
        <f>IFERROR(IF(VLOOKUP($B68,[5]R30!$H$4:$M$179,6,FALSE)=0,"-",VLOOKUP($B68,[5]R30!$H$4:$M$179,6,FALSE)),"-")</f>
        <v>4.0497920145864086</v>
      </c>
      <c r="S68" s="25">
        <f>IFERROR(IF(VLOOKUP($B68,[5]R35!$H$4:$M$179,4,FALSE)=0,"-",VLOOKUP($B68,[5]R35!$H$4:$M$179,4,FALSE)),"-")</f>
        <v>6.8715337699013963</v>
      </c>
      <c r="T68" s="26">
        <f>IFERROR(IF(VLOOKUP($B68,[5]R35!$H$4:$M$179,3,FALSE)=0,"-",VLOOKUP($B68,[5]R35!$H$4:$M$179,3,FALSE)),"-")</f>
        <v>1.9237571160970781</v>
      </c>
      <c r="U68" s="27">
        <f>IFERROR(IF(VLOOKUP($B68,[5]R35!$H$4:$M$179,6,FALSE)=0,"-",VLOOKUP($B68,[5]R35!$H$4:$M$179,6,FALSE)),"-")</f>
        <v>3.571934165910911</v>
      </c>
      <c r="V68" s="25">
        <f>IFERROR(IF(VLOOKUP($B68,[5]R40!$H$4:$M$179,4,FALSE)=0,"-",VLOOKUP($B68,[5]R40!$H$4:$M$179,4,FALSE)),"-")</f>
        <v>6.5289850698710925</v>
      </c>
      <c r="W68" s="26">
        <f>IFERROR(IF(VLOOKUP($B68,[5]R40!$H$4:$M$179,3,FALSE)=0,"-",VLOOKUP($B68,[5]R40!$H$4:$M$179,3,FALSE)),"-")</f>
        <v>2.0798261963235012</v>
      </c>
      <c r="X68" s="27">
        <f>IFERROR(IF(VLOOKUP($B68,[5]R40!$H$4:$M$179,6,FALSE)=0,"-",VLOOKUP($B68,[5]R40!$H$4:$M$179,6,FALSE)),"-")</f>
        <v>3.1391974393881314</v>
      </c>
      <c r="Y68" s="25">
        <f>IFERROR(IF(VLOOKUP($B68,[5]R30!$O$4:$T$179,4,FALSE)=0,"-",VLOOKUP($B68,[5]R30!$O$4:$T$179,4,FALSE)),"-")</f>
        <v>7.1773799566849643</v>
      </c>
      <c r="Z68" s="26">
        <f>IFERROR(IF(VLOOKUP($B68,[5]R30!$O$4:$T$179,3,FALSE)=0,"-",VLOOKUP($B68,[5]R30!$O$4:$T$179,3,FALSE)),"-")</f>
        <v>1.7722835964992056</v>
      </c>
      <c r="AA68" s="27">
        <f>IFERROR(IF(VLOOKUP($B68,[5]R30!$O$4:$T$179,6,FALSE)=0,"-",VLOOKUP($B68,[5]R30!$O$4:$T$179,6,FALSE)),"-")</f>
        <v>4.0497920145864086</v>
      </c>
      <c r="AB68" s="25">
        <f>IFERROR(IF(VLOOKUP($B68,[5]R35!$O$4:$T$179,4,FALSE)=0,"-",VLOOKUP($B68,[5]R35!$O$4:$T$179,4,FALSE)),"-")</f>
        <v>8.197025240829559</v>
      </c>
      <c r="AC68" s="26">
        <f>IFERROR(IF(VLOOKUP($B68,[5]R35!$O$4:$T$179,3,FALSE)=0,"-",VLOOKUP($B68,[5]R35!$O$4:$T$179,3,FALSE)),"-")</f>
        <v>2.016616157319969</v>
      </c>
      <c r="AD68" s="27">
        <f>IFERROR(IF(VLOOKUP($B68,[5]R35!$O$4:$T$179,6,FALSE)=0,"-",VLOOKUP($B68,[5]R35!$O$4:$T$179,6,FALSE)),"-")</f>
        <v>4.0647424206514318</v>
      </c>
      <c r="AE68" s="26"/>
      <c r="AF68" s="26"/>
      <c r="AG68" s="26"/>
      <c r="AH68" s="25">
        <f>IFERROR(IF(VLOOKUP($B68,[5]R40!$O$4:$T$179,4,FALSE)=0,"-",VLOOKUP($B68,[5]R40!$O$4:$T$179,4,FALSE)),"-")</f>
        <v>7.8016072421592328</v>
      </c>
      <c r="AI68" s="26">
        <f>IFERROR(IF(VLOOKUP($B68,[5]R40!$O$4:$T$179,3,FALSE)=0,"-",VLOOKUP($B68,[5]R40!$O$4:$T$179,3,FALSE)),"-")</f>
        <v>2.1737927179815011</v>
      </c>
      <c r="AJ68" s="27">
        <f>IFERROR(IF(VLOOKUP($B68,[5]R40!$O$4:$T$179,6,FALSE)=0,"-",VLOOKUP($B68,[5]R40!$O$4:$T$179,6,FALSE)),"-")</f>
        <v>3.5889379781359745</v>
      </c>
      <c r="AK68" s="26"/>
      <c r="AL68" s="26"/>
      <c r="AM68" s="27"/>
      <c r="AN68" s="25"/>
      <c r="AO68" s="26"/>
      <c r="AP68" s="27"/>
      <c r="AQ68" s="25"/>
      <c r="AR68" s="26"/>
      <c r="AS68" s="27"/>
    </row>
    <row r="69" spans="2:45" x14ac:dyDescent="0.25">
      <c r="B69" s="50">
        <v>80</v>
      </c>
      <c r="C69" s="51"/>
      <c r="D69" s="24"/>
      <c r="E69" s="24"/>
      <c r="F69" s="24"/>
      <c r="G69" s="25">
        <f>IFERROR(IF(VLOOKUP($B69,[5]R30!$A$4:$F$179,4,FALSE)=0,"-",VLOOKUP($B69,[5]R30!$A$4:$F$179,4,FALSE)),"-")</f>
        <v>6.4994195714134548</v>
      </c>
      <c r="H69" s="26">
        <f>IFERROR(IF(VLOOKUP($B69,[5]R30!$A$4:$F$179,3,FALSE)=0,"-",VLOOKUP($B69,[5]R30!$A$4:$F$179,3,FALSE)),"-")</f>
        <v>1.8391723192903231</v>
      </c>
      <c r="I69" s="27">
        <f>IFERROR(IF(VLOOKUP($B69,[5]R30!$A$4:$F$179,6,FALSE)=0,"-",VLOOKUP($B69,[5]R30!$A$4:$F$179,6,FALSE)),"-")</f>
        <v>3.5338828794038015</v>
      </c>
      <c r="J69" s="25">
        <f>IFERROR(IF(VLOOKUP($B69,[5]R35!$A$4:$F$179,4,FALSE)=0,"-",VLOOKUP($B69,[5]R35!$A$4:$F$179,4,FALSE)),"-")</f>
        <v>6.2097984340101444</v>
      </c>
      <c r="K69" s="26">
        <f>IFERROR(IF(VLOOKUP($B69,[5]R35!$A$4:$F$179,3,FALSE)=0,"-",VLOOKUP($B69,[5]R35!$A$4:$F$179,3,FALSE)),"-")</f>
        <v>1.9952111341651884</v>
      </c>
      <c r="L69" s="27">
        <f>IFERROR(IF(VLOOKUP($B69,[5]R35!$A$4:$F$179,6,FALSE)=0,"-",VLOOKUP($B69,[5]R35!$A$4:$F$179,6,FALSE)),"-")</f>
        <v>3.1123515339685448</v>
      </c>
      <c r="M69" s="25">
        <f>IFERROR(IF(VLOOKUP($B69,[5]R40!$A$4:$F$179,4,FALSE)=0,"-",VLOOKUP($B69,[5]R40!$A$4:$F$179,4,FALSE)),"-")</f>
        <v>5.8867591084733482</v>
      </c>
      <c r="N69" s="26">
        <f>IFERROR(IF(VLOOKUP($B69,[5]R40!$A$4:$F$179,3,FALSE)=0,"-",VLOOKUP($B69,[5]R40!$A$4:$F$179,3,FALSE)),"-")</f>
        <v>2.1561758362936674</v>
      </c>
      <c r="O69" s="27">
        <f>IFERROR(IF(VLOOKUP($B69,[5]R40!$A$4:$F$179,6,FALSE)=0,"-",VLOOKUP($B69,[5]R40!$A$4:$F$179,6,FALSE)),"-")</f>
        <v>2.7301850848084461</v>
      </c>
      <c r="P69" s="25">
        <f>IFERROR(IF(VLOOKUP($B69,[5]R30!$H$4:$M$179,4,FALSE)=0,"-",VLOOKUP($B69,[5]R30!$H$4:$M$179,4,FALSE)),"-")</f>
        <v>7.5991979158818346</v>
      </c>
      <c r="Q69" s="26">
        <f>IFERROR(IF(VLOOKUP($B69,[5]R30!$H$4:$M$179,3,FALSE)=0,"-",VLOOKUP($B69,[5]R30!$H$4:$M$179,3,FALSE)),"-")</f>
        <v>1.9176988557574248</v>
      </c>
      <c r="R69" s="27">
        <f>IFERROR(IF(VLOOKUP($B69,[5]R30!$H$4:$M$179,6,FALSE)=0,"-",VLOOKUP($B69,[5]R30!$H$4:$M$179,6,FALSE)),"-")</f>
        <v>3.9626648850871917</v>
      </c>
      <c r="S69" s="25" t="str">
        <f>IFERROR(IF(VLOOKUP($B69,[5]R35!$H$4:$M$179,4,FALSE)=0,"-",VLOOKUP($B69,[5]R35!$H$4:$M$179,4,FALSE)),"-")</f>
        <v>-</v>
      </c>
      <c r="T69" s="26" t="str">
        <f>IFERROR(IF(VLOOKUP($B69,[5]R35!$H$4:$M$179,3,FALSE)=0,"-",VLOOKUP($B69,[5]R35!$H$4:$M$179,3,FALSE)),"-")</f>
        <v>-</v>
      </c>
      <c r="U69" s="27" t="str">
        <f>IFERROR(IF(VLOOKUP($B69,[5]R35!$H$4:$M$179,6,FALSE)=0,"-",VLOOKUP($B69,[5]R35!$H$4:$M$179,6,FALSE)),"-")</f>
        <v>-</v>
      </c>
      <c r="V69" s="25" t="str">
        <f>IFERROR(IF(VLOOKUP($B69,[5]R40!$H$4:$M$179,4,FALSE)=0,"-",VLOOKUP($B69,[5]R40!$H$4:$M$179,4,FALSE)),"-")</f>
        <v>-</v>
      </c>
      <c r="W69" s="26" t="str">
        <f>IFERROR(IF(VLOOKUP($B69,[5]R40!$H$4:$M$179,3,FALSE)=0,"-",VLOOKUP($B69,[5]R40!$H$4:$M$179,3,FALSE)),"-")</f>
        <v>-</v>
      </c>
      <c r="X69" s="27" t="str">
        <f>IFERROR(IF(VLOOKUP($B69,[5]R40!$H$4:$M$179,6,FALSE)=0,"-",VLOOKUP($B69,[5]R40!$H$4:$M$179,6,FALSE)),"-")</f>
        <v>-</v>
      </c>
      <c r="Y69" s="25">
        <f>IFERROR(IF(VLOOKUP($B69,[5]R30!$O$4:$T$179,4,FALSE)=0,"-",VLOOKUP($B69,[5]R30!$O$4:$T$179,4,FALSE)),"-")</f>
        <v>7.5991979158818346</v>
      </c>
      <c r="Z69" s="26">
        <f>IFERROR(IF(VLOOKUP($B69,[5]R30!$O$4:$T$179,3,FALSE)=0,"-",VLOOKUP($B69,[5]R30!$O$4:$T$179,3,FALSE)),"-")</f>
        <v>1.9176988557574248</v>
      </c>
      <c r="AA69" s="27">
        <f>IFERROR(IF(VLOOKUP($B69,[5]R30!$O$4:$T$179,6,FALSE)=0,"-",VLOOKUP($B69,[5]R30!$O$4:$T$179,6,FALSE)),"-")</f>
        <v>3.9626648850871917</v>
      </c>
      <c r="AB69" s="25" t="str">
        <f>IFERROR(IF(VLOOKUP($B69,[5]R35!$O$4:$T$179,4,FALSE)=0,"-",VLOOKUP($B69,[5]R35!$O$4:$T$179,4,FALSE)),"-")</f>
        <v>-</v>
      </c>
      <c r="AC69" s="26" t="str">
        <f>IFERROR(IF(VLOOKUP($B69,[5]R35!$O$4:$T$179,3,FALSE)=0,"-",VLOOKUP($B69,[5]R35!$O$4:$T$179,3,FALSE)),"-")</f>
        <v>-</v>
      </c>
      <c r="AD69" s="27" t="str">
        <f>IFERROR(IF(VLOOKUP($B69,[5]R35!$O$4:$T$179,6,FALSE)=0,"-",VLOOKUP($B69,[5]R35!$O$4:$T$179,6,FALSE)),"-")</f>
        <v>-</v>
      </c>
      <c r="AE69" s="26"/>
      <c r="AF69" s="26"/>
      <c r="AG69" s="26"/>
      <c r="AH69" s="25" t="str">
        <f>IFERROR(IF(VLOOKUP($B69,[5]R40!$O$4:$T$179,4,FALSE)=0,"-",VLOOKUP($B69,[5]R40!$O$4:$T$179,4,FALSE)),"-")</f>
        <v>-</v>
      </c>
      <c r="AI69" s="26" t="str">
        <f>IFERROR(IF(VLOOKUP($B69,[5]R40!$O$4:$T$179,3,FALSE)=0,"-",VLOOKUP($B69,[5]R40!$O$4:$T$179,3,FALSE)),"-")</f>
        <v>-</v>
      </c>
      <c r="AJ69" s="27" t="str">
        <f>IFERROR(IF(VLOOKUP($B69,[5]R40!$O$4:$T$179,6,FALSE)=0,"-",VLOOKUP($B69,[5]R40!$O$4:$T$179,6,FALSE)),"-")</f>
        <v>-</v>
      </c>
      <c r="AK69" s="26"/>
      <c r="AL69" s="26"/>
      <c r="AM69" s="27"/>
      <c r="AN69" s="25"/>
      <c r="AO69" s="26"/>
      <c r="AP69" s="27"/>
      <c r="AQ69" s="25"/>
      <c r="AR69" s="26"/>
      <c r="AS69" s="27"/>
    </row>
    <row r="70" spans="2:45" x14ac:dyDescent="0.25">
      <c r="B70" s="50">
        <v>85</v>
      </c>
      <c r="C70" s="51"/>
      <c r="D70" s="24"/>
      <c r="E70" s="24"/>
      <c r="F70" s="24"/>
      <c r="G70" s="25">
        <f>IFERROR(IF(VLOOKUP($B70,[5]R30!$A$4:$F$179,4,FALSE)=0,"-",VLOOKUP($B70,[5]R30!$A$4:$F$179,4,FALSE)),"-")</f>
        <v>6.8556252426146385</v>
      </c>
      <c r="H70" s="26">
        <f>IFERROR(IF(VLOOKUP($B70,[5]R30!$A$4:$F$179,3,FALSE)=0,"-",VLOOKUP($B70,[5]R30!$A$4:$F$179,3,FALSE)),"-")</f>
        <v>1.9788445297132162</v>
      </c>
      <c r="I70" s="27">
        <f>IFERROR(IF(VLOOKUP($B70,[5]R30!$A$4:$F$179,6,FALSE)=0,"-",VLOOKUP($B70,[5]R30!$A$4:$F$179,6,FALSE)),"-")</f>
        <v>3.464458748362707</v>
      </c>
      <c r="J70" s="25">
        <f>IFERROR(IF(VLOOKUP($B70,[5]R35!$A$4:$F$179,4,FALSE)=0,"-",VLOOKUP($B70,[5]R35!$A$4:$F$179,4,FALSE)),"-")</f>
        <v>6.5452224390521403</v>
      </c>
      <c r="K70" s="26">
        <f>IFERROR(IF(VLOOKUP($B70,[5]R35!$A$4:$F$179,3,FALSE)=0,"-",VLOOKUP($B70,[5]R35!$A$4:$F$179,3,FALSE)),"-")</f>
        <v>2.1432371003598329</v>
      </c>
      <c r="L70" s="27">
        <f>IFERROR(IF(VLOOKUP($B70,[5]R35!$A$4:$F$179,6,FALSE)=0,"-",VLOOKUP($B70,[5]R35!$A$4:$F$179,6,FALSE)),"-")</f>
        <v>3.0538956412957057</v>
      </c>
      <c r="M70" s="25">
        <f>IFERROR(IF(VLOOKUP($B70,[5]R40!$A$4:$F$179,4,FALSE)=0,"-",VLOOKUP($B70,[5]R40!$A$4:$F$179,4,FALSE)),"-")</f>
        <v>6.2001646341907728</v>
      </c>
      <c r="N70" s="26">
        <f>IFERROR(IF(VLOOKUP($B70,[5]R40!$A$4:$F$179,3,FALSE)=0,"-",VLOOKUP($B70,[5]R40!$A$4:$F$179,3,FALSE)),"-")</f>
        <v>2.3124706775890997</v>
      </c>
      <c r="O70" s="27">
        <f>IFERROR(IF(VLOOKUP($B70,[5]R40!$A$4:$F$179,6,FALSE)=0,"-",VLOOKUP($B70,[5]R40!$A$4:$F$179,6,FALSE)),"-")</f>
        <v>2.681186271583277</v>
      </c>
      <c r="P70" s="25" t="str">
        <f>IFERROR(IF(VLOOKUP($B70,[5]R30!$H$4:$M$179,4,FALSE)=0,"-",VLOOKUP($B70,[5]R30!$H$4:$M$179,4,FALSE)),"-")</f>
        <v>-</v>
      </c>
      <c r="Q70" s="26" t="str">
        <f>IFERROR(IF(VLOOKUP($B70,[5]R30!$H$4:$M$179,3,FALSE)=0,"-",VLOOKUP($B70,[5]R30!$H$4:$M$179,3,FALSE)),"-")</f>
        <v>-</v>
      </c>
      <c r="R70" s="27" t="str">
        <f>IFERROR(IF(VLOOKUP($B70,[5]R30!$H$4:$M$179,6,FALSE)=0,"-",VLOOKUP($B70,[5]R30!$H$4:$M$179,6,FALSE)),"-")</f>
        <v>-</v>
      </c>
      <c r="S70" s="25" t="str">
        <f>IFERROR(IF(VLOOKUP($B70,[5]R35!$H$4:$M$179,4,FALSE)=0,"-",VLOOKUP($B70,[5]R35!$H$4:$M$179,4,FALSE)),"-")</f>
        <v>-</v>
      </c>
      <c r="T70" s="26" t="str">
        <f>IFERROR(IF(VLOOKUP($B70,[5]R35!$H$4:$M$179,3,FALSE)=0,"-",VLOOKUP($B70,[5]R35!$H$4:$M$179,3,FALSE)),"-")</f>
        <v>-</v>
      </c>
      <c r="U70" s="27" t="str">
        <f>IFERROR(IF(VLOOKUP($B70,[5]R35!$H$4:$M$179,6,FALSE)=0,"-",VLOOKUP($B70,[5]R35!$H$4:$M$179,6,FALSE)),"-")</f>
        <v>-</v>
      </c>
      <c r="V70" s="25" t="str">
        <f>IFERROR(IF(VLOOKUP($B70,[5]R40!$H$4:$M$179,4,FALSE)=0,"-",VLOOKUP($B70,[5]R40!$H$4:$M$179,4,FALSE)),"-")</f>
        <v>-</v>
      </c>
      <c r="W70" s="26" t="str">
        <f>IFERROR(IF(VLOOKUP($B70,[5]R40!$H$4:$M$179,3,FALSE)=0,"-",VLOOKUP($B70,[5]R40!$H$4:$M$179,3,FALSE)),"-")</f>
        <v>-</v>
      </c>
      <c r="X70" s="27" t="str">
        <f>IFERROR(IF(VLOOKUP($B70,[5]R40!$H$4:$M$179,6,FALSE)=0,"-",VLOOKUP($B70,[5]R40!$H$4:$M$179,6,FALSE)),"-")</f>
        <v>-</v>
      </c>
      <c r="Y70" s="25" t="str">
        <f>IFERROR(IF(VLOOKUP($B70,[5]R30!$O$4:$T$179,4,FALSE)=0,"-",VLOOKUP($B70,[5]R30!$O$4:$T$179,4,FALSE)),"-")</f>
        <v>-</v>
      </c>
      <c r="Z70" s="26" t="str">
        <f>IFERROR(IF(VLOOKUP($B70,[5]R30!$O$4:$T$179,3,FALSE)=0,"-",VLOOKUP($B70,[5]R30!$O$4:$T$179,3,FALSE)),"-")</f>
        <v>-</v>
      </c>
      <c r="AA70" s="27" t="str">
        <f>IFERROR(IF(VLOOKUP($B70,[5]R30!$O$4:$T$179,6,FALSE)=0,"-",VLOOKUP($B70,[5]R30!$O$4:$T$179,6,FALSE)),"-")</f>
        <v>-</v>
      </c>
      <c r="AB70" s="25" t="str">
        <f>IFERROR(IF(VLOOKUP($B70,[5]R35!$O$4:$T$179,4,FALSE)=0,"-",VLOOKUP($B70,[5]R35!$O$4:$T$179,4,FALSE)),"-")</f>
        <v>-</v>
      </c>
      <c r="AC70" s="26" t="str">
        <f>IFERROR(IF(VLOOKUP($B70,[5]R35!$O$4:$T$179,3,FALSE)=0,"-",VLOOKUP($B70,[5]R35!$O$4:$T$179,3,FALSE)),"-")</f>
        <v>-</v>
      </c>
      <c r="AD70" s="27" t="str">
        <f>IFERROR(IF(VLOOKUP($B70,[5]R35!$O$4:$T$179,6,FALSE)=0,"-",VLOOKUP($B70,[5]R35!$O$4:$T$179,6,FALSE)),"-")</f>
        <v>-</v>
      </c>
      <c r="AE70" s="26"/>
      <c r="AF70" s="26"/>
      <c r="AG70" s="26"/>
      <c r="AH70" s="25" t="str">
        <f>IFERROR(IF(VLOOKUP($B70,[5]R40!$O$4:$T$179,4,FALSE)=0,"-",VLOOKUP($B70,[5]R40!$O$4:$T$179,4,FALSE)),"-")</f>
        <v>-</v>
      </c>
      <c r="AI70" s="26" t="str">
        <f>IFERROR(IF(VLOOKUP($B70,[5]R40!$O$4:$T$179,3,FALSE)=0,"-",VLOOKUP($B70,[5]R40!$O$4:$T$179,3,FALSE)),"-")</f>
        <v>-</v>
      </c>
      <c r="AJ70" s="27" t="str">
        <f>IFERROR(IF(VLOOKUP($B70,[5]R40!$O$4:$T$179,6,FALSE)=0,"-",VLOOKUP($B70,[5]R40!$O$4:$T$179,6,FALSE)),"-")</f>
        <v>-</v>
      </c>
      <c r="AK70" s="26"/>
      <c r="AL70" s="26"/>
      <c r="AM70" s="27"/>
      <c r="AN70" s="25"/>
      <c r="AO70" s="26"/>
      <c r="AP70" s="27"/>
      <c r="AQ70" s="25"/>
      <c r="AR70" s="26"/>
      <c r="AS70" s="27"/>
    </row>
    <row r="71" spans="2:45" x14ac:dyDescent="0.25">
      <c r="B71" s="50">
        <v>90</v>
      </c>
      <c r="C71" s="51"/>
      <c r="D71" s="24"/>
      <c r="E71" s="24"/>
      <c r="F71" s="24"/>
      <c r="G71" s="25" t="str">
        <f>IFERROR(IF(VLOOKUP($B71,[5]R30!$A$4:$F$179,4,FALSE)=0,"-",VLOOKUP($B71,[5]R30!$A$4:$F$179,4,FALSE)),"-")</f>
        <v>-</v>
      </c>
      <c r="H71" s="26" t="str">
        <f>IFERROR(IF(VLOOKUP($B71,[5]R30!$A$4:$F$179,3,FALSE)=0,"-",VLOOKUP($B71,[5]R30!$A$4:$F$179,3,FALSE)),"-")</f>
        <v>-</v>
      </c>
      <c r="I71" s="27" t="str">
        <f>IFERROR(IF(VLOOKUP($B71,[5]R30!$A$4:$F$179,6,FALSE)=0,"-",VLOOKUP($B71,[5]R30!$A$4:$F$179,6,FALSE)),"-")</f>
        <v>-</v>
      </c>
      <c r="J71" s="25" t="str">
        <f>IFERROR(IF(VLOOKUP($B71,[5]R35!$A$4:$F$179,4,FALSE)=0,"-",VLOOKUP($B71,[5]R35!$A$4:$F$179,4,FALSE)),"-")</f>
        <v>-</v>
      </c>
      <c r="K71" s="26" t="str">
        <f>IFERROR(IF(VLOOKUP($B71,[5]R35!$A$4:$F$179,3,FALSE)=0,"-",VLOOKUP($B71,[5]R35!$A$4:$F$179,3,FALSE)),"-")</f>
        <v>-</v>
      </c>
      <c r="L71" s="27" t="str">
        <f>IFERROR(IF(VLOOKUP($B71,[5]R35!$A$4:$F$179,6,FALSE)=0,"-",VLOOKUP($B71,[5]R35!$A$4:$F$179,6,FALSE)),"-")</f>
        <v>-</v>
      </c>
      <c r="M71" s="25" t="str">
        <f>IFERROR(IF(VLOOKUP($B71,[5]R40!$A$4:$F$179,4,FALSE)=0,"-",VLOOKUP($B71,[5]R40!$A$4:$F$179,4,FALSE)),"-")</f>
        <v>-</v>
      </c>
      <c r="N71" s="26" t="str">
        <f>IFERROR(IF(VLOOKUP($B71,[5]R40!$A$4:$F$179,3,FALSE)=0,"-",VLOOKUP($B71,[5]R40!$A$4:$F$179,3,FALSE)),"-")</f>
        <v>-</v>
      </c>
      <c r="O71" s="27" t="str">
        <f>IFERROR(IF(VLOOKUP($B71,[5]R40!$A$4:$F$179,6,FALSE)=0,"-",VLOOKUP($B71,[5]R40!$A$4:$F$179,6,FALSE)),"-")</f>
        <v>-</v>
      </c>
      <c r="P71" s="25" t="str">
        <f>IFERROR(IF(VLOOKUP($B71,[5]R30!$H$4:$M$179,4,FALSE)=0,"-",VLOOKUP($B71,[5]R30!$H$4:$M$179,4,FALSE)),"-")</f>
        <v>-</v>
      </c>
      <c r="Q71" s="26" t="str">
        <f>IFERROR(IF(VLOOKUP($B71,[5]R30!$H$4:$M$179,3,FALSE)=0,"-",VLOOKUP($B71,[5]R30!$H$4:$M$179,3,FALSE)),"-")</f>
        <v>-</v>
      </c>
      <c r="R71" s="27" t="str">
        <f>IFERROR(IF(VLOOKUP($B71,[5]R30!$H$4:$M$179,6,FALSE)=0,"-",VLOOKUP($B71,[5]R30!$H$4:$M$179,6,FALSE)),"-")</f>
        <v>-</v>
      </c>
      <c r="S71" s="25" t="str">
        <f>IFERROR(IF(VLOOKUP($B71,[5]R35!$H$4:$M$179,4,FALSE)=0,"-",VLOOKUP($B71,[5]R35!$H$4:$M$179,4,FALSE)),"-")</f>
        <v>-</v>
      </c>
      <c r="T71" s="26" t="str">
        <f>IFERROR(IF(VLOOKUP($B71,[5]R35!$H$4:$M$179,3,FALSE)=0,"-",VLOOKUP($B71,[5]R35!$H$4:$M$179,3,FALSE)),"-")</f>
        <v>-</v>
      </c>
      <c r="U71" s="27" t="str">
        <f>IFERROR(IF(VLOOKUP($B71,[5]R35!$H$4:$M$179,6,FALSE)=0,"-",VLOOKUP($B71,[5]R35!$H$4:$M$179,6,FALSE)),"-")</f>
        <v>-</v>
      </c>
      <c r="V71" s="25" t="str">
        <f>IFERROR(IF(VLOOKUP($B71,[5]R40!$H$4:$M$179,4,FALSE)=0,"-",VLOOKUP($B71,[5]R40!$H$4:$M$179,4,FALSE)),"-")</f>
        <v>-</v>
      </c>
      <c r="W71" s="26" t="str">
        <f>IFERROR(IF(VLOOKUP($B71,[5]R40!$H$4:$M$179,3,FALSE)=0,"-",VLOOKUP($B71,[5]R40!$H$4:$M$179,3,FALSE)),"-")</f>
        <v>-</v>
      </c>
      <c r="X71" s="27" t="str">
        <f>IFERROR(IF(VLOOKUP($B71,[5]R40!$H$4:$M$179,6,FALSE)=0,"-",VLOOKUP($B71,[5]R40!$H$4:$M$179,6,FALSE)),"-")</f>
        <v>-</v>
      </c>
      <c r="Y71" s="25" t="str">
        <f>IFERROR(IF(VLOOKUP($B71,[5]R30!$O$4:$T$179,4,FALSE)=0,"-",VLOOKUP($B71,[5]R30!$O$4:$T$179,4,FALSE)),"-")</f>
        <v>-</v>
      </c>
      <c r="Z71" s="26" t="str">
        <f>IFERROR(IF(VLOOKUP($B71,[5]R30!$O$4:$T$179,3,FALSE)=0,"-",VLOOKUP($B71,[5]R30!$O$4:$T$179,3,FALSE)),"-")</f>
        <v>-</v>
      </c>
      <c r="AA71" s="27" t="str">
        <f>IFERROR(IF(VLOOKUP($B71,[5]R30!$O$4:$T$179,6,FALSE)=0,"-",VLOOKUP($B71,[5]R30!$O$4:$T$179,6,FALSE)),"-")</f>
        <v>-</v>
      </c>
      <c r="AB71" s="25" t="str">
        <f>IFERROR(IF(VLOOKUP($B71,[5]R35!$O$4:$T$179,4,FALSE)=0,"-",VLOOKUP($B71,[5]R35!$O$4:$T$179,4,FALSE)),"-")</f>
        <v>-</v>
      </c>
      <c r="AC71" s="26" t="str">
        <f>IFERROR(IF(VLOOKUP($B71,[5]R35!$O$4:$T$179,3,FALSE)=0,"-",VLOOKUP($B71,[5]R35!$O$4:$T$179,3,FALSE)),"-")</f>
        <v>-</v>
      </c>
      <c r="AD71" s="27" t="str">
        <f>IFERROR(IF(VLOOKUP($B71,[5]R35!$O$4:$T$179,6,FALSE)=0,"-",VLOOKUP($B71,[5]R35!$O$4:$T$179,6,FALSE)),"-")</f>
        <v>-</v>
      </c>
      <c r="AE71" s="26"/>
      <c r="AF71" s="26"/>
      <c r="AG71" s="26"/>
      <c r="AH71" s="25" t="str">
        <f>IFERROR(IF(VLOOKUP($B71,[5]R40!$O$4:$T$179,4,FALSE)=0,"-",VLOOKUP($B71,[5]R40!$O$4:$T$179,4,FALSE)),"-")</f>
        <v>-</v>
      </c>
      <c r="AI71" s="26" t="str">
        <f>IFERROR(IF(VLOOKUP($B71,[5]R40!$O$4:$T$179,3,FALSE)=0,"-",VLOOKUP($B71,[5]R40!$O$4:$T$179,3,FALSE)),"-")</f>
        <v>-</v>
      </c>
      <c r="AJ71" s="27" t="str">
        <f>IFERROR(IF(VLOOKUP($B71,[5]R40!$O$4:$T$179,6,FALSE)=0,"-",VLOOKUP($B71,[5]R40!$O$4:$T$179,6,FALSE)),"-")</f>
        <v>-</v>
      </c>
      <c r="AK71" s="26"/>
      <c r="AL71" s="26"/>
      <c r="AM71" s="27"/>
      <c r="AN71" s="25"/>
      <c r="AO71" s="26"/>
      <c r="AP71" s="27"/>
      <c r="AQ71" s="25"/>
      <c r="AR71" s="26"/>
      <c r="AS71" s="27"/>
    </row>
    <row r="72" spans="2:45" x14ac:dyDescent="0.25">
      <c r="B72" s="50">
        <v>95</v>
      </c>
      <c r="C72" s="51"/>
      <c r="D72" s="24"/>
      <c r="E72" s="24"/>
      <c r="F72" s="24"/>
      <c r="G72" s="25" t="str">
        <f>IFERROR(IF(VLOOKUP($B72,[5]R30!$A$4:$F$179,4,FALSE)=0,"-",VLOOKUP($B72,[5]R30!$A$4:$F$179,4,FALSE)),"-")</f>
        <v>-</v>
      </c>
      <c r="H72" s="26" t="str">
        <f>IFERROR(IF(VLOOKUP($B72,[5]R30!$A$4:$F$179,3,FALSE)=0,"-",VLOOKUP($B72,[5]R30!$A$4:$F$179,3,FALSE)),"-")</f>
        <v>-</v>
      </c>
      <c r="I72" s="27" t="str">
        <f>IFERROR(IF(VLOOKUP($B72,[5]R30!$A$4:$F$179,6,FALSE)=0,"-",VLOOKUP($B72,[5]R30!$A$4:$F$179,6,FALSE)),"-")</f>
        <v>-</v>
      </c>
      <c r="J72" s="25" t="str">
        <f>IFERROR(IF(VLOOKUP($B72,[5]R35!$A$4:$F$179,4,FALSE)=0,"-",VLOOKUP($B72,[5]R35!$A$4:$F$179,4,FALSE)),"-")</f>
        <v>-</v>
      </c>
      <c r="K72" s="26" t="str">
        <f>IFERROR(IF(VLOOKUP($B72,[5]R35!$A$4:$F$179,3,FALSE)=0,"-",VLOOKUP($B72,[5]R35!$A$4:$F$179,3,FALSE)),"-")</f>
        <v>-</v>
      </c>
      <c r="L72" s="27" t="str">
        <f>IFERROR(IF(VLOOKUP($B72,[5]R35!$A$4:$F$179,6,FALSE)=0,"-",VLOOKUP($B72,[5]R35!$A$4:$F$179,6,FALSE)),"-")</f>
        <v>-</v>
      </c>
      <c r="M72" s="25" t="str">
        <f>IFERROR(IF(VLOOKUP($B72,[5]R40!$A$4:$F$179,4,FALSE)=0,"-",VLOOKUP($B72,[5]R40!$A$4:$F$179,4,FALSE)),"-")</f>
        <v>-</v>
      </c>
      <c r="N72" s="26" t="str">
        <f>IFERROR(IF(VLOOKUP($B72,[5]R40!$A$4:$F$179,3,FALSE)=0,"-",VLOOKUP($B72,[5]R40!$A$4:$F$179,3,FALSE)),"-")</f>
        <v>-</v>
      </c>
      <c r="O72" s="27" t="str">
        <f>IFERROR(IF(VLOOKUP($B72,[5]R40!$A$4:$F$179,6,FALSE)=0,"-",VLOOKUP($B72,[5]R40!$A$4:$F$179,6,FALSE)),"-")</f>
        <v>-</v>
      </c>
      <c r="P72" s="25" t="str">
        <f>IFERROR(IF(VLOOKUP($B72,[5]R30!$H$4:$M$179,4,FALSE)=0,"-",VLOOKUP($B72,[5]R30!$H$4:$M$179,4,FALSE)),"-")</f>
        <v>-</v>
      </c>
      <c r="Q72" s="26" t="str">
        <f>IFERROR(IF(VLOOKUP($B72,[5]R30!$H$4:$M$179,3,FALSE)=0,"-",VLOOKUP($B72,[5]R30!$H$4:$M$179,3,FALSE)),"-")</f>
        <v>-</v>
      </c>
      <c r="R72" s="27" t="str">
        <f>IFERROR(IF(VLOOKUP($B72,[5]R30!$H$4:$M$179,6,FALSE)=0,"-",VLOOKUP($B72,[5]R30!$H$4:$M$179,6,FALSE)),"-")</f>
        <v>-</v>
      </c>
      <c r="S72" s="25" t="str">
        <f>IFERROR(IF(VLOOKUP($B72,[5]R35!$H$4:$M$179,4,FALSE)=0,"-",VLOOKUP($B72,[5]R35!$H$4:$M$179,4,FALSE)),"-")</f>
        <v>-</v>
      </c>
      <c r="T72" s="26" t="str">
        <f>IFERROR(IF(VLOOKUP($B72,[5]R35!$H$4:$M$179,3,FALSE)=0,"-",VLOOKUP($B72,[5]R35!$H$4:$M$179,3,FALSE)),"-")</f>
        <v>-</v>
      </c>
      <c r="U72" s="27" t="str">
        <f>IFERROR(IF(VLOOKUP($B72,[5]R35!$H$4:$M$179,6,FALSE)=0,"-",VLOOKUP($B72,[5]R35!$H$4:$M$179,6,FALSE)),"-")</f>
        <v>-</v>
      </c>
      <c r="V72" s="25" t="str">
        <f>IFERROR(IF(VLOOKUP($B72,[5]R40!$H$4:$M$179,4,FALSE)=0,"-",VLOOKUP($B72,[5]R40!$H$4:$M$179,4,FALSE)),"-")</f>
        <v>-</v>
      </c>
      <c r="W72" s="26" t="str">
        <f>IFERROR(IF(VLOOKUP($B72,[5]R40!$H$4:$M$179,3,FALSE)=0,"-",VLOOKUP($B72,[5]R40!$H$4:$M$179,3,FALSE)),"-")</f>
        <v>-</v>
      </c>
      <c r="X72" s="27" t="str">
        <f>IFERROR(IF(VLOOKUP($B72,[5]R40!$H$4:$M$179,6,FALSE)=0,"-",VLOOKUP($B72,[5]R40!$H$4:$M$179,6,FALSE)),"-")</f>
        <v>-</v>
      </c>
      <c r="Y72" s="25" t="str">
        <f>IFERROR(IF(VLOOKUP($B72,[5]R30!$O$4:$T$179,4,FALSE)=0,"-",VLOOKUP($B72,[5]R30!$O$4:$T$179,4,FALSE)),"-")</f>
        <v>-</v>
      </c>
      <c r="Z72" s="26" t="str">
        <f>IFERROR(IF(VLOOKUP($B72,[5]R30!$O$4:$T$179,3,FALSE)=0,"-",VLOOKUP($B72,[5]R30!$O$4:$T$179,3,FALSE)),"-")</f>
        <v>-</v>
      </c>
      <c r="AA72" s="27" t="str">
        <f>IFERROR(IF(VLOOKUP($B72,[5]R30!$O$4:$T$179,6,FALSE)=0,"-",VLOOKUP($B72,[5]R30!$O$4:$T$179,6,FALSE)),"-")</f>
        <v>-</v>
      </c>
      <c r="AB72" s="25" t="str">
        <f>IFERROR(IF(VLOOKUP($B72,[5]R35!$O$4:$T$179,4,FALSE)=0,"-",VLOOKUP($B72,[5]R35!$O$4:$T$179,4,FALSE)),"-")</f>
        <v>-</v>
      </c>
      <c r="AC72" s="26" t="str">
        <f>IFERROR(IF(VLOOKUP($B72,[5]R35!$O$4:$T$179,3,FALSE)=0,"-",VLOOKUP($B72,[5]R35!$O$4:$T$179,3,FALSE)),"-")</f>
        <v>-</v>
      </c>
      <c r="AD72" s="27" t="str">
        <f>IFERROR(IF(VLOOKUP($B72,[5]R35!$O$4:$T$179,6,FALSE)=0,"-",VLOOKUP($B72,[5]R35!$O$4:$T$179,6,FALSE)),"-")</f>
        <v>-</v>
      </c>
      <c r="AE72" s="26"/>
      <c r="AF72" s="26"/>
      <c r="AG72" s="26"/>
      <c r="AH72" s="25" t="str">
        <f>IFERROR(IF(VLOOKUP($B72,[5]R40!$O$4:$T$179,4,FALSE)=0,"-",VLOOKUP($B72,[5]R40!$O$4:$T$179,4,FALSE)),"-")</f>
        <v>-</v>
      </c>
      <c r="AI72" s="26" t="str">
        <f>IFERROR(IF(VLOOKUP($B72,[5]R40!$O$4:$T$179,3,FALSE)=0,"-",VLOOKUP($B72,[5]R40!$O$4:$T$179,3,FALSE)),"-")</f>
        <v>-</v>
      </c>
      <c r="AJ72" s="27" t="str">
        <f>IFERROR(IF(VLOOKUP($B72,[5]R40!$O$4:$T$179,6,FALSE)=0,"-",VLOOKUP($B72,[5]R40!$O$4:$T$179,6,FALSE)),"-")</f>
        <v>-</v>
      </c>
      <c r="AK72" s="26"/>
      <c r="AL72" s="26"/>
      <c r="AM72" s="27"/>
      <c r="AN72" s="25"/>
      <c r="AO72" s="26"/>
      <c r="AP72" s="27"/>
      <c r="AQ72" s="25"/>
      <c r="AR72" s="26"/>
      <c r="AS72" s="27"/>
    </row>
    <row r="73" spans="2:45" x14ac:dyDescent="0.25">
      <c r="B73" s="52">
        <v>100</v>
      </c>
      <c r="C73" s="53"/>
      <c r="D73" s="28"/>
      <c r="E73" s="28"/>
      <c r="F73" s="28"/>
      <c r="G73" s="29" t="str">
        <f>IFERROR(IF(VLOOKUP($B73,[5]R30!$A$4:$F$179,4,FALSE)=0,"-",VLOOKUP($B73,[5]R30!$A$4:$F$179,4,FALSE)),"-")</f>
        <v>-</v>
      </c>
      <c r="H73" s="30" t="str">
        <f>IFERROR(IF(VLOOKUP($B73,[5]R30!$A$4:$F$179,3,FALSE)=0,"-",VLOOKUP($B73,[5]R30!$A$4:$F$179,3,FALSE)),"-")</f>
        <v>-</v>
      </c>
      <c r="I73" s="31" t="str">
        <f>IFERROR(IF(VLOOKUP($B73,[5]R30!$A$4:$F$179,6,FALSE)=0,"-",VLOOKUP($B73,[5]R30!$A$4:$F$179,6,FALSE)),"-")</f>
        <v>-</v>
      </c>
      <c r="J73" s="29" t="str">
        <f>IFERROR(IF(VLOOKUP($B73,[5]R35!$A$4:$F$179,4,FALSE)=0,"-",VLOOKUP($B73,[5]R35!$A$4:$F$179,4,FALSE)),"-")</f>
        <v>-</v>
      </c>
      <c r="K73" s="30" t="str">
        <f>IFERROR(IF(VLOOKUP($B73,[5]R35!$A$4:$F$179,3,FALSE)=0,"-",VLOOKUP($B73,[5]R35!$A$4:$F$179,3,FALSE)),"-")</f>
        <v>-</v>
      </c>
      <c r="L73" s="31" t="str">
        <f>IFERROR(IF(VLOOKUP($B73,[5]R35!$A$4:$F$179,6,FALSE)=0,"-",VLOOKUP($B73,[5]R35!$A$4:$F$179,6,FALSE)),"-")</f>
        <v>-</v>
      </c>
      <c r="M73" s="29" t="str">
        <f>IFERROR(IF(VLOOKUP($B73,[5]R40!$A$4:$F$179,4,FALSE)=0,"-",VLOOKUP($B73,[5]R40!$A$4:$F$179,4,FALSE)),"-")</f>
        <v>-</v>
      </c>
      <c r="N73" s="30" t="str">
        <f>IFERROR(IF(VLOOKUP($B73,[5]R40!$A$4:$F$179,3,FALSE)=0,"-",VLOOKUP($B73,[5]R40!$A$4:$F$179,3,FALSE)),"-")</f>
        <v>-</v>
      </c>
      <c r="O73" s="31" t="str">
        <f>IFERROR(IF(VLOOKUP($B73,[5]R40!$A$4:$F$179,6,FALSE)=0,"-",VLOOKUP($B73,[5]R40!$A$4:$F$179,6,FALSE)),"-")</f>
        <v>-</v>
      </c>
      <c r="P73" s="29" t="str">
        <f>IFERROR(IF(VLOOKUP($B73,[5]R30!$H$4:$M$179,4,FALSE)=0,"-",VLOOKUP($B73,[5]R30!$H$4:$M$179,4,FALSE)),"-")</f>
        <v>-</v>
      </c>
      <c r="Q73" s="30" t="str">
        <f>IFERROR(IF(VLOOKUP($B73,[5]R30!$H$4:$M$179,3,FALSE)=0,"-",VLOOKUP($B73,[5]R30!$H$4:$M$179,3,FALSE)),"-")</f>
        <v>-</v>
      </c>
      <c r="R73" s="31" t="str">
        <f>IFERROR(IF(VLOOKUP($B73,[5]R30!$H$4:$M$179,6,FALSE)=0,"-",VLOOKUP($B73,[5]R30!$H$4:$M$179,6,FALSE)),"-")</f>
        <v>-</v>
      </c>
      <c r="S73" s="29" t="str">
        <f>IFERROR(IF(VLOOKUP($B73,[5]R35!$H$4:$M$179,4,FALSE)=0,"-",VLOOKUP($B73,[5]R35!$H$4:$M$179,4,FALSE)),"-")</f>
        <v>-</v>
      </c>
      <c r="T73" s="30" t="str">
        <f>IFERROR(IF(VLOOKUP($B73,[5]R35!$H$4:$M$179,3,FALSE)=0,"-",VLOOKUP($B73,[5]R35!$H$4:$M$179,3,FALSE)),"-")</f>
        <v>-</v>
      </c>
      <c r="U73" s="31" t="str">
        <f>IFERROR(IF(VLOOKUP($B73,[5]R35!$H$4:$M$179,6,FALSE)=0,"-",VLOOKUP($B73,[5]R35!$H$4:$M$179,6,FALSE)),"-")</f>
        <v>-</v>
      </c>
      <c r="V73" s="29" t="str">
        <f>IFERROR(IF(VLOOKUP($B73,[5]R40!$H$4:$M$179,4,FALSE)=0,"-",VLOOKUP($B73,[5]R40!$H$4:$M$179,4,FALSE)),"-")</f>
        <v>-</v>
      </c>
      <c r="W73" s="30" t="str">
        <f>IFERROR(IF(VLOOKUP($B73,[5]R40!$H$4:$M$179,3,FALSE)=0,"-",VLOOKUP($B73,[5]R40!$H$4:$M$179,3,FALSE)),"-")</f>
        <v>-</v>
      </c>
      <c r="X73" s="31" t="str">
        <f>IFERROR(IF(VLOOKUP($B73,[5]R40!$H$4:$M$179,6,FALSE)=0,"-",VLOOKUP($B73,[5]R40!$H$4:$M$179,6,FALSE)),"-")</f>
        <v>-</v>
      </c>
      <c r="Y73" s="29" t="str">
        <f>IFERROR(IF(VLOOKUP($B73,[5]R30!$O$4:$T$179,4,FALSE)=0,"-",VLOOKUP($B73,[5]R30!$O$4:$T$179,4,FALSE)),"-")</f>
        <v>-</v>
      </c>
      <c r="Z73" s="30" t="str">
        <f>IFERROR(IF(VLOOKUP($B73,[5]R30!$O$4:$T$179,3,FALSE)=0,"-",VLOOKUP($B73,[5]R30!$O$4:$T$179,3,FALSE)),"-")</f>
        <v>-</v>
      </c>
      <c r="AA73" s="31" t="str">
        <f>IFERROR(IF(VLOOKUP($B73,[5]R30!$O$4:$T$179,6,FALSE)=0,"-",VLOOKUP($B73,[5]R30!$O$4:$T$179,6,FALSE)),"-")</f>
        <v>-</v>
      </c>
      <c r="AB73" s="29" t="str">
        <f>IFERROR(IF(VLOOKUP($B73,[5]R35!$O$4:$T$179,4,FALSE)=0,"-",VLOOKUP($B73,[5]R35!$O$4:$T$179,4,FALSE)),"-")</f>
        <v>-</v>
      </c>
      <c r="AC73" s="30" t="str">
        <f>IFERROR(IF(VLOOKUP($B73,[5]R35!$O$4:$T$179,3,FALSE)=0,"-",VLOOKUP($B73,[5]R35!$O$4:$T$179,3,FALSE)),"-")</f>
        <v>-</v>
      </c>
      <c r="AD73" s="31" t="str">
        <f>IFERROR(IF(VLOOKUP($B73,[5]R35!$O$4:$T$179,6,FALSE)=0,"-",VLOOKUP($B73,[5]R35!$O$4:$T$179,6,FALSE)),"-")</f>
        <v>-</v>
      </c>
      <c r="AE73" s="30"/>
      <c r="AF73" s="30"/>
      <c r="AG73" s="30"/>
      <c r="AH73" s="29" t="str">
        <f>IFERROR(IF(VLOOKUP($B73,[5]R40!$O$4:$T$179,4,FALSE)=0,"-",VLOOKUP($B73,[5]R40!$O$4:$T$179,4,FALSE)),"-")</f>
        <v>-</v>
      </c>
      <c r="AI73" s="30" t="str">
        <f>IFERROR(IF(VLOOKUP($B73,[5]R40!$O$4:$T$179,3,FALSE)=0,"-",VLOOKUP($B73,[5]R40!$O$4:$T$179,3,FALSE)),"-")</f>
        <v>-</v>
      </c>
      <c r="AJ73" s="31" t="str">
        <f>IFERROR(IF(VLOOKUP($B73,[5]R40!$O$4:$T$179,6,FALSE)=0,"-",VLOOKUP($B73,[5]R40!$O$4:$T$179,6,FALSE)),"-")</f>
        <v>-</v>
      </c>
      <c r="AK73" s="30"/>
      <c r="AL73" s="30"/>
      <c r="AM73" s="31"/>
      <c r="AN73" s="29"/>
      <c r="AO73" s="30"/>
      <c r="AP73" s="31"/>
      <c r="AQ73" s="29"/>
      <c r="AR73" s="30"/>
      <c r="AS73" s="31"/>
    </row>
    <row r="76" spans="2:45" ht="2.25" customHeight="1" x14ac:dyDescent="0.25"/>
  </sheetData>
  <mergeCells count="119">
    <mergeCell ref="B2:AS3"/>
    <mergeCell ref="T5:X5"/>
    <mergeCell ref="Y5:Z5"/>
    <mergeCell ref="AA5:AB5"/>
    <mergeCell ref="AC5:AD5"/>
    <mergeCell ref="AH5:AJ5"/>
    <mergeCell ref="AL5:AS5"/>
    <mergeCell ref="I5:R5"/>
    <mergeCell ref="AH7:AJ7"/>
    <mergeCell ref="AL7:AQ7"/>
    <mergeCell ref="AR7:AS7"/>
    <mergeCell ref="B9:K9"/>
    <mergeCell ref="L9:R9"/>
    <mergeCell ref="T9:X9"/>
    <mergeCell ref="Y9:Z9"/>
    <mergeCell ref="AA9:AB9"/>
    <mergeCell ref="AC9:AD9"/>
    <mergeCell ref="AH9:AJ9"/>
    <mergeCell ref="B7:K7"/>
    <mergeCell ref="L7:R7"/>
    <mergeCell ref="T7:X7"/>
    <mergeCell ref="Y7:Z7"/>
    <mergeCell ref="AA7:AB7"/>
    <mergeCell ref="AC7:AD7"/>
    <mergeCell ref="AN15:AP15"/>
    <mergeCell ref="AQ15:AS15"/>
    <mergeCell ref="B17:C17"/>
    <mergeCell ref="B11:AS12"/>
    <mergeCell ref="B14:C16"/>
    <mergeCell ref="G15:I15"/>
    <mergeCell ref="J15:L15"/>
    <mergeCell ref="M15:O15"/>
    <mergeCell ref="P15:R15"/>
    <mergeCell ref="S15:U15"/>
    <mergeCell ref="V15:X15"/>
    <mergeCell ref="Y15:AA15"/>
    <mergeCell ref="D15:F15"/>
    <mergeCell ref="D14:AS14"/>
    <mergeCell ref="AE15:AG15"/>
    <mergeCell ref="B18:C18"/>
    <mergeCell ref="B19:C19"/>
    <mergeCell ref="B20:C20"/>
    <mergeCell ref="B21:C21"/>
    <mergeCell ref="B22:C22"/>
    <mergeCell ref="B23:C23"/>
    <mergeCell ref="AB15:AD15"/>
    <mergeCell ref="AH15:AJ15"/>
    <mergeCell ref="AK15:AM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S41"/>
    <mergeCell ref="B43:K43"/>
    <mergeCell ref="L43:R43"/>
    <mergeCell ref="T43:X43"/>
    <mergeCell ref="Y43:Z43"/>
    <mergeCell ref="AA43:AB43"/>
    <mergeCell ref="AC43:AD43"/>
    <mergeCell ref="AH43:AJ43"/>
    <mergeCell ref="AL43:AS43"/>
    <mergeCell ref="AH45:AJ45"/>
    <mergeCell ref="AL45:AQ45"/>
    <mergeCell ref="AR45:AS45"/>
    <mergeCell ref="B47:K47"/>
    <mergeCell ref="L47:R47"/>
    <mergeCell ref="T47:X47"/>
    <mergeCell ref="Y47:Z47"/>
    <mergeCell ref="AA47:AB47"/>
    <mergeCell ref="AC47:AD47"/>
    <mergeCell ref="AH47:AJ47"/>
    <mergeCell ref="B45:K45"/>
    <mergeCell ref="L45:R45"/>
    <mergeCell ref="T45:X45"/>
    <mergeCell ref="Y45:Z45"/>
    <mergeCell ref="AA45:AB45"/>
    <mergeCell ref="AC45:AD45"/>
    <mergeCell ref="AN53:AP53"/>
    <mergeCell ref="AQ53:AS53"/>
    <mergeCell ref="B55:C55"/>
    <mergeCell ref="B49:AS50"/>
    <mergeCell ref="B52:C54"/>
    <mergeCell ref="G52:AS52"/>
    <mergeCell ref="G53:I53"/>
    <mergeCell ref="J53:L53"/>
    <mergeCell ref="M53:O53"/>
    <mergeCell ref="P53:R53"/>
    <mergeCell ref="S53:U53"/>
    <mergeCell ref="V53:X53"/>
    <mergeCell ref="Y53:AA53"/>
    <mergeCell ref="B56:C56"/>
    <mergeCell ref="B57:C57"/>
    <mergeCell ref="B58:C58"/>
    <mergeCell ref="B59:C59"/>
    <mergeCell ref="B60:C60"/>
    <mergeCell ref="B61:C61"/>
    <mergeCell ref="AB53:AD53"/>
    <mergeCell ref="AH53:AJ53"/>
    <mergeCell ref="AK53:AM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scale="83" fitToHeight="0" orientation="landscape" verticalDpi="1200" r:id="rId1"/>
  <headerFooter>
    <oddHeader>&amp;C&amp;G</oddHeader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F836-C7D1-4392-9654-16A5B44AE7A8}">
  <sheetPr>
    <pageSetUpPr fitToPage="1"/>
  </sheetPr>
  <dimension ref="B1:AT76"/>
  <sheetViews>
    <sheetView tabSelected="1" view="pageLayout" zoomScale="130" zoomScaleNormal="100" zoomScalePageLayoutView="130" workbookViewId="0">
      <selection activeCell="I5" sqref="I5:R5"/>
    </sheetView>
  </sheetViews>
  <sheetFormatPr defaultColWidth="6.140625" defaultRowHeight="15" x14ac:dyDescent="0.25"/>
  <cols>
    <col min="1" max="1" width="1" style="1" customWidth="1"/>
    <col min="2" max="3" width="3.140625" style="1" customWidth="1"/>
    <col min="4" max="6" width="5.140625" style="1" bestFit="1" customWidth="1"/>
    <col min="7" max="30" width="3.7109375" style="1" customWidth="1"/>
    <col min="31" max="33" width="4.85546875" style="1" bestFit="1" customWidth="1"/>
    <col min="34" max="45" width="3.7109375" style="1" customWidth="1"/>
    <col min="46" max="46" width="1" style="1" customWidth="1"/>
    <col min="47" max="48" width="3.7109375" style="1" customWidth="1"/>
    <col min="49" max="88" width="2.85546875" style="1" customWidth="1"/>
    <col min="89" max="16384" width="6.140625" style="1"/>
  </cols>
  <sheetData>
    <row r="1" spans="2:46" ht="5.85" customHeight="1" x14ac:dyDescent="0.25"/>
    <row r="2" spans="2:46" x14ac:dyDescent="0.25">
      <c r="B2" s="73" t="str">
        <f>VLOOKUP([6]Lenguage!$B$3,[6]Lenguage!$E$3:$V$10,2,FALSE)</f>
        <v>Folha de dados técnicos - EN14511 / EN12102 / EN14825 / EN16150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</row>
    <row r="3" spans="2:46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</row>
    <row r="4" spans="2:46" ht="8.4499999999999993" customHeight="1" x14ac:dyDescent="0.25"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46" x14ac:dyDescent="0.25">
      <c r="B5" s="92" t="str">
        <f>VLOOKUP([6]Lenguage!$B$3,[6]Lenguage!$E$3:$V$10,3,FALSE)</f>
        <v>Modelo de bomba de calor:</v>
      </c>
      <c r="C5" s="92"/>
      <c r="D5" s="92"/>
      <c r="E5" s="92"/>
      <c r="F5" s="92"/>
      <c r="G5" s="92"/>
      <c r="H5" s="92"/>
      <c r="I5" s="91" t="s">
        <v>0</v>
      </c>
      <c r="J5" s="91"/>
      <c r="K5" s="91"/>
      <c r="L5" s="91"/>
      <c r="M5" s="91"/>
      <c r="N5" s="91"/>
      <c r="O5" s="91"/>
      <c r="P5" s="91"/>
      <c r="Q5" s="91"/>
      <c r="R5" s="91"/>
      <c r="S5" s="3"/>
      <c r="T5" s="75" t="str">
        <f>VLOOKUP([6]Lenguage!$B$3,[6]Lenguage!$E$3:$V$10,7,FALSE)</f>
        <v>Dados sazonais</v>
      </c>
      <c r="U5" s="75"/>
      <c r="V5" s="75"/>
      <c r="W5" s="75"/>
      <c r="X5" s="75"/>
      <c r="Y5" s="76" t="s">
        <v>1</v>
      </c>
      <c r="Z5" s="76"/>
      <c r="AA5" s="76" t="s">
        <v>2</v>
      </c>
      <c r="AB5" s="76"/>
      <c r="AC5" s="77" t="s">
        <v>3</v>
      </c>
      <c r="AD5" s="77"/>
      <c r="AE5" s="4"/>
      <c r="AF5" s="4"/>
      <c r="AG5" s="4"/>
      <c r="AH5" s="76" t="str">
        <f>VLOOKUP([6]Lenguage!$B$3,[6]Lenguage!$E$3:$V$10,10,FALSE)</f>
        <v>Etiq. energ.</v>
      </c>
      <c r="AI5" s="76"/>
      <c r="AJ5" s="76"/>
      <c r="AK5" s="5"/>
      <c r="AL5" s="75" t="str">
        <f>VLOOKUP([6]Lenguage!$B$3,[6]Lenguage!$E$3:$V$10,11,FALSE)</f>
        <v>Potência acústica máxima</v>
      </c>
      <c r="AM5" s="75"/>
      <c r="AN5" s="75"/>
      <c r="AO5" s="75"/>
      <c r="AP5" s="75"/>
      <c r="AQ5" s="75"/>
      <c r="AR5" s="75"/>
      <c r="AS5" s="75"/>
    </row>
    <row r="6" spans="2:46" ht="2.85" customHeight="1" x14ac:dyDescent="0.25">
      <c r="C6" s="6"/>
      <c r="D6" s="6"/>
      <c r="E6" s="6"/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  <c r="T6" s="8"/>
      <c r="V6" s="8"/>
      <c r="W6" s="5"/>
      <c r="X6" s="8"/>
      <c r="Y6" s="8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2:46" x14ac:dyDescent="0.25">
      <c r="B7" s="71" t="str">
        <f>VLOOKUP([6]Lenguage!$B$3,[6]Lenguage!$E$3:$V$10,4,FALSE)</f>
        <v>Tipo de bomba de calor:</v>
      </c>
      <c r="C7" s="71"/>
      <c r="D7" s="71"/>
      <c r="E7" s="71"/>
      <c r="F7" s="71"/>
      <c r="G7" s="71"/>
      <c r="H7" s="71"/>
      <c r="I7" s="71"/>
      <c r="J7" s="71"/>
      <c r="K7" s="71"/>
      <c r="L7" s="72" t="str">
        <f>VLOOKUP([6]Lenguage!$B$3,[6]Lenguage!$E$3:$V$10,6,FALSE)</f>
        <v>ar - água</v>
      </c>
      <c r="M7" s="72"/>
      <c r="N7" s="72"/>
      <c r="O7" s="72"/>
      <c r="P7" s="72"/>
      <c r="Q7" s="72"/>
      <c r="R7" s="72"/>
      <c r="S7" s="9"/>
      <c r="T7" s="66" t="str">
        <f>VLOOKUP([6]Lenguage!$B$3,[6]Lenguage!$E$3:$V$10,8,FALSE)</f>
        <v>Clima médio W35</v>
      </c>
      <c r="U7" s="66"/>
      <c r="V7" s="66"/>
      <c r="W7" s="66"/>
      <c r="X7" s="66"/>
      <c r="Y7" s="83" t="s">
        <v>4</v>
      </c>
      <c r="Z7" s="83"/>
      <c r="AA7" s="83">
        <v>4.45</v>
      </c>
      <c r="AB7" s="83"/>
      <c r="AC7" s="85">
        <v>1.79</v>
      </c>
      <c r="AD7" s="85"/>
      <c r="AE7" s="10"/>
      <c r="AF7" s="10"/>
      <c r="AG7" s="10"/>
      <c r="AH7" s="83" t="s">
        <v>5</v>
      </c>
      <c r="AI7" s="83"/>
      <c r="AJ7" s="83"/>
      <c r="AK7" s="5"/>
      <c r="AL7" s="66" t="str">
        <f>VLOOKUP([6]Lenguage!$B$3,[6]Lenguage!$E$3:$V$10,12,FALSE)</f>
        <v>Interior / Exterior [dB(A)]</v>
      </c>
      <c r="AM7" s="66"/>
      <c r="AN7" s="66"/>
      <c r="AO7" s="66"/>
      <c r="AP7" s="66"/>
      <c r="AQ7" s="66"/>
      <c r="AR7" s="84" t="s">
        <v>6</v>
      </c>
      <c r="AS7" s="84"/>
    </row>
    <row r="8" spans="2:46" ht="2.85" customHeight="1" x14ac:dyDescent="0.25">
      <c r="C8" s="6"/>
      <c r="D8" s="6"/>
      <c r="E8" s="6"/>
      <c r="F8" s="6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8"/>
      <c r="V8" s="8"/>
      <c r="W8" s="5"/>
      <c r="X8" s="8"/>
      <c r="Y8" s="11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5"/>
      <c r="AL8" s="5"/>
      <c r="AM8" s="5"/>
    </row>
    <row r="9" spans="2:46" x14ac:dyDescent="0.25">
      <c r="B9" s="68" t="str">
        <f>VLOOKUP([6]Lenguage!$B$3,[6]Lenguage!$E$3:$V$10,5,FALSE)</f>
        <v>Tecnologia:</v>
      </c>
      <c r="C9" s="68"/>
      <c r="D9" s="68"/>
      <c r="E9" s="68"/>
      <c r="F9" s="68"/>
      <c r="G9" s="68"/>
      <c r="H9" s="68"/>
      <c r="I9" s="68"/>
      <c r="J9" s="68"/>
      <c r="K9" s="68"/>
      <c r="L9" s="69" t="s">
        <v>7</v>
      </c>
      <c r="M9" s="69"/>
      <c r="N9" s="69"/>
      <c r="O9" s="69"/>
      <c r="P9" s="69"/>
      <c r="Q9" s="69"/>
      <c r="R9" s="69"/>
      <c r="S9" s="9"/>
      <c r="T9" s="66" t="str">
        <f>VLOOKUP([6]Lenguage!$B$3,[6]Lenguage!$E$3:$V$10,9,FALSE)</f>
        <v>Clima médio W55</v>
      </c>
      <c r="U9" s="66"/>
      <c r="V9" s="66"/>
      <c r="W9" s="66"/>
      <c r="X9" s="66"/>
      <c r="Y9" s="83" t="s">
        <v>4</v>
      </c>
      <c r="Z9" s="83"/>
      <c r="AA9" s="83">
        <v>3.45</v>
      </c>
      <c r="AB9" s="83"/>
      <c r="AC9" s="85">
        <v>1.39</v>
      </c>
      <c r="AD9" s="85"/>
      <c r="AE9" s="10"/>
      <c r="AF9" s="10"/>
      <c r="AG9" s="10"/>
      <c r="AH9" s="83" t="s">
        <v>8</v>
      </c>
      <c r="AI9" s="83"/>
      <c r="AJ9" s="83"/>
      <c r="AK9" s="5"/>
      <c r="AL9" s="5"/>
      <c r="AM9" s="5"/>
    </row>
    <row r="10" spans="2:46" ht="8.4499999999999993" customHeight="1" x14ac:dyDescent="0.25"/>
    <row r="11" spans="2:46" x14ac:dyDescent="0.25">
      <c r="B11" s="57" t="str">
        <f>VLOOKUP([6]Lenguage!$B$3,[6]Lenguage!$E$3:$V$10,13,FALSE)</f>
        <v>Desempenho na aplicação de aquecimento EN14511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</row>
    <row r="12" spans="2:46" x14ac:dyDescent="0.2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</row>
    <row r="13" spans="2:46" ht="2.85" customHeight="1" x14ac:dyDescent="0.25"/>
    <row r="14" spans="2:46" ht="15" customHeight="1" x14ac:dyDescent="0.25">
      <c r="B14" s="79" t="str">
        <f>VLOOKUP([6]Lenguage!$B$3,[6]Lenguage!$E$3:$V$10,14,FALSE)</f>
        <v>Vel. (%)</v>
      </c>
      <c r="C14" s="80"/>
      <c r="D14" s="62" t="str">
        <f>VLOOKUP([6]Lenguage!$B$3,[6]Lenguage!$E$3:$V$10,15,FALSE)</f>
        <v>Condições de funcionamento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4"/>
    </row>
    <row r="15" spans="2:46" ht="15" customHeight="1" x14ac:dyDescent="0.25">
      <c r="B15" s="81"/>
      <c r="C15" s="82"/>
      <c r="D15" s="54" t="s">
        <v>57</v>
      </c>
      <c r="E15" s="54"/>
      <c r="F15" s="54"/>
      <c r="G15" s="54" t="s">
        <v>9</v>
      </c>
      <c r="H15" s="54"/>
      <c r="I15" s="54"/>
      <c r="J15" s="54" t="s">
        <v>10</v>
      </c>
      <c r="K15" s="54"/>
      <c r="L15" s="54"/>
      <c r="M15" s="54" t="s">
        <v>11</v>
      </c>
      <c r="N15" s="54"/>
      <c r="O15" s="54"/>
      <c r="P15" s="54" t="s">
        <v>12</v>
      </c>
      <c r="Q15" s="54"/>
      <c r="R15" s="54"/>
      <c r="S15" s="54" t="s">
        <v>13</v>
      </c>
      <c r="T15" s="54"/>
      <c r="U15" s="54"/>
      <c r="V15" s="54" t="s">
        <v>14</v>
      </c>
      <c r="W15" s="54"/>
      <c r="X15" s="54"/>
      <c r="Y15" s="54" t="s">
        <v>15</v>
      </c>
      <c r="Z15" s="54"/>
      <c r="AA15" s="54"/>
      <c r="AB15" s="54" t="s">
        <v>16</v>
      </c>
      <c r="AC15" s="54"/>
      <c r="AD15" s="54"/>
      <c r="AE15" s="54" t="s">
        <v>58</v>
      </c>
      <c r="AF15" s="54"/>
      <c r="AG15" s="54"/>
      <c r="AH15" s="54" t="s">
        <v>17</v>
      </c>
      <c r="AI15" s="54"/>
      <c r="AJ15" s="54"/>
      <c r="AK15" s="54" t="s">
        <v>18</v>
      </c>
      <c r="AL15" s="54"/>
      <c r="AM15" s="54"/>
      <c r="AN15" s="54" t="s">
        <v>19</v>
      </c>
      <c r="AO15" s="54"/>
      <c r="AP15" s="54"/>
      <c r="AQ15" s="54" t="s">
        <v>20</v>
      </c>
      <c r="AR15" s="54"/>
      <c r="AS15" s="54"/>
      <c r="AT15" s="14"/>
    </row>
    <row r="16" spans="2:46" ht="15" customHeight="1" x14ac:dyDescent="0.25">
      <c r="B16" s="81"/>
      <c r="C16" s="82"/>
      <c r="D16" s="15" t="s">
        <v>21</v>
      </c>
      <c r="E16" s="16" t="s">
        <v>22</v>
      </c>
      <c r="F16" s="16" t="s">
        <v>23</v>
      </c>
      <c r="G16" s="15" t="s">
        <v>21</v>
      </c>
      <c r="H16" s="16" t="s">
        <v>22</v>
      </c>
      <c r="I16" s="16" t="s">
        <v>23</v>
      </c>
      <c r="J16" s="17" t="s">
        <v>21</v>
      </c>
      <c r="K16" s="18" t="s">
        <v>22</v>
      </c>
      <c r="L16" s="18" t="s">
        <v>23</v>
      </c>
      <c r="M16" s="17" t="s">
        <v>21</v>
      </c>
      <c r="N16" s="18" t="s">
        <v>22</v>
      </c>
      <c r="O16" s="18" t="s">
        <v>23</v>
      </c>
      <c r="P16" s="17" t="s">
        <v>21</v>
      </c>
      <c r="Q16" s="18" t="s">
        <v>22</v>
      </c>
      <c r="R16" s="18" t="s">
        <v>23</v>
      </c>
      <c r="S16" s="17" t="s">
        <v>21</v>
      </c>
      <c r="T16" s="18" t="s">
        <v>22</v>
      </c>
      <c r="U16" s="19" t="s">
        <v>23</v>
      </c>
      <c r="V16" s="17" t="s">
        <v>21</v>
      </c>
      <c r="W16" s="18" t="s">
        <v>22</v>
      </c>
      <c r="X16" s="18" t="s">
        <v>23</v>
      </c>
      <c r="Y16" s="17" t="s">
        <v>21</v>
      </c>
      <c r="Z16" s="18" t="s">
        <v>22</v>
      </c>
      <c r="AA16" s="18" t="s">
        <v>23</v>
      </c>
      <c r="AB16" s="17" t="s">
        <v>21</v>
      </c>
      <c r="AC16" s="18" t="s">
        <v>22</v>
      </c>
      <c r="AD16" s="18" t="s">
        <v>23</v>
      </c>
      <c r="AE16" s="17" t="s">
        <v>21</v>
      </c>
      <c r="AF16" s="18" t="s">
        <v>22</v>
      </c>
      <c r="AG16" s="18" t="s">
        <v>23</v>
      </c>
      <c r="AH16" s="17" t="s">
        <v>21</v>
      </c>
      <c r="AI16" s="18" t="s">
        <v>22</v>
      </c>
      <c r="AJ16" s="18" t="s">
        <v>23</v>
      </c>
      <c r="AK16" s="17" t="s">
        <v>21</v>
      </c>
      <c r="AL16" s="18" t="s">
        <v>22</v>
      </c>
      <c r="AM16" s="18" t="s">
        <v>23</v>
      </c>
      <c r="AN16" s="17" t="s">
        <v>21</v>
      </c>
      <c r="AO16" s="18" t="s">
        <v>22</v>
      </c>
      <c r="AP16" s="18" t="s">
        <v>23</v>
      </c>
      <c r="AQ16" s="17" t="s">
        <v>21</v>
      </c>
      <c r="AR16" s="18" t="s">
        <v>22</v>
      </c>
      <c r="AS16" s="19" t="s">
        <v>23</v>
      </c>
    </row>
    <row r="17" spans="2:45" ht="15" customHeight="1" x14ac:dyDescent="0.25">
      <c r="B17" s="55">
        <v>10</v>
      </c>
      <c r="C17" s="56"/>
      <c r="D17" s="36" t="s">
        <v>48</v>
      </c>
      <c r="E17" s="36" t="s">
        <v>48</v>
      </c>
      <c r="F17" s="36" t="s">
        <v>48</v>
      </c>
      <c r="G17" s="21" t="str">
        <f>IFERROR(IF(VLOOKUP($B17,'[6]-15'!$H$4:$M$179,5,FALSE)=0,"-",VLOOKUP($B17,'[6]-15'!$H$4:$M$179,5,FALSE)),"-")</f>
        <v>-</v>
      </c>
      <c r="H17" s="22" t="str">
        <f>IFERROR(IF(VLOOKUP($B17,'[6]-15'!$H$4:$M$179,3,FALSE)=0,"-",VLOOKUP($B17,'[6]-15'!$H$4:$M$179,3,FALSE)),"-")</f>
        <v>-</v>
      </c>
      <c r="I17" s="22" t="str">
        <f>IFERROR(IF(VLOOKUP($B17,'[6]-15'!$H$4:$M$179,6,FALSE)=0,"-",VLOOKUP($B17,'[6]-15'!$H$4:$M$179,6,FALSE)),"-")</f>
        <v>-</v>
      </c>
      <c r="J17" s="21" t="str">
        <f>IFERROR(IF(VLOOKUP($B17,'[6]-7'!$H$4:$M$179,5,FALSE)=0,"-",VLOOKUP($B17,'[6]-7'!$H$4:$M$179,5,FALSE)),"-")</f>
        <v>-</v>
      </c>
      <c r="K17" s="22" t="str">
        <f>IFERROR(IF(VLOOKUP($B17,'[6]-7'!$H$4:$M$179,3,FALSE)=0,"-",VLOOKUP($B17,'[6]-7'!$H$4:$M$179,3,FALSE)),"-")</f>
        <v>-</v>
      </c>
      <c r="L17" s="23" t="str">
        <f>IFERROR(IF(VLOOKUP($B17,'[6]-7'!$H$4:$M$179,6,FALSE)=0,"-",VLOOKUP($B17,'[6]-7'!$H$4:$M$179,6,FALSE)),"-")</f>
        <v>-</v>
      </c>
      <c r="M17" s="21" t="str">
        <f>IFERROR(IF(VLOOKUP($B17,'[6]2'!$H$4:$M$179,5,FALSE)=0,"-",VLOOKUP($B17,'[6]2'!$H$4:$M$179,5,FALSE)),"-")</f>
        <v>-</v>
      </c>
      <c r="N17" s="22" t="str">
        <f>IFERROR(IF(VLOOKUP($B17,'[6]2'!$H$4:$M$179,3,FALSE)=0,"-",VLOOKUP($B17,'[6]2'!$H$4:$M$179,3,FALSE)),"-")</f>
        <v>-</v>
      </c>
      <c r="O17" s="23" t="str">
        <f>IFERROR(IF(VLOOKUP($B17,'[6]2'!$H$4:$M$179,6,FALSE)=0,"-",VLOOKUP($B17,'[6]2'!$H$4:$M$179,6,FALSE)),"-")</f>
        <v>-</v>
      </c>
      <c r="P17" s="21" t="str">
        <f>IFERROR(IF(VLOOKUP($B17,'[6]7'!$H$4:$M$179,5,FALSE)=0,"-",VLOOKUP($B17,'[6]7'!$H$4:$M$179,5,FALSE)),"-")</f>
        <v>-</v>
      </c>
      <c r="Q17" s="22" t="str">
        <f>IFERROR(IF(VLOOKUP($B17,'[6]7'!$H$4:$M$179,3,FALSE)=0,"-",VLOOKUP($B17,'[6]7'!$H$4:$M$179,3,FALSE)),"-")</f>
        <v>-</v>
      </c>
      <c r="R17" s="23" t="str">
        <f>IFERROR(IF(VLOOKUP($B17,'[6]7'!$H$4:$M$179,6,FALSE)=0,"-",VLOOKUP($B17,'[6]7'!$H$4:$M$179,6,FALSE)),"-")</f>
        <v>-</v>
      </c>
      <c r="S17" s="21" t="str">
        <f>IFERROR(IF(VLOOKUP($B17,'[6]-15'!$V$4:$AA$179,5,FALSE)=0,"-",VLOOKUP($B17,'[6]-15'!$V$4:$AA$179,5,FALSE)),"-")</f>
        <v>-</v>
      </c>
      <c r="T17" s="22" t="str">
        <f>IFERROR(IF(VLOOKUP($B17,'[6]-15'!$V$4:$AA$179,3,FALSE)=0,"-",VLOOKUP($B17,'[6]-15'!$V$4:$AA$179,3,FALSE)),"-")</f>
        <v>-</v>
      </c>
      <c r="U17" s="23" t="str">
        <f>IFERROR(IF(VLOOKUP($B17,'[6]-15'!$V$4:$AA$179,6,FALSE)=0,"-",VLOOKUP($B17,'[6]-15'!$V$4:$AA$179,6,FALSE)),"-")</f>
        <v>-</v>
      </c>
      <c r="V17" s="21" t="str">
        <f>IFERROR(IF(VLOOKUP($B17,'[6]-7'!$V$4:$AA$179,5,FALSE)=0,"-",VLOOKUP($B17,'[6]-7'!$V$4:$AA$179,5,FALSE)),"-")</f>
        <v>-</v>
      </c>
      <c r="W17" s="22" t="str">
        <f>IFERROR(IF(VLOOKUP($B17,'[6]-7'!$V$4:$AA$179,3,FALSE)=0,"-",VLOOKUP($B17,'[6]-7'!$V$4:$AA$179,3,FALSE)),"-")</f>
        <v>-</v>
      </c>
      <c r="X17" s="23" t="str">
        <f>IFERROR(IF(VLOOKUP($B17,'[6]-7'!$V$4:$AA$179,6,FALSE)=0,"-",VLOOKUP($B17,'[6]-7'!$V$4:$AA$179,6,FALSE)),"-")</f>
        <v>-</v>
      </c>
      <c r="Y17" s="21" t="str">
        <f>IFERROR(IF(VLOOKUP($B17,'[6]2'!$V$4:$AA$179,5,FALSE)=0,"-",VLOOKUP($B17,'[6]2'!$V$4:$AA$179,5,FALSE)),"-")</f>
        <v>-</v>
      </c>
      <c r="Z17" s="22" t="str">
        <f>IFERROR(IF(VLOOKUP($B17,'[6]2'!$V$4:$AA$179,3,FALSE)=0,"-",VLOOKUP($B17,'[6]2'!$V$4:$AA$179,3,FALSE)),"-")</f>
        <v>-</v>
      </c>
      <c r="AA17" s="23" t="str">
        <f>IFERROR(IF(VLOOKUP($B17,'[6]2'!$V$4:$AA$179,6,FALSE)=0,"-",VLOOKUP($B17,'[6]2'!$V$4:$AA$179,6,FALSE)),"-")</f>
        <v>-</v>
      </c>
      <c r="AB17" s="21" t="str">
        <f>IFERROR(IF(VLOOKUP($B17,'[6]7'!$V$4:$AA$179,5,FALSE)=0,"-",VLOOKUP($B17,'[6]7'!$V$4:$AA$179,5,FALSE)),"-")</f>
        <v>-</v>
      </c>
      <c r="AC17" s="22" t="str">
        <f>IFERROR(IF(VLOOKUP($B17,'[6]7'!$V$4:$AA$179,3,FALSE)=0,"-",VLOOKUP($B17,'[6]7'!$V$4:$AA$179,3,FALSE)),"-")</f>
        <v>-</v>
      </c>
      <c r="AD17" s="23" t="str">
        <f>IFERROR(IF(VLOOKUP($B17,'[6]7'!$V$4:$AA$179,6,FALSE)=0,"-",VLOOKUP($B17,'[6]7'!$V$4:$AA$179,6,FALSE)),"-")</f>
        <v>-</v>
      </c>
      <c r="AE17" s="22" t="s">
        <v>48</v>
      </c>
      <c r="AF17" s="22" t="s">
        <v>48</v>
      </c>
      <c r="AG17" s="22" t="s">
        <v>48</v>
      </c>
      <c r="AH17" s="21" t="str">
        <f>IFERROR(IF(VLOOKUP($B17,'[6]-15'!$AJ$4:$AO$179,5,FALSE)=0,"-",VLOOKUP($B17,'[6]-15'!$AJ$4:$AO$179,5,FALSE)),"-")</f>
        <v>-</v>
      </c>
      <c r="AI17" s="22" t="str">
        <f>IFERROR(IF(VLOOKUP($B17,'[6]-15'!$AJ$4:$AO$179,3,FALSE)=0,"-",VLOOKUP($B17,'[6]-15'!$AJ$4:$AO$179,3,FALSE)),"-")</f>
        <v>-</v>
      </c>
      <c r="AJ17" s="23" t="str">
        <f>IFERROR(IF(VLOOKUP($B17,'[6]-15'!$AJ$4:$AO$179,6,FALSE)=0,"-",VLOOKUP($B17,'[6]-15'!$AJ$4:$AO$179,6,FALSE)),"-")</f>
        <v>-</v>
      </c>
      <c r="AK17" s="21" t="str">
        <f>IFERROR(IF(VLOOKUP($B17,'[6]-7'!$AJ$4:$AO$179,5,FALSE)=0,"-",VLOOKUP($B17,'[6]-7'!$AJ$4:$AO$179,5,FALSE)),"-")</f>
        <v>-</v>
      </c>
      <c r="AL17" s="22" t="str">
        <f>IFERROR(IF(VLOOKUP($B17,'[6]-7'!$AJ$4:$AO$179,3,FALSE)=0,"-",VLOOKUP($B17,'[6]-7'!$AJ$4:$AO$179,3,FALSE)),"-")</f>
        <v>-</v>
      </c>
      <c r="AM17" s="23" t="str">
        <f>IFERROR(IF(VLOOKUP($B17,'[6]-7'!$AJ$4:$AO$179,6,FALSE)=0,"-",VLOOKUP($B17,'[6]-7'!$AJ$4:$AO$179,6,FALSE)),"-")</f>
        <v>-</v>
      </c>
      <c r="AN17" s="21" t="str">
        <f>IFERROR(IF(VLOOKUP($B17,'[6]2'!$AJ$4:$AO$179,5,FALSE)=0,"-",VLOOKUP($B17,'[6]2'!$AJ$4:$AO$179,5,FALSE)),"-")</f>
        <v>-</v>
      </c>
      <c r="AO17" s="22" t="str">
        <f>IFERROR(IF(VLOOKUP($B17,'[6]2'!$AJ$4:$AO$179,3,FALSE)=0,"-",VLOOKUP($B17,'[6]2'!$AJ$4:$AO$179,3,FALSE)),"-")</f>
        <v>-</v>
      </c>
      <c r="AP17" s="23" t="str">
        <f>IFERROR(IF(VLOOKUP($B17,'[6]2'!$AJ$4:$AO$179,6,FALSE)=0,"-",VLOOKUP($B17,'[6]2'!$AJ$4:$AO$179,6,FALSE)),"-")</f>
        <v>-</v>
      </c>
      <c r="AQ17" s="21" t="str">
        <f>IFERROR(IF(VLOOKUP($B17,'[6]7'!$AJ$4:$AO$179,5,FALSE)=0,"-",VLOOKUP($B17,'[6]7'!$AJ$4:$AO$179,5,FALSE)),"-")</f>
        <v>-</v>
      </c>
      <c r="AR17" s="22" t="str">
        <f>IFERROR(IF(VLOOKUP($B17,'[6]7'!$AJ$4:$AO$179,3,FALSE)=0,"-",VLOOKUP($B17,'[6]7'!$AJ$4:$AO$179,3,FALSE)),"-")</f>
        <v>-</v>
      </c>
      <c r="AS17" s="23" t="str">
        <f>IFERROR(IF(VLOOKUP($B17,'[6]7'!$AJ$4:$AO$179,6,FALSE)=0,"-",VLOOKUP($B17,'[6]7'!$AJ$4:$AO$179,6,FALSE)),"-")</f>
        <v>-</v>
      </c>
    </row>
    <row r="18" spans="2:45" ht="15" customHeight="1" x14ac:dyDescent="0.25">
      <c r="B18" s="50">
        <v>15</v>
      </c>
      <c r="C18" s="51"/>
      <c r="D18" s="36" t="s">
        <v>48</v>
      </c>
      <c r="E18" s="36" t="s">
        <v>48</v>
      </c>
      <c r="F18" s="36" t="s">
        <v>48</v>
      </c>
      <c r="G18" s="25">
        <f>IFERROR(IF(VLOOKUP($B18,'[6]-15'!$H$4:$M$179,5,FALSE)=0,"-",VLOOKUP($B18,'[6]-15'!$H$4:$M$179,5,FALSE)),"-")</f>
        <v>0.58968944110836874</v>
      </c>
      <c r="H18" s="26">
        <f>IFERROR(IF(VLOOKUP($B18,'[6]-15'!$H$4:$M$179,3,FALSE)=0,"-",VLOOKUP($B18,'[6]-15'!$H$4:$M$179,3,FALSE)),"-")</f>
        <v>0.28579377352006841</v>
      </c>
      <c r="I18" s="26">
        <f>IFERROR(IF(VLOOKUP($B18,'[6]-15'!$H$4:$M$179,6,FALSE)=0,"-",VLOOKUP($B18,'[6]-15'!$H$4:$M$179,6,FALSE)),"-")</f>
        <v>2.0633390078631675</v>
      </c>
      <c r="J18" s="25">
        <f>IFERROR(IF(VLOOKUP($B18,'[6]-7'!$H$4:$M$179,5,FALSE)=0,"-",VLOOKUP($B18,'[6]-7'!$H$4:$M$179,5,FALSE)),"-")</f>
        <v>0.77092325221584312</v>
      </c>
      <c r="K18" s="26">
        <f>IFERROR(IF(VLOOKUP($B18,'[6]-7'!$H$4:$M$179,3,FALSE)=0,"-",VLOOKUP($B18,'[6]-7'!$H$4:$M$179,3,FALSE)),"-")</f>
        <v>0.28156218377429665</v>
      </c>
      <c r="L18" s="27">
        <f>IFERROR(IF(VLOOKUP($B18,'[6]-7'!$H$4:$M$179,6,FALSE)=0,"-",VLOOKUP($B18,'[6]-7'!$H$4:$M$179,6,FALSE)),"-")</f>
        <v>2.7380212849671022</v>
      </c>
      <c r="M18" s="25">
        <f>IFERROR(IF(VLOOKUP($B18,'[6]2'!$H$4:$M$179,5,FALSE)=0,"-",VLOOKUP($B18,'[6]2'!$H$4:$M$179,5,FALSE)),"-")</f>
        <v>1.0193354462390829</v>
      </c>
      <c r="N18" s="26">
        <f>IFERROR(IF(VLOOKUP($B18,'[6]2'!$H$4:$M$179,3,FALSE)=0,"-",VLOOKUP($B18,'[6]2'!$H$4:$M$179,3,FALSE)),"-")</f>
        <v>0.27857356320639237</v>
      </c>
      <c r="O18" s="27">
        <f>IFERROR(IF(VLOOKUP($B18,'[6]2'!$H$4:$M$179,6,FALSE)=0,"-",VLOOKUP($B18,'[6]2'!$H$4:$M$179,6,FALSE)),"-")</f>
        <v>3.6591248448219309</v>
      </c>
      <c r="P18" s="25">
        <f>IFERROR(IF(VLOOKUP($B18,'[6]7'!$H$4:$M$179,5,FALSE)=0,"-",VLOOKUP($B18,'[6]7'!$H$4:$M$179,5,FALSE)),"-")</f>
        <v>1.1780394304870918</v>
      </c>
      <c r="Q18" s="26">
        <f>IFERROR(IF(VLOOKUP($B18,'[6]7'!$H$4:$M$179,3,FALSE)=0,"-",VLOOKUP($B18,'[6]7'!$H$4:$M$179,3,FALSE)),"-")</f>
        <v>0.27759993797752092</v>
      </c>
      <c r="R18" s="27">
        <f>IFERROR(IF(VLOOKUP($B18,'[6]7'!$H$4:$M$179,6,FALSE)=0,"-",VLOOKUP($B18,'[6]7'!$H$4:$M$179,6,FALSE)),"-")</f>
        <v>4.2436588389385212</v>
      </c>
      <c r="S18" s="25" t="str">
        <f>IFERROR(IF(VLOOKUP($B18,'[6]-15'!$V$4:$AA$179,5,FALSE)=0,"-",VLOOKUP($B18,'[6]-15'!$V$4:$AA$179,5,FALSE)),"-")</f>
        <v>-</v>
      </c>
      <c r="T18" s="26" t="str">
        <f>IFERROR(IF(VLOOKUP($B18,'[6]-15'!$V$4:$AA$179,3,FALSE)=0,"-",VLOOKUP($B18,'[6]-15'!$V$4:$AA$179,3,FALSE)),"-")</f>
        <v>-</v>
      </c>
      <c r="U18" s="27" t="str">
        <f>IFERROR(IF(VLOOKUP($B18,'[6]-15'!$V$4:$AA$179,6,FALSE)=0,"-",VLOOKUP($B18,'[6]-15'!$V$4:$AA$179,6,FALSE)),"-")</f>
        <v>-</v>
      </c>
      <c r="V18" s="25" t="str">
        <f>IFERROR(IF(VLOOKUP($B18,'[6]-7'!$V$4:$AA$179,5,FALSE)=0,"-",VLOOKUP($B18,'[6]-7'!$V$4:$AA$179,5,FALSE)),"-")</f>
        <v>-</v>
      </c>
      <c r="W18" s="26" t="str">
        <f>IFERROR(IF(VLOOKUP($B18,'[6]-7'!$V$4:$AA$179,3,FALSE)=0,"-",VLOOKUP($B18,'[6]-7'!$V$4:$AA$179,3,FALSE)),"-")</f>
        <v>-</v>
      </c>
      <c r="X18" s="27" t="str">
        <f>IFERROR(IF(VLOOKUP($B18,'[6]-7'!$V$4:$AA$179,6,FALSE)=0,"-",VLOOKUP($B18,'[6]-7'!$V$4:$AA$179,6,FALSE)),"-")</f>
        <v>-</v>
      </c>
      <c r="Y18" s="25" t="str">
        <f>IFERROR(IF(VLOOKUP($B18,'[6]2'!$V$4:$AA$179,5,FALSE)=0,"-",VLOOKUP($B18,'[6]2'!$V$4:$AA$179,5,FALSE)),"-")</f>
        <v>-</v>
      </c>
      <c r="Z18" s="26" t="str">
        <f>IFERROR(IF(VLOOKUP($B18,'[6]2'!$V$4:$AA$179,3,FALSE)=0,"-",VLOOKUP($B18,'[6]2'!$V$4:$AA$179,3,FALSE)),"-")</f>
        <v>-</v>
      </c>
      <c r="AA18" s="27" t="str">
        <f>IFERROR(IF(VLOOKUP($B18,'[6]2'!$V$4:$AA$179,6,FALSE)=0,"-",VLOOKUP($B18,'[6]2'!$V$4:$AA$179,6,FALSE)),"-")</f>
        <v>-</v>
      </c>
      <c r="AB18" s="25" t="str">
        <f>IFERROR(IF(VLOOKUP($B18,'[6]7'!$V$4:$AA$179,5,FALSE)=0,"-",VLOOKUP($B18,'[6]7'!$V$4:$AA$179,5,FALSE)),"-")</f>
        <v>-</v>
      </c>
      <c r="AC18" s="26" t="str">
        <f>IFERROR(IF(VLOOKUP($B18,'[6]7'!$V$4:$AA$179,3,FALSE)=0,"-",VLOOKUP($B18,'[6]7'!$V$4:$AA$179,3,FALSE)),"-")</f>
        <v>-</v>
      </c>
      <c r="AD18" s="27" t="str">
        <f>IFERROR(IF(VLOOKUP($B18,'[6]7'!$V$4:$AA$179,6,FALSE)=0,"-",VLOOKUP($B18,'[6]7'!$V$4:$AA$179,6,FALSE)),"-")</f>
        <v>-</v>
      </c>
      <c r="AE18" s="22" t="s">
        <v>48</v>
      </c>
      <c r="AF18" s="22" t="s">
        <v>48</v>
      </c>
      <c r="AG18" s="22" t="s">
        <v>48</v>
      </c>
      <c r="AH18" s="25">
        <f>IFERROR(IF(VLOOKUP($B18,'[6]-15'!$AJ$4:$AO$179,5,FALSE)=0,"-",VLOOKUP($B18,'[6]-15'!$AJ$4:$AO$179,5,FALSE)),"-")</f>
        <v>0.41872181581770707</v>
      </c>
      <c r="AI18" s="26">
        <f>IFERROR(IF(VLOOKUP($B18,'[6]-15'!$AJ$4:$AO$179,3,FALSE)=0,"-",VLOOKUP($B18,'[6]-15'!$AJ$4:$AO$179,3,FALSE)),"-")</f>
        <v>0.24129256008934466</v>
      </c>
      <c r="AJ18" s="27">
        <f>IFERROR(IF(VLOOKUP($B18,'[6]-15'!$AJ$4:$AO$179,6,FALSE)=0,"-",VLOOKUP($B18,'[6]-15'!$AJ$4:$AO$179,6,FALSE)),"-")</f>
        <v>1.7353283319745323</v>
      </c>
      <c r="AK18" s="25">
        <f>IFERROR(IF(VLOOKUP($B18,'[6]-7'!$AJ$4:$AO$179,5,FALSE)=0,"-",VLOOKUP($B18,'[6]-7'!$AJ$4:$AO$179,5,FALSE)),"-")</f>
        <v>0.55013922872128951</v>
      </c>
      <c r="AL18" s="26">
        <f>IFERROR(IF(VLOOKUP($B18,'[6]-7'!$AJ$4:$AO$179,3,FALSE)=0,"-",VLOOKUP($B18,'[6]-7'!$AJ$4:$AO$179,3,FALSE)),"-")</f>
        <v>0.25462811705925992</v>
      </c>
      <c r="AM18" s="27">
        <f>IFERROR(IF(VLOOKUP($B18,'[6]-7'!$AJ$4:$AO$179,6,FALSE)=0,"-",VLOOKUP($B18,'[6]-7'!$AJ$4:$AO$179,6,FALSE)),"-")</f>
        <v>2.1605596234812312</v>
      </c>
      <c r="AN18" s="25">
        <f>IFERROR(IF(VLOOKUP($B18,'[6]2'!$AJ$4:$AO$179,5,FALSE)=0,"-",VLOOKUP($B18,'[6]2'!$AJ$4:$AO$179,5,FALSE)),"-")</f>
        <v>0.75278755897009186</v>
      </c>
      <c r="AO18" s="26">
        <f>IFERROR(IF(VLOOKUP($B18,'[6]2'!$AJ$4:$AO$179,3,FALSE)=0,"-",VLOOKUP($B18,'[6]2'!$AJ$4:$AO$179,3,FALSE)),"-")</f>
        <v>0.27283649704448165</v>
      </c>
      <c r="AP18" s="27">
        <f>IFERROR(IF(VLOOKUP($B18,'[6]2'!$AJ$4:$AO$179,6,FALSE)=0,"-",VLOOKUP($B18,'[6]2'!$AJ$4:$AO$179,6,FALSE)),"-")</f>
        <v>2.759116053477852</v>
      </c>
      <c r="AQ18" s="25">
        <f>IFERROR(IF(VLOOKUP($B18,'[6]7'!$AJ$4:$AO$179,5,FALSE)=0,"-",VLOOKUP($B18,'[6]7'!$AJ$4:$AO$179,5,FALSE)),"-")</f>
        <v>0.89078817408723443</v>
      </c>
      <c r="AR18" s="26">
        <f>IFERROR(IF(VLOOKUP($B18,'[6]7'!$AJ$4:$AO$179,3,FALSE)=0,"-",VLOOKUP($B18,'[6]7'!$AJ$4:$AO$179,3,FALSE)),"-")</f>
        <v>0.28427385198184318</v>
      </c>
      <c r="AS18" s="27">
        <f>IFERROR(IF(VLOOKUP($B18,'[6]7'!$AJ$4:$AO$179,6,FALSE)=0,"-",VLOOKUP($B18,'[6]7'!$AJ$4:$AO$179,6,FALSE)),"-")</f>
        <v>3.1335564909576341</v>
      </c>
    </row>
    <row r="19" spans="2:45" ht="15" customHeight="1" x14ac:dyDescent="0.25">
      <c r="B19" s="50">
        <v>20</v>
      </c>
      <c r="C19" s="51"/>
      <c r="D19" s="36" t="s">
        <v>48</v>
      </c>
      <c r="E19" s="36" t="s">
        <v>48</v>
      </c>
      <c r="F19" s="36" t="s">
        <v>48</v>
      </c>
      <c r="G19" s="25">
        <f>IFERROR(IF(VLOOKUP($B19,'[6]-15'!$H$4:$M$179,5,FALSE)=0,"-",VLOOKUP($B19,'[6]-15'!$H$4:$M$179,5,FALSE)),"-")</f>
        <v>0.81280056875537487</v>
      </c>
      <c r="H19" s="26">
        <f>IFERROR(IF(VLOOKUP($B19,'[6]-15'!$H$4:$M$179,3,FALSE)=0,"-",VLOOKUP($B19,'[6]-15'!$H$4:$M$179,3,FALSE)),"-")</f>
        <v>0.33243367392581358</v>
      </c>
      <c r="I19" s="26">
        <f>IFERROR(IF(VLOOKUP($B19,'[6]-15'!$H$4:$M$179,6,FALSE)=0,"-",VLOOKUP($B19,'[6]-15'!$H$4:$M$179,6,FALSE)),"-")</f>
        <v>2.4450007099363851</v>
      </c>
      <c r="J19" s="25">
        <f>IFERROR(IF(VLOOKUP($B19,'[6]-7'!$H$4:$M$179,5,FALSE)=0,"-",VLOOKUP($B19,'[6]-7'!$H$4:$M$179,5,FALSE)),"-")</f>
        <v>1.0537583653698179</v>
      </c>
      <c r="K19" s="26">
        <f>IFERROR(IF(VLOOKUP($B19,'[6]-7'!$H$4:$M$179,3,FALSE)=0,"-",VLOOKUP($B19,'[6]-7'!$H$4:$M$179,3,FALSE)),"-")</f>
        <v>0.33165645262901311</v>
      </c>
      <c r="L19" s="27">
        <f>IFERROR(IF(VLOOKUP($B19,'[6]-7'!$H$4:$M$179,6,FALSE)=0,"-",VLOOKUP($B19,'[6]-7'!$H$4:$M$179,6,FALSE)),"-")</f>
        <v>3.1772587477697569</v>
      </c>
      <c r="M19" s="25">
        <f>IFERROR(IF(VLOOKUP($B19,'[6]2'!$H$4:$M$179,5,FALSE)=0,"-",VLOOKUP($B19,'[6]2'!$H$4:$M$179,5,FALSE)),"-")</f>
        <v>1.3809668853636017</v>
      </c>
      <c r="N19" s="26">
        <f>IFERROR(IF(VLOOKUP($B19,'[6]2'!$H$4:$M$179,3,FALSE)=0,"-",VLOOKUP($B19,'[6]2'!$H$4:$M$179,3,FALSE)),"-")</f>
        <v>0.32756702094135037</v>
      </c>
      <c r="O19" s="27">
        <f>IFERROR(IF(VLOOKUP($B19,'[6]2'!$H$4:$M$179,6,FALSE)=0,"-",VLOOKUP($B19,'[6]2'!$H$4:$M$179,6,FALSE)),"-")</f>
        <v>4.2158300350109377</v>
      </c>
      <c r="P19" s="25">
        <f>IFERROR(IF(VLOOKUP($B19,'[6]7'!$H$4:$M$179,5,FALSE)=0,"-",VLOOKUP($B19,'[6]7'!$H$4:$M$179,5,FALSE)),"-")</f>
        <v>1.58939715111996</v>
      </c>
      <c r="Q19" s="26">
        <f>IFERROR(IF(VLOOKUP($B19,'[6]7'!$H$4:$M$179,3,FALSE)=0,"-",VLOOKUP($B19,'[6]7'!$H$4:$M$179,3,FALSE)),"-")</f>
        <v>0.3238227574097009</v>
      </c>
      <c r="R19" s="27">
        <f>IFERROR(IF(VLOOKUP($B19,'[6]7'!$H$4:$M$179,6,FALSE)=0,"-",VLOOKUP($B19,'[6]7'!$H$4:$M$179,6,FALSE)),"-")</f>
        <v>4.9082317865296075</v>
      </c>
      <c r="S19" s="25" t="str">
        <f>IFERROR(IF(VLOOKUP($B19,'[6]-15'!$V$4:$AA$179,5,FALSE)=0,"-",VLOOKUP($B19,'[6]-15'!$V$4:$AA$179,5,FALSE)),"-")</f>
        <v>-</v>
      </c>
      <c r="T19" s="26" t="str">
        <f>IFERROR(IF(VLOOKUP($B19,'[6]-15'!$V$4:$AA$179,3,FALSE)=0,"-",VLOOKUP($B19,'[6]-15'!$V$4:$AA$179,3,FALSE)),"-")</f>
        <v>-</v>
      </c>
      <c r="U19" s="27" t="str">
        <f>IFERROR(IF(VLOOKUP($B19,'[6]-15'!$V$4:$AA$179,6,FALSE)=0,"-",VLOOKUP($B19,'[6]-15'!$V$4:$AA$179,6,FALSE)),"-")</f>
        <v>-</v>
      </c>
      <c r="V19" s="25" t="str">
        <f>IFERROR(IF(VLOOKUP($B19,'[6]-7'!$V$4:$AA$179,5,FALSE)=0,"-",VLOOKUP($B19,'[6]-7'!$V$4:$AA$179,5,FALSE)),"-")</f>
        <v>-</v>
      </c>
      <c r="W19" s="26" t="str">
        <f>IFERROR(IF(VLOOKUP($B19,'[6]-7'!$V$4:$AA$179,3,FALSE)=0,"-",VLOOKUP($B19,'[6]-7'!$V$4:$AA$179,3,FALSE)),"-")</f>
        <v>-</v>
      </c>
      <c r="X19" s="27" t="str">
        <f>IFERROR(IF(VLOOKUP($B19,'[6]-7'!$V$4:$AA$179,6,FALSE)=0,"-",VLOOKUP($B19,'[6]-7'!$V$4:$AA$179,6,FALSE)),"-")</f>
        <v>-</v>
      </c>
      <c r="Y19" s="25">
        <f>IFERROR(IF(VLOOKUP($B19,'[6]2'!$V$4:$AA$179,5,FALSE)=0,"-",VLOOKUP($B19,'[6]2'!$V$4:$AA$179,5,FALSE)),"-")</f>
        <v>1.6481046018012557</v>
      </c>
      <c r="Z19" s="26">
        <f>IFERROR(IF(VLOOKUP($B19,'[6]2'!$V$4:$AA$179,3,FALSE)=0,"-",VLOOKUP($B19,'[6]2'!$V$4:$AA$179,3,FALSE)),"-")</f>
        <v>0.5310525487725053</v>
      </c>
      <c r="AA19" s="27">
        <f>IFERROR(IF(VLOOKUP($B19,'[6]2'!$V$4:$AA$179,6,FALSE)=0,"-",VLOOKUP($B19,'[6]2'!$V$4:$AA$179,6,FALSE)),"-")</f>
        <v>3.1034680195222606</v>
      </c>
      <c r="AB19" s="25">
        <f>IFERROR(IF(VLOOKUP($B19,'[6]7'!$V$4:$AA$179,5,FALSE)=0,"-",VLOOKUP($B19,'[6]7'!$V$4:$AA$179,5,FALSE)),"-")</f>
        <v>1.8873368760953855</v>
      </c>
      <c r="AC19" s="26">
        <f>IFERROR(IF(VLOOKUP($B19,'[6]7'!$V$4:$AA$179,3,FALSE)=0,"-",VLOOKUP($B19,'[6]7'!$V$4:$AA$179,3,FALSE)),"-")</f>
        <v>0.53476471100778844</v>
      </c>
      <c r="AD19" s="27">
        <f>IFERROR(IF(VLOOKUP($B19,'[6]7'!$V$4:$AA$179,6,FALSE)=0,"-",VLOOKUP($B19,'[6]7'!$V$4:$AA$179,6,FALSE)),"-")</f>
        <v>3.5292846316253987</v>
      </c>
      <c r="AE19" s="22" t="s">
        <v>48</v>
      </c>
      <c r="AF19" s="22" t="s">
        <v>48</v>
      </c>
      <c r="AG19" s="22" t="s">
        <v>48</v>
      </c>
      <c r="AH19" s="25">
        <f>IFERROR(IF(VLOOKUP($B19,'[6]-15'!$AJ$4:$AO$179,5,FALSE)=0,"-",VLOOKUP($B19,'[6]-15'!$AJ$4:$AO$179,5,FALSE)),"-")</f>
        <v>0.62367165527451762</v>
      </c>
      <c r="AI19" s="26">
        <f>IFERROR(IF(VLOOKUP($B19,'[6]-15'!$AJ$4:$AO$179,3,FALSE)=0,"-",VLOOKUP($B19,'[6]-15'!$AJ$4:$AO$179,3,FALSE)),"-")</f>
        <v>0.30859196194810762</v>
      </c>
      <c r="AJ19" s="27">
        <f>IFERROR(IF(VLOOKUP($B19,'[6]-15'!$AJ$4:$AO$179,6,FALSE)=0,"-",VLOOKUP($B19,'[6]-15'!$AJ$4:$AO$179,6,FALSE)),"-")</f>
        <v>2.0210236564081128</v>
      </c>
      <c r="AK19" s="25">
        <f>IFERROR(IF(VLOOKUP($B19,'[6]-7'!$AJ$4:$AO$179,5,FALSE)=0,"-",VLOOKUP($B19,'[6]-7'!$AJ$4:$AO$179,5,FALSE)),"-")</f>
        <v>0.81183675293710023</v>
      </c>
      <c r="AL19" s="26">
        <f>IFERROR(IF(VLOOKUP($B19,'[6]-7'!$AJ$4:$AO$179,3,FALSE)=0,"-",VLOOKUP($B19,'[6]-7'!$AJ$4:$AO$179,3,FALSE)),"-")</f>
        <v>0.32852529847343653</v>
      </c>
      <c r="AM19" s="27">
        <f>IFERROR(IF(VLOOKUP($B19,'[6]-7'!$AJ$4:$AO$179,6,FALSE)=0,"-",VLOOKUP($B19,'[6]-7'!$AJ$4:$AO$179,6,FALSE)),"-")</f>
        <v>2.4711544490164816</v>
      </c>
      <c r="AN19" s="25">
        <f>IFERROR(IF(VLOOKUP($B19,'[6]2'!$AJ$4:$AO$179,5,FALSE)=0,"-",VLOOKUP($B19,'[6]2'!$AJ$4:$AO$179,5,FALSE)),"-")</f>
        <v>1.0871932428854136</v>
      </c>
      <c r="AO19" s="26">
        <f>IFERROR(IF(VLOOKUP($B19,'[6]2'!$AJ$4:$AO$179,3,FALSE)=0,"-",VLOOKUP($B19,'[6]2'!$AJ$4:$AO$179,3,FALSE)),"-")</f>
        <v>0.34972567161562468</v>
      </c>
      <c r="AP19" s="27">
        <f>IFERROR(IF(VLOOKUP($B19,'[6]2'!$AJ$4:$AO$179,6,FALSE)=0,"-",VLOOKUP($B19,'[6]2'!$AJ$4:$AO$179,6,FALSE)),"-")</f>
        <v>3.1087029953017642</v>
      </c>
      <c r="AQ19" s="25">
        <f>IFERROR(IF(VLOOKUP($B19,'[6]7'!$AJ$4:$AO$179,5,FALSE)=0,"-",VLOOKUP($B19,'[6]7'!$AJ$4:$AO$179,5,FALSE)),"-")</f>
        <v>1.2704690291615615</v>
      </c>
      <c r="AR19" s="26">
        <f>IFERROR(IF(VLOOKUP($B19,'[6]7'!$AJ$4:$AO$179,3,FALSE)=0,"-",VLOOKUP($B19,'[6]7'!$AJ$4:$AO$179,3,FALSE)),"-")</f>
        <v>0.36089320931995783</v>
      </c>
      <c r="AS19" s="27">
        <f>IFERROR(IF(VLOOKUP($B19,'[6]7'!$AJ$4:$AO$179,6,FALSE)=0,"-",VLOOKUP($B19,'[6]7'!$AJ$4:$AO$179,6,FALSE)),"-")</f>
        <v>3.5203461754116829</v>
      </c>
    </row>
    <row r="20" spans="2:45" ht="15" customHeight="1" x14ac:dyDescent="0.25">
      <c r="B20" s="50">
        <v>25</v>
      </c>
      <c r="C20" s="51"/>
      <c r="D20" s="36" t="s">
        <v>48</v>
      </c>
      <c r="E20" s="36" t="s">
        <v>48</v>
      </c>
      <c r="F20" s="36" t="s">
        <v>48</v>
      </c>
      <c r="G20" s="25">
        <f>IFERROR(IF(VLOOKUP($B20,'[6]-15'!$H$4:$M$179,5,FALSE)=0,"-",VLOOKUP($B20,'[6]-15'!$H$4:$M$179,5,FALSE)),"-")</f>
        <v>1.0320295576999752</v>
      </c>
      <c r="H20" s="26">
        <f>IFERROR(IF(VLOOKUP($B20,'[6]-15'!$H$4:$M$179,3,FALSE)=0,"-",VLOOKUP($B20,'[6]-15'!$H$4:$M$179,3,FALSE)),"-")</f>
        <v>0.38021725665247263</v>
      </c>
      <c r="I20" s="26">
        <f>IFERROR(IF(VLOOKUP($B20,'[6]-15'!$H$4:$M$179,6,FALSE)=0,"-",VLOOKUP($B20,'[6]-15'!$H$4:$M$179,6,FALSE)),"-")</f>
        <v>2.714315406897152</v>
      </c>
      <c r="J20" s="25">
        <f>IFERROR(IF(VLOOKUP($B20,'[6]-7'!$H$4:$M$179,5,FALSE)=0,"-",VLOOKUP($B20,'[6]-7'!$H$4:$M$179,5,FALSE)),"-")</f>
        <v>1.330569645272049</v>
      </c>
      <c r="K20" s="26">
        <f>IFERROR(IF(VLOOKUP($B20,'[6]-7'!$H$4:$M$179,3,FALSE)=0,"-",VLOOKUP($B20,'[6]-7'!$H$4:$M$179,3,FALSE)),"-")</f>
        <v>0.38325689078577058</v>
      </c>
      <c r="L20" s="27">
        <f>IFERROR(IF(VLOOKUP($B20,'[6]-7'!$H$4:$M$179,6,FALSE)=0,"-",VLOOKUP($B20,'[6]-7'!$H$4:$M$179,6,FALSE)),"-")</f>
        <v>3.4717435674647756</v>
      </c>
      <c r="M20" s="25">
        <f>IFERROR(IF(VLOOKUP($B20,'[6]2'!$H$4:$M$179,5,FALSE)=0,"-",VLOOKUP($B20,'[6]2'!$H$4:$M$179,5,FALSE)),"-")</f>
        <v>1.732926887747626</v>
      </c>
      <c r="N20" s="26">
        <f>IFERROR(IF(VLOOKUP($B20,'[6]2'!$H$4:$M$179,3,FALSE)=0,"-",VLOOKUP($B20,'[6]2'!$H$4:$M$179,3,FALSE)),"-")</f>
        <v>0.37883103903164483</v>
      </c>
      <c r="O20" s="27">
        <f>IFERROR(IF(VLOOKUP($B20,'[6]2'!$H$4:$M$179,6,FALSE)=0,"-",VLOOKUP($B20,'[6]2'!$H$4:$M$179,6,FALSE)),"-")</f>
        <v>4.5744057619388201</v>
      </c>
      <c r="P20" s="25">
        <f>IFERROR(IF(VLOOKUP($B20,'[6]7'!$H$4:$M$179,5,FALSE)=0,"-",VLOOKUP($B20,'[6]7'!$H$4:$M$179,5,FALSE)),"-")</f>
        <v>1.9883306660630851</v>
      </c>
      <c r="Q20" s="26">
        <f>IFERROR(IF(VLOOKUP($B20,'[6]7'!$H$4:$M$179,3,FALSE)=0,"-",VLOOKUP($B20,'[6]7'!$H$4:$M$179,3,FALSE)),"-")</f>
        <v>0.37292833567491868</v>
      </c>
      <c r="R20" s="27">
        <f>IFERROR(IF(VLOOKUP($B20,'[6]7'!$H$4:$M$179,6,FALSE)=0,"-",VLOOKUP($B20,'[6]7'!$H$4:$M$179,6,FALSE)),"-")</f>
        <v>5.3316695886480217</v>
      </c>
      <c r="S20" s="25" t="str">
        <f>IFERROR(IF(VLOOKUP($B20,'[6]-15'!$V$4:$AA$179,5,FALSE)=0,"-",VLOOKUP($B20,'[6]-15'!$V$4:$AA$179,5,FALSE)),"-")</f>
        <v>-</v>
      </c>
      <c r="T20" s="26" t="str">
        <f>IFERROR(IF(VLOOKUP($B20,'[6]-15'!$V$4:$AA$179,3,FALSE)=0,"-",VLOOKUP($B20,'[6]-15'!$V$4:$AA$179,3,FALSE)),"-")</f>
        <v>-</v>
      </c>
      <c r="U20" s="27" t="str">
        <f>IFERROR(IF(VLOOKUP($B20,'[6]-15'!$V$4:$AA$179,6,FALSE)=0,"-",VLOOKUP($B20,'[6]-15'!$V$4:$AA$179,6,FALSE)),"-")</f>
        <v>-</v>
      </c>
      <c r="V20" s="25">
        <f>IFERROR(IF(VLOOKUP($B20,'[6]-7'!$V$4:$AA$179,5,FALSE)=0,"-",VLOOKUP($B20,'[6]-7'!$V$4:$AA$179,5,FALSE)),"-")</f>
        <v>1.5414776280092228</v>
      </c>
      <c r="W20" s="26">
        <f>IFERROR(IF(VLOOKUP($B20,'[6]-7'!$V$4:$AA$179,3,FALSE)=0,"-",VLOOKUP($B20,'[6]-7'!$V$4:$AA$179,3,FALSE)),"-")</f>
        <v>0.60646348333729172</v>
      </c>
      <c r="X20" s="27">
        <f>IFERROR(IF(VLOOKUP($B20,'[6]-7'!$V$4:$AA$179,6,FALSE)=0,"-",VLOOKUP($B20,'[6]-7'!$V$4:$AA$179,6,FALSE)),"-")</f>
        <v>2.5417484652607056</v>
      </c>
      <c r="Y20" s="25">
        <f>IFERROR(IF(VLOOKUP($B20,'[6]2'!$V$4:$AA$179,5,FALSE)=0,"-",VLOOKUP($B20,'[6]2'!$V$4:$AA$179,5,FALSE)),"-")</f>
        <v>2.0350256814266992</v>
      </c>
      <c r="Z20" s="26">
        <f>IFERROR(IF(VLOOKUP($B20,'[6]2'!$V$4:$AA$179,3,FALSE)=0,"-",VLOOKUP($B20,'[6]2'!$V$4:$AA$179,3,FALSE)),"-")</f>
        <v>0.61354950002485642</v>
      </c>
      <c r="AA20" s="27">
        <f>IFERROR(IF(VLOOKUP($B20,'[6]2'!$V$4:$AA$179,6,FALSE)=0,"-",VLOOKUP($B20,'[6]2'!$V$4:$AA$179,6,FALSE)),"-")</f>
        <v>3.3168076599267953</v>
      </c>
      <c r="AB20" s="25">
        <f>IFERROR(IF(VLOOKUP($B20,'[6]7'!$V$4:$AA$179,5,FALSE)=0,"-",VLOOKUP($B20,'[6]7'!$V$4:$AA$179,5,FALSE)),"-")</f>
        <v>2.3328086360712423</v>
      </c>
      <c r="AC20" s="26">
        <f>IFERROR(IF(VLOOKUP($B20,'[6]7'!$V$4:$AA$179,3,FALSE)=0,"-",VLOOKUP($B20,'[6]7'!$V$4:$AA$179,3,FALSE)),"-")</f>
        <v>0.62164335531875003</v>
      </c>
      <c r="AD20" s="27">
        <f>IFERROR(IF(VLOOKUP($B20,'[6]7'!$V$4:$AA$179,6,FALSE)=0,"-",VLOOKUP($B20,'[6]7'!$V$4:$AA$179,6,FALSE)),"-")</f>
        <v>3.7526479067327689</v>
      </c>
      <c r="AE20" s="22" t="s">
        <v>48</v>
      </c>
      <c r="AF20" s="22" t="s">
        <v>48</v>
      </c>
      <c r="AG20" s="22" t="s">
        <v>48</v>
      </c>
      <c r="AH20" s="25">
        <f>IFERROR(IF(VLOOKUP($B20,'[6]-15'!$AJ$4:$AO$179,5,FALSE)=0,"-",VLOOKUP($B20,'[6]-15'!$AJ$4:$AO$179,5,FALSE)),"-")</f>
        <v>0.82609821172256237</v>
      </c>
      <c r="AI20" s="26">
        <f>IFERROR(IF(VLOOKUP($B20,'[6]-15'!$AJ$4:$AO$179,3,FALSE)=0,"-",VLOOKUP($B20,'[6]-15'!$AJ$4:$AO$179,3,FALSE)),"-")</f>
        <v>0.37684634307277498</v>
      </c>
      <c r="AJ20" s="27">
        <f>IFERROR(IF(VLOOKUP($B20,'[6]-15'!$AJ$4:$AO$179,6,FALSE)=0,"-",VLOOKUP($B20,'[6]-15'!$AJ$4:$AO$179,6,FALSE)),"-")</f>
        <v>2.1921354071970649</v>
      </c>
      <c r="AK20" s="25">
        <f>IFERROR(IF(VLOOKUP($B20,'[6]-7'!$AJ$4:$AO$179,5,FALSE)=0,"-",VLOOKUP($B20,'[6]-7'!$AJ$4:$AO$179,5,FALSE)),"-")</f>
        <v>1.0696525253778402</v>
      </c>
      <c r="AL20" s="26">
        <f>IFERROR(IF(VLOOKUP($B20,'[6]-7'!$AJ$4:$AO$179,3,FALSE)=0,"-",VLOOKUP($B20,'[6]-7'!$AJ$4:$AO$179,3,FALSE)),"-")</f>
        <v>0.40355236319290189</v>
      </c>
      <c r="AM20" s="27">
        <f>IFERROR(IF(VLOOKUP($B20,'[6]-7'!$AJ$4:$AO$179,6,FALSE)=0,"-",VLOOKUP($B20,'[6]-7'!$AJ$4:$AO$179,6,FALSE)),"-")</f>
        <v>2.6505916528768685</v>
      </c>
      <c r="AN20" s="25">
        <f>IFERROR(IF(VLOOKUP($B20,'[6]2'!$AJ$4:$AO$179,5,FALSE)=0,"-",VLOOKUP($B20,'[6]2'!$AJ$4:$AO$179,5,FALSE)),"-")</f>
        <v>1.4153900431196267</v>
      </c>
      <c r="AO20" s="26">
        <f>IFERROR(IF(VLOOKUP($B20,'[6]2'!$AJ$4:$AO$179,3,FALSE)=0,"-",VLOOKUP($B20,'[6]2'!$AJ$4:$AO$179,3,FALSE)),"-")</f>
        <v>0.42819353636146179</v>
      </c>
      <c r="AP20" s="27">
        <f>IFERROR(IF(VLOOKUP($B20,'[6]2'!$AJ$4:$AO$179,6,FALSE)=0,"-",VLOOKUP($B20,'[6]2'!$AJ$4:$AO$179,6,FALSE)),"-")</f>
        <v>3.3054913793112886</v>
      </c>
      <c r="AQ20" s="25">
        <f>IFERROR(IF(VLOOKUP($B20,'[6]7'!$AJ$4:$AO$179,5,FALSE)=0,"-",VLOOKUP($B20,'[6]7'!$AJ$4:$AO$179,5,FALSE)),"-")</f>
        <v>1.6421615361991582</v>
      </c>
      <c r="AR20" s="26">
        <f>IFERROR(IF(VLOOKUP($B20,'[6]7'!$AJ$4:$AO$179,3,FALSE)=0,"-",VLOOKUP($B20,'[6]7'!$AJ$4:$AO$179,3,FALSE)),"-")</f>
        <v>0.43947043523206436</v>
      </c>
      <c r="AS20" s="27">
        <f>IFERROR(IF(VLOOKUP($B20,'[6]7'!$AJ$4:$AO$179,6,FALSE)=0,"-",VLOOKUP($B20,'[6]7'!$AJ$4:$AO$179,6,FALSE)),"-")</f>
        <v>3.7366826174143144</v>
      </c>
    </row>
    <row r="21" spans="2:45" ht="15" customHeight="1" x14ac:dyDescent="0.25">
      <c r="B21" s="50">
        <v>30</v>
      </c>
      <c r="C21" s="51"/>
      <c r="D21" s="40">
        <v>0.98183136888951139</v>
      </c>
      <c r="E21" s="40">
        <v>0.41481023563722463</v>
      </c>
      <c r="F21" s="40">
        <v>2.3669410360167178</v>
      </c>
      <c r="G21" s="25">
        <f>IFERROR(IF(VLOOKUP($B21,'[6]-15'!$H$4:$M$179,5,FALSE)=0,"-",VLOOKUP($B21,'[6]-15'!$H$4:$M$179,5,FALSE)),"-")</f>
        <v>1.247527668461575</v>
      </c>
      <c r="H21" s="26">
        <f>IFERROR(IF(VLOOKUP($B21,'[6]-15'!$H$4:$M$179,3,FALSE)=0,"-",VLOOKUP($B21,'[6]-15'!$H$4:$M$179,3,FALSE)),"-")</f>
        <v>0.43197532876326811</v>
      </c>
      <c r="I21" s="26">
        <f>IFERROR(IF(VLOOKUP($B21,'[6]-15'!$H$4:$M$179,6,FALSE)=0,"-",VLOOKUP($B21,'[6]-15'!$H$4:$M$179,6,FALSE)),"-")</f>
        <v>2.8879604583743426</v>
      </c>
      <c r="J21" s="25">
        <f>IFERROR(IF(VLOOKUP($B21,'[6]-7'!$H$4:$M$179,5,FALSE)=0,"-",VLOOKUP($B21,'[6]-7'!$H$4:$M$179,5,FALSE)),"-")</f>
        <v>1.6016561015611455</v>
      </c>
      <c r="K21" s="26">
        <f>IFERROR(IF(VLOOKUP($B21,'[6]-7'!$H$4:$M$179,3,FALSE)=0,"-",VLOOKUP($B21,'[6]-7'!$H$4:$M$179,3,FALSE)),"-")</f>
        <v>0.43922788327447682</v>
      </c>
      <c r="L21" s="27">
        <f>IFERROR(IF(VLOOKUP($B21,'[6]-7'!$H$4:$M$179,6,FALSE)=0,"-",VLOOKUP($B21,'[6]-7'!$H$4:$M$179,6,FALSE)),"-")</f>
        <v>3.6465264673560318</v>
      </c>
      <c r="M21" s="25">
        <f>IFERROR(IF(VLOOKUP($B21,'[6]2'!$H$4:$M$179,5,FALSE)=0,"-",VLOOKUP($B21,'[6]2'!$H$4:$M$179,5,FALSE)),"-")</f>
        <v>2.0758233174778744</v>
      </c>
      <c r="N21" s="26">
        <f>IFERROR(IF(VLOOKUP($B21,'[6]2'!$H$4:$M$179,3,FALSE)=0,"-",VLOOKUP($B21,'[6]2'!$H$4:$M$179,3,FALSE)),"-")</f>
        <v>0.43543164471562973</v>
      </c>
      <c r="O21" s="27">
        <f>IFERROR(IF(VLOOKUP($B21,'[6]2'!$H$4:$M$179,6,FALSE)=0,"-",VLOOKUP($B21,'[6]2'!$H$4:$M$179,6,FALSE)),"-")</f>
        <v>4.7672771206914604</v>
      </c>
      <c r="P21" s="25">
        <f>IFERROR(IF(VLOOKUP($B21,'[6]7'!$H$4:$M$179,5,FALSE)=0,"-",VLOOKUP($B21,'[6]7'!$H$4:$M$179,5,FALSE)),"-")</f>
        <v>2.3757171679061688</v>
      </c>
      <c r="Q21" s="26">
        <f>IFERROR(IF(VLOOKUP($B21,'[6]7'!$H$4:$M$179,3,FALSE)=0,"-",VLOOKUP($B21,'[6]7'!$H$4:$M$179,3,FALSE)),"-")</f>
        <v>0.42815663136995297</v>
      </c>
      <c r="R21" s="27">
        <f>IFERROR(IF(VLOOKUP($B21,'[6]7'!$H$4:$M$179,6,FALSE)=0,"-",VLOOKUP($B21,'[6]7'!$H$4:$M$179,6,FALSE)),"-")</f>
        <v>5.5487104340873961</v>
      </c>
      <c r="S21" s="25">
        <f>IFERROR(IF(VLOOKUP($B21,'[6]-15'!$V$4:$AA$179,5,FALSE)=0,"-",VLOOKUP($B21,'[6]-15'!$V$4:$AA$179,5,FALSE)),"-")</f>
        <v>1.3670395738759857</v>
      </c>
      <c r="T21" s="26">
        <f>IFERROR(IF(VLOOKUP($B21,'[6]-15'!$V$4:$AA$179,3,FALSE)=0,"-",VLOOKUP($B21,'[6]-15'!$V$4:$AA$179,3,FALSE)),"-")</f>
        <v>0.67057469873343412</v>
      </c>
      <c r="U21" s="27">
        <f>IFERROR(IF(VLOOKUP($B21,'[6]-15'!$V$4:$AA$179,6,FALSE)=0,"-",VLOOKUP($B21,'[6]-15'!$V$4:$AA$179,6,FALSE)),"-")</f>
        <v>2.0386089371669081</v>
      </c>
      <c r="V21" s="25">
        <f>IFERROR(IF(VLOOKUP($B21,'[6]-7'!$V$4:$AA$179,5,FALSE)=0,"-",VLOOKUP($B21,'[6]-7'!$V$4:$AA$179,5,FALSE)),"-")</f>
        <v>1.8414195434456651</v>
      </c>
      <c r="W21" s="26">
        <f>IFERROR(IF(VLOOKUP($B21,'[6]-7'!$V$4:$AA$179,3,FALSE)=0,"-",VLOOKUP($B21,'[6]-7'!$V$4:$AA$179,3,FALSE)),"-")</f>
        <v>0.68383779244977505</v>
      </c>
      <c r="X21" s="27">
        <f>IFERROR(IF(VLOOKUP($B21,'[6]-7'!$V$4:$AA$179,6,FALSE)=0,"-",VLOOKUP($B21,'[6]-7'!$V$4:$AA$179,6,FALSE)),"-")</f>
        <v>2.6927724144185983</v>
      </c>
      <c r="Y21" s="25">
        <f>IFERROR(IF(VLOOKUP($B21,'[6]2'!$V$4:$AA$179,5,FALSE)=0,"-",VLOOKUP($B21,'[6]2'!$V$4:$AA$179,5,FALSE)),"-")</f>
        <v>2.4185841011129514</v>
      </c>
      <c r="Z21" s="26">
        <f>IFERROR(IF(VLOOKUP($B21,'[6]2'!$V$4:$AA$179,3,FALSE)=0,"-",VLOOKUP($B21,'[6]2'!$V$4:$AA$179,3,FALSE)),"-")</f>
        <v>0.70280104732175841</v>
      </c>
      <c r="AA21" s="27">
        <f>IFERROR(IF(VLOOKUP($B21,'[6]2'!$V$4:$AA$179,6,FALSE)=0,"-",VLOOKUP($B21,'[6]2'!$V$4:$AA$179,6,FALSE)),"-")</f>
        <v>3.4413495972006829</v>
      </c>
      <c r="AB21" s="25">
        <f>IFERROR(IF(VLOOKUP($B21,'[6]7'!$V$4:$AA$179,5,FALSE)=0,"-",VLOOKUP($B21,'[6]7'!$V$4:$AA$179,5,FALSE)),"-")</f>
        <v>2.7718968589396473</v>
      </c>
      <c r="AC21" s="26">
        <f>IFERROR(IF(VLOOKUP($B21,'[6]7'!$V$4:$AA$179,3,FALSE)=0,"-",VLOOKUP($B21,'[6]7'!$V$4:$AA$179,3,FALSE)),"-")</f>
        <v>0.71516220290791988</v>
      </c>
      <c r="AD21" s="27">
        <f>IFERROR(IF(VLOOKUP($B21,'[6]7'!$V$4:$AA$179,6,FALSE)=0,"-",VLOOKUP($B21,'[6]7'!$V$4:$AA$179,6,FALSE)),"-")</f>
        <v>3.8758995479191181</v>
      </c>
      <c r="AE21" s="22" t="s">
        <v>48</v>
      </c>
      <c r="AF21" s="22" t="s">
        <v>48</v>
      </c>
      <c r="AG21" s="22" t="s">
        <v>48</v>
      </c>
      <c r="AH21" s="25">
        <f>IFERROR(IF(VLOOKUP($B21,'[6]-15'!$AJ$4:$AO$179,5,FALSE)=0,"-",VLOOKUP($B21,'[6]-15'!$AJ$4:$AO$179,5,FALSE)),"-")</f>
        <v>1.0260711804567924</v>
      </c>
      <c r="AI21" s="26">
        <f>IFERROR(IF(VLOOKUP($B21,'[6]-15'!$AJ$4:$AO$179,3,FALSE)=0,"-",VLOOKUP($B21,'[6]-15'!$AJ$4:$AO$179,3,FALSE)),"-")</f>
        <v>0.44848101716897454</v>
      </c>
      <c r="AJ21" s="27">
        <f>IFERROR(IF(VLOOKUP($B21,'[6]-15'!$AJ$4:$AO$179,6,FALSE)=0,"-",VLOOKUP($B21,'[6]-15'!$AJ$4:$AO$179,6,FALSE)),"-")</f>
        <v>2.2878809607903623</v>
      </c>
      <c r="AK21" s="25">
        <f>IFERROR(IF(VLOOKUP($B21,'[6]-7'!$AJ$4:$AO$179,5,FALSE)=0,"-",VLOOKUP($B21,'[6]-7'!$AJ$4:$AO$179,5,FALSE)),"-")</f>
        <v>1.3237241022105484</v>
      </c>
      <c r="AL21" s="26">
        <f>IFERROR(IF(VLOOKUP($B21,'[6]-7'!$AJ$4:$AO$179,3,FALSE)=0,"-",VLOOKUP($B21,'[6]-7'!$AJ$4:$AO$179,3,FALSE)),"-")</f>
        <v>0.48220034207769413</v>
      </c>
      <c r="AM21" s="27">
        <f>IFERROR(IF(VLOOKUP($B21,'[6]-7'!$AJ$4:$AO$179,6,FALSE)=0,"-",VLOOKUP($B21,'[6]-7'!$AJ$4:$AO$179,6,FALSE)),"-")</f>
        <v>2.7451745399161589</v>
      </c>
      <c r="AN21" s="25">
        <f>IFERROR(IF(VLOOKUP($B21,'[6]2'!$AJ$4:$AO$179,5,FALSE)=0,"-",VLOOKUP($B21,'[6]2'!$AJ$4:$AO$179,5,FALSE)),"-")</f>
        <v>1.7376615163858802</v>
      </c>
      <c r="AO21" s="26">
        <f>IFERROR(IF(VLOOKUP($B21,'[6]2'!$AJ$4:$AO$179,3,FALSE)=0,"-",VLOOKUP($B21,'[6]2'!$AJ$4:$AO$179,3,FALSE)),"-")</f>
        <v>0.51099951420810708</v>
      </c>
      <c r="AP21" s="27">
        <f>IFERROR(IF(VLOOKUP($B21,'[6]2'!$AJ$4:$AO$179,6,FALSE)=0,"-",VLOOKUP($B21,'[6]2'!$AJ$4:$AO$179,6,FALSE)),"-")</f>
        <v>3.4005150065137029</v>
      </c>
      <c r="AQ21" s="25">
        <f>IFERROR(IF(VLOOKUP($B21,'[6]7'!$AJ$4:$AO$179,5,FALSE)=0,"-",VLOOKUP($B21,'[6]7'!$AJ$4:$AO$179,5,FALSE)),"-")</f>
        <v>2.0062800461249188</v>
      </c>
      <c r="AR21" s="26">
        <f>IFERROR(IF(VLOOKUP($B21,'[6]7'!$AJ$4:$AO$179,3,FALSE)=0,"-",VLOOKUP($B21,'[6]7'!$AJ$4:$AO$179,3,FALSE)),"-")</f>
        <v>0.52299444570862896</v>
      </c>
      <c r="AS21" s="27">
        <f>IFERROR(IF(VLOOKUP($B21,'[6]7'!$AJ$4:$AO$179,6,FALSE)=0,"-",VLOOKUP($B21,'[6]7'!$AJ$4:$AO$179,6,FALSE)),"-")</f>
        <v>3.8361402546188015</v>
      </c>
    </row>
    <row r="22" spans="2:45" ht="15" customHeight="1" x14ac:dyDescent="0.25">
      <c r="B22" s="50">
        <v>35</v>
      </c>
      <c r="C22" s="51"/>
      <c r="D22" s="40">
        <v>1.1503083543821468</v>
      </c>
      <c r="E22" s="40">
        <v>0.46072487760268083</v>
      </c>
      <c r="F22" s="40">
        <v>2.496735927019222</v>
      </c>
      <c r="G22" s="25">
        <f>IFERROR(IF(VLOOKUP($B22,'[6]-15'!$H$4:$M$179,5,FALSE)=0,"-",VLOOKUP($B22,'[6]-15'!$H$4:$M$179,5,FALSE)),"-")</f>
        <v>1.45943653856516</v>
      </c>
      <c r="H22" s="26">
        <f>IFERROR(IF(VLOOKUP($B22,'[6]-15'!$H$4:$M$179,3,FALSE)=0,"-",VLOOKUP($B22,'[6]-15'!$H$4:$M$179,3,FALSE)),"-")</f>
        <v>0.48486039473783116</v>
      </c>
      <c r="I22" s="26">
        <f>IFERROR(IF(VLOOKUP($B22,'[6]-15'!$H$4:$M$179,6,FALSE)=0,"-",VLOOKUP($B22,'[6]-15'!$H$4:$M$179,6,FALSE)),"-")</f>
        <v>3.0100139223668534</v>
      </c>
      <c r="J22" s="25">
        <f>IFERROR(IF(VLOOKUP($B22,'[6]-7'!$H$4:$M$179,5,FALSE)=0,"-",VLOOKUP($B22,'[6]-7'!$H$4:$M$179,5,FALSE)),"-")</f>
        <v>1.8672931823293477</v>
      </c>
      <c r="K22" s="26">
        <f>IFERROR(IF(VLOOKUP($B22,'[6]-7'!$H$4:$M$179,3,FALSE)=0,"-",VLOOKUP($B22,'[6]-7'!$H$4:$M$179,3,FALSE)),"-")</f>
        <v>0.49660339147332583</v>
      </c>
      <c r="L22" s="27">
        <f>IFERROR(IF(VLOOKUP($B22,'[6]-7'!$H$4:$M$179,6,FALSE)=0,"-",VLOOKUP($B22,'[6]-7'!$H$4:$M$179,6,FALSE)),"-")</f>
        <v>3.7601297421458431</v>
      </c>
      <c r="M22" s="25">
        <f>IFERROR(IF(VLOOKUP($B22,'[6]2'!$H$4:$M$179,5,FALSE)=0,"-",VLOOKUP($B22,'[6]2'!$H$4:$M$179,5,FALSE)),"-")</f>
        <v>2.4102049809604371</v>
      </c>
      <c r="N22" s="26">
        <f>IFERROR(IF(VLOOKUP($B22,'[6]2'!$H$4:$M$179,3,FALSE)=0,"-",VLOOKUP($B22,'[6]2'!$H$4:$M$179,3,FALSE)),"-")</f>
        <v>0.49403057748671508</v>
      </c>
      <c r="O22" s="27">
        <f>IFERROR(IF(VLOOKUP($B22,'[6]2'!$H$4:$M$179,6,FALSE)=0,"-",VLOOKUP($B22,'[6]2'!$H$4:$M$179,6,FALSE)),"-")</f>
        <v>4.8786554735577061</v>
      </c>
      <c r="P22" s="25">
        <f>IFERROR(IF(VLOOKUP($B22,'[6]7'!$H$4:$M$179,5,FALSE)=0,"-",VLOOKUP($B22,'[6]7'!$H$4:$M$179,5,FALSE)),"-")</f>
        <v>2.752339297790289</v>
      </c>
      <c r="Q22" s="26">
        <f>IFERROR(IF(VLOOKUP($B22,'[6]7'!$H$4:$M$179,3,FALSE)=0,"-",VLOOKUP($B22,'[6]7'!$H$4:$M$179,3,FALSE)),"-")</f>
        <v>0.48585368780241395</v>
      </c>
      <c r="R22" s="27">
        <f>IFERROR(IF(VLOOKUP($B22,'[6]7'!$H$4:$M$179,6,FALSE)=0,"-",VLOOKUP($B22,'[6]7'!$H$4:$M$179,6,FALSE)),"-")</f>
        <v>5.6649550407644638</v>
      </c>
      <c r="S22" s="25">
        <f>IFERROR(IF(VLOOKUP($B22,'[6]-15'!$V$4:$AA$179,5,FALSE)=0,"-",VLOOKUP($B22,'[6]-15'!$V$4:$AA$179,5,FALSE)),"-")</f>
        <v>1.6138049982340084</v>
      </c>
      <c r="T22" s="26">
        <f>IFERROR(IF(VLOOKUP($B22,'[6]-15'!$V$4:$AA$179,3,FALSE)=0,"-",VLOOKUP($B22,'[6]-15'!$V$4:$AA$179,3,FALSE)),"-")</f>
        <v>0.74018431604921942</v>
      </c>
      <c r="U22" s="27">
        <f>IFERROR(IF(VLOOKUP($B22,'[6]-15'!$V$4:$AA$179,6,FALSE)=0,"-",VLOOKUP($B22,'[6]-15'!$V$4:$AA$179,6,FALSE)),"-")</f>
        <v>2.1802745116889191</v>
      </c>
      <c r="V22" s="25">
        <f>IFERROR(IF(VLOOKUP($B22,'[6]-7'!$V$4:$AA$179,5,FALSE)=0,"-",VLOOKUP($B22,'[6]-7'!$V$4:$AA$179,5,FALSE)),"-")</f>
        <v>2.1410848557924762</v>
      </c>
      <c r="W22" s="26">
        <f>IFERROR(IF(VLOOKUP($B22,'[6]-7'!$V$4:$AA$179,3,FALSE)=0,"-",VLOOKUP($B22,'[6]-7'!$V$4:$AA$179,3,FALSE)),"-")</f>
        <v>0.76793117680469802</v>
      </c>
      <c r="X22" s="27">
        <f>IFERROR(IF(VLOOKUP($B22,'[6]-7'!$V$4:$AA$179,6,FALSE)=0,"-",VLOOKUP($B22,'[6]-7'!$V$4:$AA$179,6,FALSE)),"-")</f>
        <v>2.78812075933857</v>
      </c>
      <c r="Y22" s="25">
        <f>IFERROR(IF(VLOOKUP($B22,'[6]2'!$V$4:$AA$179,5,FALSE)=0,"-",VLOOKUP($B22,'[6]2'!$V$4:$AA$179,5,FALSE)),"-")</f>
        <v>2.7986062005072765</v>
      </c>
      <c r="Z22" s="26">
        <f>IFERROR(IF(VLOOKUP($B22,'[6]2'!$V$4:$AA$179,3,FALSE)=0,"-",VLOOKUP($B22,'[6]2'!$V$4:$AA$179,3,FALSE)),"-")</f>
        <v>0.79824836389459775</v>
      </c>
      <c r="AA22" s="27">
        <f>IFERROR(IF(VLOOKUP($B22,'[6]2'!$V$4:$AA$179,6,FALSE)=0,"-",VLOOKUP($B22,'[6]2'!$V$4:$AA$179,6,FALSE)),"-")</f>
        <v>3.5059341516881704</v>
      </c>
      <c r="AB22" s="25">
        <f>IFERROR(IF(VLOOKUP($B22,'[6]7'!$V$4:$AA$179,5,FALSE)=0,"-",VLOOKUP($B22,'[6]7'!$V$4:$AA$179,5,FALSE)),"-")</f>
        <v>3.2047098166301557</v>
      </c>
      <c r="AC22" s="26">
        <f>IFERROR(IF(VLOOKUP($B22,'[6]7'!$V$4:$AA$179,3,FALSE)=0,"-",VLOOKUP($B22,'[6]7'!$V$4:$AA$179,3,FALSE)),"-")</f>
        <v>0.81475687505563132</v>
      </c>
      <c r="AD22" s="27">
        <f>IFERROR(IF(VLOOKUP($B22,'[6]7'!$V$4:$AA$179,6,FALSE)=0,"-",VLOOKUP($B22,'[6]7'!$V$4:$AA$179,6,FALSE)),"-")</f>
        <v>3.9333326477439532</v>
      </c>
      <c r="AE22" s="40">
        <v>0.96129856560708571</v>
      </c>
      <c r="AF22" s="40">
        <v>0.55692830582657959</v>
      </c>
      <c r="AG22" s="40">
        <v>1.7260723787065366</v>
      </c>
      <c r="AH22" s="25">
        <f>IFERROR(IF(VLOOKUP($B22,'[6]-15'!$AJ$4:$AO$179,5,FALSE)=0,"-",VLOOKUP($B22,'[6]-15'!$AJ$4:$AO$179,5,FALSE)),"-")</f>
        <v>1.2236570968112874</v>
      </c>
      <c r="AI22" s="26">
        <f>IFERROR(IF(VLOOKUP($B22,'[6]-15'!$AJ$4:$AO$179,3,FALSE)=0,"-",VLOOKUP($B22,'[6]-15'!$AJ$4:$AO$179,3,FALSE)),"-")</f>
        <v>0.52106805036637727</v>
      </c>
      <c r="AJ22" s="27">
        <f>IFERROR(IF(VLOOKUP($B22,'[6]-15'!$AJ$4:$AO$179,6,FALSE)=0,"-",VLOOKUP($B22,'[6]-15'!$AJ$4:$AO$179,6,FALSE)),"-")</f>
        <v>2.3483633202052987</v>
      </c>
      <c r="AK22" s="25">
        <f>IFERROR(IF(VLOOKUP($B22,'[6]-7'!$AJ$4:$AO$179,5,FALSE)=0,"-",VLOOKUP($B22,'[6]-7'!$AJ$4:$AO$179,5,FALSE)),"-")</f>
        <v>1.5741811468204521</v>
      </c>
      <c r="AL22" s="26">
        <f>IFERROR(IF(VLOOKUP($B22,'[6]-7'!$AJ$4:$AO$179,3,FALSE)=0,"-",VLOOKUP($B22,'[6]-7'!$AJ$4:$AO$179,3,FALSE)),"-")</f>
        <v>0.56193791878379729</v>
      </c>
      <c r="AM22" s="27">
        <f>IFERROR(IF(VLOOKUP($B22,'[6]-7'!$AJ$4:$AO$179,6,FALSE)=0,"-",VLOOKUP($B22,'[6]-7'!$AJ$4:$AO$179,6,FALSE)),"-")</f>
        <v>2.8013435189201212</v>
      </c>
      <c r="AN22" s="25">
        <f>IFERROR(IF(VLOOKUP($B22,'[6]2'!$AJ$4:$AO$179,5,FALSE)=0,"-",VLOOKUP($B22,'[6]2'!$AJ$4:$AO$179,5,FALSE)),"-")</f>
        <v>2.0542707357357277</v>
      </c>
      <c r="AO22" s="26">
        <f>IFERROR(IF(VLOOKUP($B22,'[6]2'!$AJ$4:$AO$179,3,FALSE)=0,"-",VLOOKUP($B22,'[6]2'!$AJ$4:$AO$179,3,FALSE)),"-")</f>
        <v>0.59526539134136514</v>
      </c>
      <c r="AP22" s="27">
        <f>IFERROR(IF(VLOOKUP($B22,'[6]2'!$AJ$4:$AO$179,6,FALSE)=0,"-",VLOOKUP($B22,'[6]2'!$AJ$4:$AO$179,6,FALSE)),"-")</f>
        <v>3.4510165812036449</v>
      </c>
      <c r="AQ22" s="25">
        <f>IFERROR(IF(VLOOKUP($B22,'[6]7'!$AJ$4:$AO$179,5,FALSE)=0,"-",VLOOKUP($B22,'[6]7'!$AJ$4:$AO$179,5,FALSE)),"-")</f>
        <v>2.3632053414166689</v>
      </c>
      <c r="AR22" s="26">
        <f>IFERROR(IF(VLOOKUP($B22,'[6]7'!$AJ$4:$AO$179,3,FALSE)=0,"-",VLOOKUP($B22,'[6]7'!$AJ$4:$AO$179,3,FALSE)),"-")</f>
        <v>0.60829076403878646</v>
      </c>
      <c r="AS22" s="27">
        <f>IFERROR(IF(VLOOKUP($B22,'[6]7'!$AJ$4:$AO$179,6,FALSE)=0,"-",VLOOKUP($B22,'[6]7'!$AJ$4:$AO$179,6,FALSE)),"-")</f>
        <v>3.8849929690301592</v>
      </c>
    </row>
    <row r="23" spans="2:45" ht="15" customHeight="1" x14ac:dyDescent="0.25">
      <c r="B23" s="50">
        <v>40</v>
      </c>
      <c r="C23" s="51"/>
      <c r="D23" s="40">
        <v>1.3162010338292189</v>
      </c>
      <c r="E23" s="40">
        <v>0.50914188434455987</v>
      </c>
      <c r="F23" s="40">
        <v>2.585136038304177</v>
      </c>
      <c r="G23" s="25">
        <f>IFERROR(IF(VLOOKUP($B23,'[6]-15'!$H$4:$M$179,5,FALSE)=0,"-",VLOOKUP($B23,'[6]-15'!$H$4:$M$179,5,FALSE)),"-")</f>
        <v>1.6678890099831278</v>
      </c>
      <c r="H23" s="26">
        <f>IFERROR(IF(VLOOKUP($B23,'[6]-15'!$H$4:$M$179,3,FALSE)=0,"-",VLOOKUP($B23,'[6]-15'!$H$4:$M$179,3,FALSE)),"-")</f>
        <v>0.54028700265789453</v>
      </c>
      <c r="I23" s="26">
        <f>IFERROR(IF(VLOOKUP($B23,'[6]-15'!$H$4:$M$179,6,FALSE)=0,"-",VLOOKUP($B23,'[6]-15'!$H$4:$M$179,6,FALSE)),"-")</f>
        <v>3.0870426306353735</v>
      </c>
      <c r="J23" s="25">
        <f>IFERROR(IF(VLOOKUP($B23,'[6]-7'!$H$4:$M$179,5,FALSE)=0,"-",VLOOKUP($B23,'[6]-7'!$H$4:$M$179,5,FALSE)),"-")</f>
        <v>2.1277352517458779</v>
      </c>
      <c r="K23" s="26">
        <f>IFERROR(IF(VLOOKUP($B23,'[6]-7'!$H$4:$M$179,3,FALSE)=0,"-",VLOOKUP($B23,'[6]-7'!$H$4:$M$179,3,FALSE)),"-")</f>
        <v>0.55679589576523214</v>
      </c>
      <c r="L23" s="27">
        <f>IFERROR(IF(VLOOKUP($B23,'[6]-7'!$H$4:$M$179,6,FALSE)=0,"-",VLOOKUP($B23,'[6]-7'!$H$4:$M$179,6,FALSE)),"-")</f>
        <v>3.8213917665855388</v>
      </c>
      <c r="M23" s="25">
        <f>IFERROR(IF(VLOOKUP($B23,'[6]2'!$H$4:$M$179,5,FALSE)=0,"-",VLOOKUP($B23,'[6]2'!$H$4:$M$179,5,FALSE)),"-")</f>
        <v>2.7365691967225154</v>
      </c>
      <c r="N23" s="26">
        <f>IFERROR(IF(VLOOKUP($B23,'[6]2'!$H$4:$M$179,3,FALSE)=0,"-",VLOOKUP($B23,'[6]2'!$H$4:$M$179,3,FALSE)),"-")</f>
        <v>0.5561072722402105</v>
      </c>
      <c r="O23" s="27">
        <f>IFERROR(IF(VLOOKUP($B23,'[6]2'!$H$4:$M$179,6,FALSE)=0,"-",VLOOKUP($B23,'[6]2'!$H$4:$M$179,6,FALSE)),"-")</f>
        <v>4.9209376200001476</v>
      </c>
      <c r="P23" s="25">
        <f>IFERROR(IF(VLOOKUP($B23,'[6]7'!$H$4:$M$179,5,FALSE)=0,"-",VLOOKUP($B23,'[6]7'!$H$4:$M$179,5,FALSE)),"-")</f>
        <v>3.1188985147698967</v>
      </c>
      <c r="Q23" s="26">
        <f>IFERROR(IF(VLOOKUP($B23,'[6]7'!$H$4:$M$179,3,FALSE)=0,"-",VLOOKUP($B23,'[6]7'!$H$4:$M$179,3,FALSE)),"-")</f>
        <v>0.54756033527947678</v>
      </c>
      <c r="R23" s="27">
        <f>IFERROR(IF(VLOOKUP($B23,'[6]7'!$H$4:$M$179,6,FALSE)=0,"-",VLOOKUP($B23,'[6]7'!$H$4:$M$179,6,FALSE)),"-")</f>
        <v>5.6959905855452435</v>
      </c>
      <c r="S23" s="25">
        <f>IFERROR(IF(VLOOKUP($B23,'[6]-15'!$V$4:$AA$179,5,FALSE)=0,"-",VLOOKUP($B23,'[6]-15'!$V$4:$AA$179,5,FALSE)),"-")</f>
        <v>1.8610932257192174</v>
      </c>
      <c r="T23" s="26">
        <f>IFERROR(IF(VLOOKUP($B23,'[6]-15'!$V$4:$AA$179,3,FALSE)=0,"-",VLOOKUP($B23,'[6]-15'!$V$4:$AA$179,3,FALSE)),"-")</f>
        <v>0.81657758592207774</v>
      </c>
      <c r="U23" s="27">
        <f>IFERROR(IF(VLOOKUP($B23,'[6]-15'!$V$4:$AA$179,6,FALSE)=0,"-",VLOOKUP($B23,'[6]-15'!$V$4:$AA$179,6,FALSE)),"-")</f>
        <v>2.2791382690447897</v>
      </c>
      <c r="V23" s="25">
        <f>IFERROR(IF(VLOOKUP($B23,'[6]-7'!$V$4:$AA$179,5,FALSE)=0,"-",VLOOKUP($B23,'[6]-7'!$V$4:$AA$179,5,FALSE)),"-")</f>
        <v>2.4399983485207182</v>
      </c>
      <c r="W23" s="26">
        <f>IFERROR(IF(VLOOKUP($B23,'[6]-7'!$V$4:$AA$179,3,FALSE)=0,"-",VLOOKUP($B23,'[6]-7'!$V$4:$AA$179,3,FALSE)),"-")</f>
        <v>0.8581656221262236</v>
      </c>
      <c r="X23" s="27">
        <f>IFERROR(IF(VLOOKUP($B23,'[6]-7'!$V$4:$AA$179,6,FALSE)=0,"-",VLOOKUP($B23,'[6]-7'!$V$4:$AA$179,6,FALSE)),"-")</f>
        <v>2.8432720743057569</v>
      </c>
      <c r="Y23" s="25">
        <f>IFERROR(IF(VLOOKUP($B23,'[6]2'!$V$4:$AA$179,5,FALSE)=0,"-",VLOOKUP($B23,'[6]2'!$V$4:$AA$179,5,FALSE)),"-")</f>
        <v>3.1748787130327374</v>
      </c>
      <c r="Z23" s="26">
        <f>IFERROR(IF(VLOOKUP($B23,'[6]2'!$V$4:$AA$179,3,FALSE)=0,"-",VLOOKUP($B23,'[6]2'!$V$4:$AA$179,3,FALSE)),"-")</f>
        <v>0.89931907039802128</v>
      </c>
      <c r="AA23" s="27">
        <f>IFERROR(IF(VLOOKUP($B23,'[6]2'!$V$4:$AA$179,6,FALSE)=0,"-",VLOOKUP($B23,'[6]2'!$V$4:$AA$179,6,FALSE)),"-")</f>
        <v>3.5303140092732574</v>
      </c>
      <c r="AB23" s="25">
        <f>IFERROR(IF(VLOOKUP($B23,'[6]7'!$V$4:$AA$179,5,FALSE)=0,"-",VLOOKUP($B23,'[6]7'!$V$4:$AA$179,5,FALSE)),"-")</f>
        <v>3.6312815019594264</v>
      </c>
      <c r="AC23" s="26">
        <f>IFERROR(IF(VLOOKUP($B23,'[6]7'!$V$4:$AA$179,3,FALSE)=0,"-",VLOOKUP($B23,'[6]7'!$V$4:$AA$179,3,FALSE)),"-")</f>
        <v>0.91984334634776443</v>
      </c>
      <c r="AD23" s="27">
        <f>IFERROR(IF(VLOOKUP($B23,'[6]7'!$V$4:$AA$179,6,FALSE)=0,"-",VLOOKUP($B23,'[6]7'!$V$4:$AA$179,6,FALSE)),"-")</f>
        <v>3.9477173111893671</v>
      </c>
      <c r="AE23" s="40">
        <v>1.1114876707538937</v>
      </c>
      <c r="AF23" s="40">
        <v>0.62224759381554184</v>
      </c>
      <c r="AG23" s="40">
        <v>1.7862466352636173</v>
      </c>
      <c r="AH23" s="25">
        <f>IFERROR(IF(VLOOKUP($B23,'[6]-15'!$AJ$4:$AO$179,5,FALSE)=0,"-",VLOOKUP($B23,'[6]-15'!$AJ$4:$AO$179,5,FALSE)),"-")</f>
        <v>1.4189195337486664</v>
      </c>
      <c r="AI23" s="26">
        <f>IFERROR(IF(VLOOKUP($B23,'[6]-15'!$AJ$4:$AO$179,3,FALSE)=0,"-",VLOOKUP($B23,'[6]-15'!$AJ$4:$AO$179,3,FALSE)),"-")</f>
        <v>0.59581968087544634</v>
      </c>
      <c r="AJ23" s="27">
        <f>IFERROR(IF(VLOOKUP($B23,'[6]-15'!$AJ$4:$AO$179,6,FALSE)=0,"-",VLOOKUP($B23,'[6]-15'!$AJ$4:$AO$179,6,FALSE)),"-")</f>
        <v>2.3814579801456501</v>
      </c>
      <c r="AK23" s="25">
        <f>IFERROR(IF(VLOOKUP($B23,'[6]-7'!$AJ$4:$AO$179,5,FALSE)=0,"-",VLOOKUP($B23,'[6]-7'!$AJ$4:$AO$179,5,FALSE)),"-")</f>
        <v>1.8211460440527667</v>
      </c>
      <c r="AL23" s="26">
        <f>IFERROR(IF(VLOOKUP($B23,'[6]-7'!$AJ$4:$AO$179,3,FALSE)=0,"-",VLOOKUP($B23,'[6]-7'!$AJ$4:$AO$179,3,FALSE)),"-")</f>
        <v>0.64400046981766668</v>
      </c>
      <c r="AM23" s="27">
        <f>IFERROR(IF(VLOOKUP($B23,'[6]-7'!$AJ$4:$AO$179,6,FALSE)=0,"-",VLOOKUP($B23,'[6]-7'!$AJ$4:$AO$179,6,FALSE)),"-")</f>
        <v>2.8278644650187608</v>
      </c>
      <c r="AN23" s="25">
        <f>IFERROR(IF(VLOOKUP($B23,'[6]2'!$AJ$4:$AO$179,5,FALSE)=0,"-",VLOOKUP($B23,'[6]2'!$AJ$4:$AO$179,5,FALSE)),"-")</f>
        <v>2.3654622704282224</v>
      </c>
      <c r="AO23" s="26">
        <f>IFERROR(IF(VLOOKUP($B23,'[6]2'!$AJ$4:$AO$179,3,FALSE)=0,"-",VLOOKUP($B23,'[6]2'!$AJ$4:$AO$179,3,FALSE)),"-")</f>
        <v>0.68234220348411945</v>
      </c>
      <c r="AP23" s="27">
        <f>IFERROR(IF(VLOOKUP($B23,'[6]2'!$AJ$4:$AO$179,6,FALSE)=0,"-",VLOOKUP($B23,'[6]2'!$AJ$4:$AO$179,6,FALSE)),"-")</f>
        <v>3.4666802937732624</v>
      </c>
      <c r="AQ23" s="25">
        <f>IFERROR(IF(VLOOKUP($B23,'[6]7'!$AJ$4:$AO$179,5,FALSE)=0,"-",VLOOKUP($B23,'[6]7'!$AJ$4:$AO$179,5,FALSE)),"-")</f>
        <v>2.7132882526392574</v>
      </c>
      <c r="AR23" s="26">
        <f>IFERROR(IF(VLOOKUP($B23,'[6]7'!$AJ$4:$AO$179,3,FALSE)=0,"-",VLOOKUP($B23,'[6]7'!$AJ$4:$AO$179,3,FALSE)),"-")</f>
        <v>0.69681055099847911</v>
      </c>
      <c r="AS23" s="27">
        <f>IFERROR(IF(VLOOKUP($B23,'[6]7'!$AJ$4:$AO$179,6,FALSE)=0,"-",VLOOKUP($B23,'[6]7'!$AJ$4:$AO$179,6,FALSE)),"-")</f>
        <v>3.8938679225670616</v>
      </c>
    </row>
    <row r="24" spans="2:45" ht="15" customHeight="1" x14ac:dyDescent="0.25">
      <c r="B24" s="50">
        <v>45</v>
      </c>
      <c r="C24" s="51"/>
      <c r="D24" s="40">
        <v>1.4795900129372603</v>
      </c>
      <c r="E24" s="40">
        <v>0.55963388345153575</v>
      </c>
      <c r="F24" s="40">
        <v>2.6438535204693205</v>
      </c>
      <c r="G24" s="25">
        <f>IFERROR(IF(VLOOKUP($B24,'[6]-15'!$H$4:$M$179,5,FALSE)=0,"-",VLOOKUP($B24,'[6]-15'!$H$4:$M$179,5,FALSE)),"-")</f>
        <v>1.8730098680516156</v>
      </c>
      <c r="H24" s="26">
        <f>IFERROR(IF(VLOOKUP($B24,'[6]-15'!$H$4:$M$179,3,FALSE)=0,"-",VLOOKUP($B24,'[6]-15'!$H$4:$M$179,3,FALSE)),"-")</f>
        <v>0.59944900700201587</v>
      </c>
      <c r="I24" s="26">
        <f>IFERROR(IF(VLOOKUP($B24,'[6]-15'!$H$4:$M$179,6,FALSE)=0,"-",VLOOKUP($B24,'[6]-15'!$H$4:$M$179,6,FALSE)),"-")</f>
        <v>3.1245524576293393</v>
      </c>
      <c r="J24" s="25">
        <f>IFERROR(IF(VLOOKUP($B24,'[6]-7'!$H$4:$M$179,5,FALSE)=0,"-",VLOOKUP($B24,'[6]-7'!$H$4:$M$179,5,FALSE)),"-")</f>
        <v>2.383217745807432</v>
      </c>
      <c r="K24" s="26">
        <f>IFERROR(IF(VLOOKUP($B24,'[6]-7'!$H$4:$M$179,3,FALSE)=0,"-",VLOOKUP($B24,'[6]-7'!$H$4:$M$179,3,FALSE)),"-")</f>
        <v>0.62207559394094569</v>
      </c>
      <c r="L24" s="27">
        <f>IFERROR(IF(VLOOKUP($B24,'[6]-7'!$H$4:$M$179,6,FALSE)=0,"-",VLOOKUP($B24,'[6]-7'!$H$4:$M$179,6,FALSE)),"-")</f>
        <v>3.8310741797622643</v>
      </c>
      <c r="M24" s="25">
        <f>IFERROR(IF(VLOOKUP($B24,'[6]2'!$H$4:$M$179,5,FALSE)=0,"-",VLOOKUP($B24,'[6]2'!$H$4:$M$179,5,FALSE)),"-")</f>
        <v>3.0553681756638476</v>
      </c>
      <c r="N24" s="26">
        <f>IFERROR(IF(VLOOKUP($B24,'[6]2'!$H$4:$M$179,3,FALSE)=0,"-",VLOOKUP($B24,'[6]2'!$H$4:$M$179,3,FALSE)),"-")</f>
        <v>0.62429264756519665</v>
      </c>
      <c r="O24" s="27">
        <f>IFERROR(IF(VLOOKUP($B24,'[6]2'!$H$4:$M$179,6,FALSE)=0,"-",VLOOKUP($B24,'[6]2'!$H$4:$M$179,6,FALSE)),"-")</f>
        <v>4.8941280785222876</v>
      </c>
      <c r="P24" s="25">
        <f>IFERROR(IF(VLOOKUP($B24,'[6]7'!$H$4:$M$179,5,FALSE)=0,"-",VLOOKUP($B24,'[6]7'!$H$4:$M$179,5,FALSE)),"-")</f>
        <v>3.4760261571705899</v>
      </c>
      <c r="Q24" s="26">
        <f>IFERROR(IF(VLOOKUP($B24,'[6]7'!$H$4:$M$179,3,FALSE)=0,"-",VLOOKUP($B24,'[6]7'!$H$4:$M$179,3,FALSE)),"-")</f>
        <v>0.6157513253452328</v>
      </c>
      <c r="R24" s="27">
        <f>IFERROR(IF(VLOOKUP($B24,'[6]7'!$H$4:$M$179,6,FALSE)=0,"-",VLOOKUP($B24,'[6]7'!$H$4:$M$179,6,FALSE)),"-")</f>
        <v>5.6451785227123779</v>
      </c>
      <c r="S24" s="25">
        <f>IFERROR(IF(VLOOKUP($B24,'[6]-15'!$V$4:$AA$179,5,FALSE)=0,"-",VLOOKUP($B24,'[6]-15'!$V$4:$AA$179,5,FALSE)),"-")</f>
        <v>2.1083162886840294</v>
      </c>
      <c r="T24" s="26">
        <f>IFERROR(IF(VLOOKUP($B24,'[6]-15'!$V$4:$AA$179,3,FALSE)=0,"-",VLOOKUP($B24,'[6]-15'!$V$4:$AA$179,3,FALSE)),"-")</f>
        <v>0.89916636177759823</v>
      </c>
      <c r="U24" s="27">
        <f>IFERROR(IF(VLOOKUP($B24,'[6]-15'!$V$4:$AA$179,6,FALSE)=0,"-",VLOOKUP($B24,'[6]-15'!$V$4:$AA$179,6,FALSE)),"-")</f>
        <v>2.3447455090691047</v>
      </c>
      <c r="V24" s="25">
        <f>IFERROR(IF(VLOOKUP($B24,'[6]-7'!$V$4:$AA$179,5,FALSE)=0,"-",VLOOKUP($B24,'[6]-7'!$V$4:$AA$179,5,FALSE)),"-")</f>
        <v>2.7376758637180418</v>
      </c>
      <c r="W24" s="26">
        <f>IFERROR(IF(VLOOKUP($B24,'[6]-7'!$V$4:$AA$179,3,FALSE)=0,"-",VLOOKUP($B24,'[6]-7'!$V$4:$AA$179,3,FALSE)),"-")</f>
        <v>0.95395490371111324</v>
      </c>
      <c r="X24" s="27">
        <f>IFERROR(IF(VLOOKUP($B24,'[6]-7'!$V$4:$AA$179,6,FALSE)=0,"-",VLOOKUP($B24,'[6]-7'!$V$4:$AA$179,6,FALSE)),"-")</f>
        <v>2.8698168572411826</v>
      </c>
      <c r="Y24" s="25">
        <f>IFERROR(IF(VLOOKUP($B24,'[6]2'!$V$4:$AA$179,5,FALSE)=0,"-",VLOOKUP($B24,'[6]2'!$V$4:$AA$179,5,FALSE)),"-")</f>
        <v>3.5471533466119638</v>
      </c>
      <c r="Z24" s="26">
        <f>IFERROR(IF(VLOOKUP($B24,'[6]2'!$V$4:$AA$179,3,FALSE)=0,"-",VLOOKUP($B24,'[6]2'!$V$4:$AA$179,3,FALSE)),"-")</f>
        <v>1.0054259123759042</v>
      </c>
      <c r="AA24" s="27">
        <f>IFERROR(IF(VLOOKUP($B24,'[6]2'!$V$4:$AA$179,6,FALSE)=0,"-",VLOOKUP($B24,'[6]2'!$V$4:$AA$179,6,FALSE)),"-")</f>
        <v>3.5280106698560698</v>
      </c>
      <c r="AB24" s="25">
        <f>IFERROR(IF(VLOOKUP($B24,'[6]7'!$V$4:$AA$179,5,FALSE)=0,"-",VLOOKUP($B24,'[6]7'!$V$4:$AA$179,5,FALSE)),"-")</f>
        <v>4.0515814890214568</v>
      </c>
      <c r="AC24" s="26">
        <f>IFERROR(IF(VLOOKUP($B24,'[6]7'!$V$4:$AA$179,3,FALSE)=0,"-",VLOOKUP($B24,'[6]7'!$V$4:$AA$179,3,FALSE)),"-")</f>
        <v>1.0298163747017004</v>
      </c>
      <c r="AD24" s="27">
        <f>IFERROR(IF(VLOOKUP($B24,'[6]7'!$V$4:$AA$179,6,FALSE)=0,"-",VLOOKUP($B24,'[6]7'!$V$4:$AA$179,6,FALSE)),"-")</f>
        <v>3.9342756520016002</v>
      </c>
      <c r="AE24" s="40">
        <v>1.2597090518318956</v>
      </c>
      <c r="AF24" s="40">
        <v>0.68974109748463996</v>
      </c>
      <c r="AG24" s="40">
        <v>1.8263505776672215</v>
      </c>
      <c r="AH24" s="25">
        <f>IFERROR(IF(VLOOKUP($B24,'[6]-15'!$AJ$4:$AO$179,5,FALSE)=0,"-",VLOOKUP($B24,'[6]-15'!$AJ$4:$AO$179,5,FALSE)),"-")</f>
        <v>1.611919283911518</v>
      </c>
      <c r="AI24" s="26">
        <f>IFERROR(IF(VLOOKUP($B24,'[6]-15'!$AJ$4:$AO$179,3,FALSE)=0,"-",VLOOKUP($B24,'[6]-15'!$AJ$4:$AO$179,3,FALSE)),"-")</f>
        <v>0.67369256237031572</v>
      </c>
      <c r="AJ24" s="27">
        <f>IFERROR(IF(VLOOKUP($B24,'[6]-15'!$AJ$4:$AO$179,6,FALSE)=0,"-",VLOOKUP($B24,'[6]-15'!$AJ$4:$AO$179,6,FALSE)),"-")</f>
        <v>2.3926630245703637</v>
      </c>
      <c r="AK24" s="25">
        <f>IFERROR(IF(VLOOKUP($B24,'[6]-7'!$AJ$4:$AO$179,5,FALSE)=0,"-",VLOOKUP($B24,'[6]-7'!$AJ$4:$AO$179,5,FALSE)),"-")</f>
        <v>2.0647344548202433</v>
      </c>
      <c r="AL24" s="26">
        <f>IFERROR(IF(VLOOKUP($B24,'[6]-7'!$AJ$4:$AO$179,3,FALSE)=0,"-",VLOOKUP($B24,'[6]-7'!$AJ$4:$AO$179,3,FALSE)),"-")</f>
        <v>0.72998488903078096</v>
      </c>
      <c r="AM24" s="27">
        <f>IFERROR(IF(VLOOKUP($B24,'[6]-7'!$AJ$4:$AO$179,6,FALSE)=0,"-",VLOOKUP($B24,'[6]-7'!$AJ$4:$AO$179,6,FALSE)),"-")</f>
        <v>2.8284619118097671</v>
      </c>
      <c r="AN24" s="25">
        <f>IFERROR(IF(VLOOKUP($B24,'[6]2'!$AJ$4:$AO$179,5,FALSE)=0,"-",VLOOKUP($B24,'[6]2'!$AJ$4:$AO$179,5,FALSE)),"-")</f>
        <v>2.6714639288265989</v>
      </c>
      <c r="AO24" s="26">
        <f>IFERROR(IF(VLOOKUP($B24,'[6]2'!$AJ$4:$AO$179,3,FALSE)=0,"-",VLOOKUP($B24,'[6]2'!$AJ$4:$AO$179,3,FALSE)),"-")</f>
        <v>0.77414866490822232</v>
      </c>
      <c r="AP24" s="27">
        <f>IFERROR(IF(VLOOKUP($B24,'[6]2'!$AJ$4:$AO$179,6,FALSE)=0,"-",VLOOKUP($B24,'[6]2'!$AJ$4:$AO$179,6,FALSE)),"-")</f>
        <v>3.4508409688251662</v>
      </c>
      <c r="AQ24" s="25">
        <f>IFERROR(IF(VLOOKUP($B24,'[6]7'!$AJ$4:$AO$179,5,FALSE)=0,"-",VLOOKUP($B24,'[6]7'!$AJ$4:$AO$179,5,FALSE)),"-")</f>
        <v>3.0568527943559021</v>
      </c>
      <c r="AR24" s="26">
        <f>IFERROR(IF(VLOOKUP($B24,'[6]7'!$AJ$4:$AO$179,3,FALSE)=0,"-",VLOOKUP($B24,'[6]7'!$AJ$4:$AO$179,3,FALSE)),"-")</f>
        <v>0.79049474793167984</v>
      </c>
      <c r="AS24" s="27">
        <f>IFERROR(IF(VLOOKUP($B24,'[6]7'!$AJ$4:$AO$179,6,FALSE)=0,"-",VLOOKUP($B24,'[6]7'!$AJ$4:$AO$179,6,FALSE)),"-")</f>
        <v>3.8670121494850171</v>
      </c>
    </row>
    <row r="25" spans="2:45" ht="15" customHeight="1" x14ac:dyDescent="0.25">
      <c r="B25" s="50">
        <v>50</v>
      </c>
      <c r="C25" s="51"/>
      <c r="D25" s="40">
        <v>1.6405516789386263</v>
      </c>
      <c r="E25" s="40">
        <v>0.61082675099732164</v>
      </c>
      <c r="F25" s="40">
        <v>2.6857888529931455</v>
      </c>
      <c r="G25" s="25">
        <f>IFERROR(IF(VLOOKUP($B25,'[6]-15'!$H$4:$M$179,5,FALSE)=0,"-",VLOOKUP($B25,'[6]-15'!$H$4:$M$179,5,FALSE)),"-")</f>
        <v>2.0749165031082484</v>
      </c>
      <c r="H25" s="26">
        <f>IFERROR(IF(VLOOKUP($B25,'[6]-15'!$H$4:$M$179,3,FALSE)=0,"-",VLOOKUP($B25,'[6]-15'!$H$4:$M$179,3,FALSE)),"-")</f>
        <v>0.66020070719074297</v>
      </c>
      <c r="I25" s="26">
        <f>IFERROR(IF(VLOOKUP($B25,'[6]-15'!$H$4:$M$179,6,FALSE)=0,"-",VLOOKUP($B25,'[6]-15'!$H$4:$M$179,6,FALSE)),"-")</f>
        <v>3.1428571349723962</v>
      </c>
      <c r="J25" s="25">
        <f>IFERROR(IF(VLOOKUP($B25,'[6]-7'!$H$4:$M$179,5,FALSE)=0,"-",VLOOKUP($B25,'[6]-7'!$H$4:$M$179,5,FALSE)),"-")</f>
        <v>2.6339590555859886</v>
      </c>
      <c r="K25" s="26">
        <f>IFERROR(IF(VLOOKUP($B25,'[6]-7'!$H$4:$M$179,3,FALSE)=0,"-",VLOOKUP($B25,'[6]-7'!$H$4:$M$179,3,FALSE)),"-")</f>
        <v>0.68970798160484736</v>
      </c>
      <c r="L25" s="27">
        <f>IFERROR(IF(VLOOKUP($B25,'[6]-7'!$H$4:$M$179,6,FALSE)=0,"-",VLOOKUP($B25,'[6]-7'!$H$4:$M$179,6,FALSE)),"-")</f>
        <v>3.8189482010301803</v>
      </c>
      <c r="M25" s="25">
        <f>IFERROR(IF(VLOOKUP($B25,'[6]2'!$H$4:$M$179,5,FALSE)=0,"-",VLOOKUP($B25,'[6]2'!$H$4:$M$179,5,FALSE)),"-")</f>
        <v>3.3670144310353498</v>
      </c>
      <c r="N25" s="26">
        <f>IFERROR(IF(VLOOKUP($B25,'[6]2'!$H$4:$M$179,3,FALSE)=0,"-",VLOOKUP($B25,'[6]2'!$H$4:$M$179,3,FALSE)),"-")</f>
        <v>0.69551454234564658</v>
      </c>
      <c r="O25" s="27">
        <f>IFERROR(IF(VLOOKUP($B25,'[6]2'!$H$4:$M$179,6,FALSE)=0,"-",VLOOKUP($B25,'[6]2'!$H$4:$M$179,6,FALSE)),"-")</f>
        <v>4.8410410222049114</v>
      </c>
      <c r="P25" s="25">
        <f>IFERROR(IF(VLOOKUP($B25,'[6]7'!$H$4:$M$179,5,FALSE)=0,"-",VLOOKUP($B25,'[6]7'!$H$4:$M$179,5,FALSE)),"-")</f>
        <v>3.8242926616614761</v>
      </c>
      <c r="Q25" s="26">
        <f>IFERROR(IF(VLOOKUP($B25,'[6]7'!$H$4:$M$179,3,FALSE)=0,"-",VLOOKUP($B25,'[6]7'!$H$4:$M$179,3,FALSE)),"-")</f>
        <v>0.68730116520893791</v>
      </c>
      <c r="R25" s="27">
        <f>IFERROR(IF(VLOOKUP($B25,'[6]7'!$H$4:$M$179,6,FALSE)=0,"-",VLOOKUP($B25,'[6]7'!$H$4:$M$179,6,FALSE)),"-")</f>
        <v>5.5642167586008675</v>
      </c>
      <c r="S25" s="25">
        <f>IFERROR(IF(VLOOKUP($B25,'[6]-15'!$V$4:$AA$179,5,FALSE)=0,"-",VLOOKUP($B25,'[6]-15'!$V$4:$AA$179,5,FALSE)),"-")</f>
        <v>2.3548850891962578</v>
      </c>
      <c r="T25" s="26">
        <f>IFERROR(IF(VLOOKUP($B25,'[6]-15'!$V$4:$AA$179,3,FALSE)=0,"-",VLOOKUP($B25,'[6]-15'!$V$4:$AA$179,3,FALSE)),"-")</f>
        <v>0.98735633867943529</v>
      </c>
      <c r="U25" s="27">
        <f>IFERROR(IF(VLOOKUP($B25,'[6]-15'!$V$4:$AA$179,6,FALSE)=0,"-",VLOOKUP($B25,'[6]-15'!$V$4:$AA$179,6,FALSE)),"-")</f>
        <v>2.3850407365043691</v>
      </c>
      <c r="V25" s="25">
        <f>IFERROR(IF(VLOOKUP($B25,'[6]-7'!$V$4:$AA$179,5,FALSE)=0,"-",VLOOKUP($B25,'[6]-7'!$V$4:$AA$179,5,FALSE)),"-")</f>
        <v>3.0336250399797589</v>
      </c>
      <c r="W25" s="26">
        <f>IFERROR(IF(VLOOKUP($B25,'[6]-7'!$V$4:$AA$179,3,FALSE)=0,"-",VLOOKUP($B25,'[6]-7'!$V$4:$AA$179,3,FALSE)),"-")</f>
        <v>1.0547038700372433</v>
      </c>
      <c r="X25" s="27">
        <f>IFERROR(IF(VLOOKUP($B25,'[6]-7'!$V$4:$AA$179,6,FALSE)=0,"-",VLOOKUP($B25,'[6]-7'!$V$4:$AA$179,6,FALSE)),"-")</f>
        <v>2.8762813204360733</v>
      </c>
      <c r="Y25" s="25">
        <f>IFERROR(IF(VLOOKUP($B25,'[6]2'!$V$4:$AA$179,5,FALSE)=0,"-",VLOOKUP($B25,'[6]2'!$V$4:$AA$179,5,FALSE)),"-")</f>
        <v>3.9151506928739508</v>
      </c>
      <c r="Z25" s="26">
        <f>IFERROR(IF(VLOOKUP($B25,'[6]2'!$V$4:$AA$179,3,FALSE)=0,"-",VLOOKUP($B25,'[6]2'!$V$4:$AA$179,3,FALSE)),"-")</f>
        <v>1.1159658235480843</v>
      </c>
      <c r="AA25" s="27">
        <f>IFERROR(IF(VLOOKUP($B25,'[6]2'!$V$4:$AA$179,6,FALSE)=0,"-",VLOOKUP($B25,'[6]2'!$V$4:$AA$179,6,FALSE)),"-")</f>
        <v>3.508306984192564</v>
      </c>
      <c r="AB25" s="25">
        <f>IFERROR(IF(VLOOKUP($B25,'[6]7'!$V$4:$AA$179,5,FALSE)=0,"-",VLOOKUP($B25,'[6]7'!$V$4:$AA$179,5,FALSE)),"-")</f>
        <v>4.4655231616984006</v>
      </c>
      <c r="AC25" s="26">
        <f>IFERROR(IF(VLOOKUP($B25,'[6]7'!$V$4:$AA$179,3,FALSE)=0,"-",VLOOKUP($B25,'[6]7'!$V$4:$AA$179,3,FALSE)),"-")</f>
        <v>1.1440491781469095</v>
      </c>
      <c r="AD25" s="27">
        <f>IFERROR(IF(VLOOKUP($B25,'[6]7'!$V$4:$AA$179,6,FALSE)=0,"-",VLOOKUP($B25,'[6]7'!$V$4:$AA$179,6,FALSE)),"-")</f>
        <v>3.9032615441684921</v>
      </c>
      <c r="AE25" s="40">
        <v>1.4060143489173234</v>
      </c>
      <c r="AF25" s="40">
        <v>0.75808734090350249</v>
      </c>
      <c r="AG25" s="40">
        <v>1.8546864893451585</v>
      </c>
      <c r="AH25" s="25">
        <f>IFERROR(IF(VLOOKUP($B25,'[6]-15'!$AJ$4:$AO$179,5,FALSE)=0,"-",VLOOKUP($B25,'[6]-15'!$AJ$4:$AO$179,5,FALSE)),"-")</f>
        <v>1.8027145275976504</v>
      </c>
      <c r="AI25" s="26">
        <f>IFERROR(IF(VLOOKUP($B25,'[6]-15'!$AJ$4:$AO$179,3,FALSE)=0,"-",VLOOKUP($B25,'[6]-15'!$AJ$4:$AO$179,3,FALSE)),"-")</f>
        <v>0.75295348936270878</v>
      </c>
      <c r="AJ25" s="27">
        <f>IFERROR(IF(VLOOKUP($B25,'[6]-15'!$AJ$4:$AO$179,6,FALSE)=0,"-",VLOOKUP($B25,'[6]-15'!$AJ$4:$AO$179,6,FALSE)),"-")</f>
        <v>2.3941910796156178</v>
      </c>
      <c r="AK25" s="25">
        <f>IFERROR(IF(VLOOKUP($B25,'[6]-7'!$AJ$4:$AO$179,5,FALSE)=0,"-",VLOOKUP($B25,'[6]-7'!$AJ$4:$AO$179,5,FALSE)),"-")</f>
        <v>2.3050558179668106</v>
      </c>
      <c r="AL25" s="26">
        <f>IFERROR(IF(VLOOKUP($B25,'[6]-7'!$AJ$4:$AO$179,3,FALSE)=0,"-",VLOOKUP($B25,'[6]-7'!$AJ$4:$AO$179,3,FALSE)),"-")</f>
        <v>0.81779736001159875</v>
      </c>
      <c r="AM25" s="27">
        <f>IFERROR(IF(VLOOKUP($B25,'[6]-7'!$AJ$4:$AO$179,6,FALSE)=0,"-",VLOOKUP($B25,'[6]-7'!$AJ$4:$AO$179,6,FALSE)),"-")</f>
        <v>2.8186148924889145</v>
      </c>
      <c r="AN25" s="25">
        <f>IFERROR(IF(VLOOKUP($B25,'[6]2'!$AJ$4:$AO$179,5,FALSE)=0,"-",VLOOKUP($B25,'[6]2'!$AJ$4:$AO$179,5,FALSE)),"-")</f>
        <v>2.9724882978830625</v>
      </c>
      <c r="AO25" s="26">
        <f>IFERROR(IF(VLOOKUP($B25,'[6]2'!$AJ$4:$AO$179,3,FALSE)=0,"-",VLOOKUP($B25,'[6]2'!$AJ$4:$AO$179,3,FALSE)),"-")</f>
        <v>0.86828151537500298</v>
      </c>
      <c r="AP25" s="27">
        <f>IFERROR(IF(VLOOKUP($B25,'[6]2'!$AJ$4:$AO$179,6,FALSE)=0,"-",VLOOKUP($B25,'[6]2'!$AJ$4:$AO$179,6,FALSE)),"-")</f>
        <v>3.4234153845821207</v>
      </c>
      <c r="AQ25" s="25">
        <f>IFERROR(IF(VLOOKUP($B25,'[6]7'!$AJ$4:$AO$179,5,FALSE)=0,"-",VLOOKUP($B25,'[6]7'!$AJ$4:$AO$179,5,FALSE)),"-")</f>
        <v>3.3941988957496587</v>
      </c>
      <c r="AR25" s="26">
        <f>IFERROR(IF(VLOOKUP($B25,'[6]7'!$AJ$4:$AO$179,3,FALSE)=0,"-",VLOOKUP($B25,'[6]7'!$AJ$4:$AO$179,3,FALSE)),"-")</f>
        <v>0.88680081431833113</v>
      </c>
      <c r="AS25" s="27">
        <f>IFERROR(IF(VLOOKUP($B25,'[6]7'!$AJ$4:$AO$179,6,FALSE)=0,"-",VLOOKUP($B25,'[6]7'!$AJ$4:$AO$179,6,FALSE)),"-")</f>
        <v>3.8274647936117674</v>
      </c>
    </row>
    <row r="26" spans="2:45" ht="15" customHeight="1" x14ac:dyDescent="0.25">
      <c r="B26" s="50">
        <v>55</v>
      </c>
      <c r="C26" s="51"/>
      <c r="D26" s="40">
        <v>1.8021873412012017</v>
      </c>
      <c r="E26" s="40">
        <v>0.66755437974482634</v>
      </c>
      <c r="F26" s="40">
        <v>2.6996861916928632</v>
      </c>
      <c r="G26" s="25">
        <f>IFERROR(IF(VLOOKUP($B26,'[6]-15'!$H$4:$M$179,5,FALSE)=0,"-",VLOOKUP($B26,'[6]-15'!$H$4:$M$179,5,FALSE)),"-")</f>
        <v>2.2719515545528854</v>
      </c>
      <c r="H26" s="26">
        <f>IFERROR(IF(VLOOKUP($B26,'[6]-15'!$H$4:$M$179,3,FALSE)=0,"-",VLOOKUP($B26,'[6]-15'!$H$4:$M$179,3,FALSE)),"-")</f>
        <v>0.72148577897820387</v>
      </c>
      <c r="I26" s="26">
        <f>IFERROR(IF(VLOOKUP($B26,'[6]-15'!$H$4:$M$179,6,FALSE)=0,"-",VLOOKUP($B26,'[6]-15'!$H$4:$M$179,6,FALSE)),"-")</f>
        <v>3.1489900712533951</v>
      </c>
      <c r="J26" s="25">
        <f>IFERROR(IF(VLOOKUP($B26,'[6]-7'!$H$4:$M$179,5,FALSE)=0,"-",VLOOKUP($B26,'[6]-7'!$H$4:$M$179,5,FALSE)),"-")</f>
        <v>2.8740461192799618</v>
      </c>
      <c r="K26" s="26">
        <f>IFERROR(IF(VLOOKUP($B26,'[6]-7'!$H$4:$M$179,3,FALSE)=0,"-",VLOOKUP($B26,'[6]-7'!$H$4:$M$179,3,FALSE)),"-")</f>
        <v>0.75468920012339802</v>
      </c>
      <c r="L26" s="27">
        <f>IFERROR(IF(VLOOKUP($B26,'[6]-7'!$H$4:$M$179,6,FALSE)=0,"-",VLOOKUP($B26,'[6]-7'!$H$4:$M$179,6,FALSE)),"-")</f>
        <v>3.8082512891532452</v>
      </c>
      <c r="M26" s="25">
        <f>IFERROR(IF(VLOOKUP($B26,'[6]2'!$H$4:$M$179,5,FALSE)=0,"-",VLOOKUP($B26,'[6]2'!$H$4:$M$179,5,FALSE)),"-")</f>
        <v>3.6614053933032595</v>
      </c>
      <c r="N26" s="26">
        <f>IFERROR(IF(VLOOKUP($B26,'[6]2'!$H$4:$M$179,3,FALSE)=0,"-",VLOOKUP($B26,'[6]2'!$H$4:$M$179,3,FALSE)),"-")</f>
        <v>0.76324902464253896</v>
      </c>
      <c r="O26" s="27">
        <f>IFERROR(IF(VLOOKUP($B26,'[6]2'!$H$4:$M$179,6,FALSE)=0,"-",VLOOKUP($B26,'[6]2'!$H$4:$M$179,6,FALSE)),"-")</f>
        <v>4.7971307857459067</v>
      </c>
      <c r="P26" s="25">
        <f>IFERROR(IF(VLOOKUP($B26,'[6]7'!$H$4:$M$179,5,FALSE)=0,"-",VLOOKUP($B26,'[6]7'!$H$4:$M$179,5,FALSE)),"-")</f>
        <v>4.1513107997947953</v>
      </c>
      <c r="Q26" s="26">
        <f>IFERROR(IF(VLOOKUP($B26,'[6]7'!$H$4:$M$179,3,FALSE)=0,"-",VLOOKUP($B26,'[6]7'!$H$4:$M$179,3,FALSE)),"-")</f>
        <v>0.7560332259521132</v>
      </c>
      <c r="R26" s="27">
        <f>IFERROR(IF(VLOOKUP($B26,'[6]7'!$H$4:$M$179,6,FALSE)=0,"-",VLOOKUP($B26,'[6]7'!$H$4:$M$179,6,FALSE)),"-")</f>
        <v>5.4909105278631465</v>
      </c>
      <c r="S26" s="25">
        <f>IFERROR(IF(VLOOKUP($B26,'[6]-15'!$V$4:$AA$179,5,FALSE)=0,"-",VLOOKUP($B26,'[6]-15'!$V$4:$AA$179,5,FALSE)),"-")</f>
        <v>2.6002095867284769</v>
      </c>
      <c r="T26" s="26">
        <f>IFERROR(IF(VLOOKUP($B26,'[6]-15'!$V$4:$AA$179,3,FALSE)=0,"-",VLOOKUP($B26,'[6]-15'!$V$4:$AA$179,3,FALSE)),"-")</f>
        <v>1.0805464972731054</v>
      </c>
      <c r="U26" s="27">
        <f>IFERROR(IF(VLOOKUP($B26,'[6]-15'!$V$4:$AA$179,6,FALSE)=0,"-",VLOOKUP($B26,'[6]-15'!$V$4:$AA$179,6,FALSE)),"-")</f>
        <v>2.406383800503201</v>
      </c>
      <c r="V26" s="25">
        <f>IFERROR(IF(VLOOKUP($B26,'[6]-7'!$V$4:$AA$179,5,FALSE)=0,"-",VLOOKUP($B26,'[6]-7'!$V$4:$AA$179,5,FALSE)),"-")</f>
        <v>3.327345977483485</v>
      </c>
      <c r="W26" s="26">
        <f>IFERROR(IF(VLOOKUP($B26,'[6]-7'!$V$4:$AA$179,3,FALSE)=0,"-",VLOOKUP($B26,'[6]-7'!$V$4:$AA$179,3,FALSE)),"-")</f>
        <v>1.1598077960694062</v>
      </c>
      <c r="X26" s="27">
        <f>IFERROR(IF(VLOOKUP($B26,'[6]-7'!$V$4:$AA$179,6,FALSE)=0,"-",VLOOKUP($B26,'[6]-7'!$V$4:$AA$179,6,FALSE)),"-")</f>
        <v>2.8688770576985907</v>
      </c>
      <c r="Y26" s="25">
        <f>IFERROR(IF(VLOOKUP($B26,'[6]2'!$V$4:$AA$179,5,FALSE)=0,"-",VLOOKUP($B26,'[6]2'!$V$4:$AA$179,5,FALSE)),"-")</f>
        <v>4.2785635807777442</v>
      </c>
      <c r="Z26" s="26">
        <f>IFERROR(IF(VLOOKUP($B26,'[6]2'!$V$4:$AA$179,3,FALSE)=0,"-",VLOOKUP($B26,'[6]2'!$V$4:$AA$179,3,FALSE)),"-")</f>
        <v>1.2303195935549929</v>
      </c>
      <c r="AA26" s="27">
        <f>IFERROR(IF(VLOOKUP($B26,'[6]2'!$V$4:$AA$179,6,FALSE)=0,"-",VLOOKUP($B26,'[6]2'!$V$4:$AA$179,6,FALSE)),"-")</f>
        <v>3.4776033830485371</v>
      </c>
      <c r="AB26" s="25">
        <f>IFERROR(IF(VLOOKUP($B26,'[6]7'!$V$4:$AA$179,5,FALSE)=0,"-",VLOOKUP($B26,'[6]7'!$V$4:$AA$179,5,FALSE)),"-")</f>
        <v>4.8729706263417594</v>
      </c>
      <c r="AC26" s="26">
        <f>IFERROR(IF(VLOOKUP($B26,'[6]7'!$V$4:$AA$179,3,FALSE)=0,"-",VLOOKUP($B26,'[6]7'!$V$4:$AA$179,3,FALSE)),"-")</f>
        <v>1.2618946345681081</v>
      </c>
      <c r="AD26" s="27">
        <f>IFERROR(IF(VLOOKUP($B26,'[6]7'!$V$4:$AA$179,6,FALSE)=0,"-",VLOOKUP($B26,'[6]7'!$V$4:$AA$179,6,FALSE)),"-")</f>
        <v>3.8616303555403944</v>
      </c>
      <c r="AE26" s="40">
        <v>1.5682566976479606</v>
      </c>
      <c r="AF26" s="40">
        <v>0.82971254533078054</v>
      </c>
      <c r="AG26" s="40">
        <v>1.8901205079679078</v>
      </c>
      <c r="AH26" s="25">
        <f>IFERROR(IF(VLOOKUP($B26,'[6]-15'!$AJ$4:$AO$179,5,FALSE)=0,"-",VLOOKUP($B26,'[6]-15'!$AJ$4:$AO$179,5,FALSE)),"-")</f>
        <v>2.0023943015432493</v>
      </c>
      <c r="AI26" s="26">
        <f>IFERROR(IF(VLOOKUP($B26,'[6]-15'!$AJ$4:$AO$179,3,FALSE)=0,"-",VLOOKUP($B26,'[6]-15'!$AJ$4:$AO$179,3,FALSE)),"-")</f>
        <v>0.83272488056191396</v>
      </c>
      <c r="AJ26" s="27">
        <f>IFERROR(IF(VLOOKUP($B26,'[6]-15'!$AJ$4:$AO$179,6,FALSE)=0,"-",VLOOKUP($B26,'[6]-15'!$AJ$4:$AO$179,6,FALSE)),"-")</f>
        <v>2.404628885583501</v>
      </c>
      <c r="AK26" s="25">
        <f>IFERROR(IF(VLOOKUP($B26,'[6]-7'!$AJ$4:$AO$179,5,FALSE)=0,"-",VLOOKUP($B26,'[6]-7'!$AJ$4:$AO$179,5,FALSE)),"-")</f>
        <v>2.5487249850685014</v>
      </c>
      <c r="AL26" s="26">
        <f>IFERROR(IF(VLOOKUP($B26,'[6]-7'!$AJ$4:$AO$179,3,FALSE)=0,"-",VLOOKUP($B26,'[6]-7'!$AJ$4:$AO$179,3,FALSE)),"-")</f>
        <v>0.90431009571591536</v>
      </c>
      <c r="AM26" s="27">
        <f>IFERROR(IF(VLOOKUP($B26,'[6]-7'!$AJ$4:$AO$179,6,FALSE)=0,"-",VLOOKUP($B26,'[6]-7'!$AJ$4:$AO$179,6,FALSE)),"-")</f>
        <v>2.8184192536861503</v>
      </c>
      <c r="AN26" s="25">
        <f>IFERROR(IF(VLOOKUP($B26,'[6]2'!$AJ$4:$AO$179,5,FALSE)=0,"-",VLOOKUP($B26,'[6]2'!$AJ$4:$AO$179,5,FALSE)),"-")</f>
        <v>3.2728623096105149</v>
      </c>
      <c r="AO26" s="26">
        <f>IFERROR(IF(VLOOKUP($B26,'[6]2'!$AJ$4:$AO$179,3,FALSE)=0,"-",VLOOKUP($B26,'[6]2'!$AJ$4:$AO$179,3,FALSE)),"-")</f>
        <v>0.96053950053719683</v>
      </c>
      <c r="AP26" s="27">
        <f>IFERROR(IF(VLOOKUP($B26,'[6]2'!$AJ$4:$AO$179,6,FALSE)=0,"-",VLOOKUP($B26,'[6]2'!$AJ$4:$AO$179,6,FALSE)),"-")</f>
        <v>3.4073167295880236</v>
      </c>
      <c r="AQ26" s="25">
        <f>IFERROR(IF(VLOOKUP($B26,'[6]7'!$AJ$4:$AO$179,5,FALSE)=0,"-",VLOOKUP($B26,'[6]7'!$AJ$4:$AO$179,5,FALSE)),"-")</f>
        <v>3.7292567483342252</v>
      </c>
      <c r="AR26" s="26">
        <f>IFERROR(IF(VLOOKUP($B26,'[6]7'!$AJ$4:$AO$179,3,FALSE)=0,"-",VLOOKUP($B26,'[6]7'!$AJ$4:$AO$179,3,FALSE)),"-")</f>
        <v>0.98149562641708477</v>
      </c>
      <c r="AS26" s="27">
        <f>IFERROR(IF(VLOOKUP($B26,'[6]7'!$AJ$4:$AO$179,6,FALSE)=0,"-",VLOOKUP($B26,'[6]7'!$AJ$4:$AO$179,6,FALSE)),"-")</f>
        <v>3.7995653245524341</v>
      </c>
    </row>
    <row r="27" spans="2:45" ht="15" customHeight="1" x14ac:dyDescent="0.25">
      <c r="B27" s="50">
        <v>60</v>
      </c>
      <c r="C27" s="51"/>
      <c r="D27" s="40">
        <v>1.9618918717190859</v>
      </c>
      <c r="E27" s="40">
        <v>0.72523806210297304</v>
      </c>
      <c r="F27" s="40">
        <v>2.7051694805291762</v>
      </c>
      <c r="G27" s="25">
        <f>IFERROR(IF(VLOOKUP($B27,'[6]-15'!$H$4:$M$179,5,FALSE)=0,"-",VLOOKUP($B27,'[6]-15'!$H$4:$M$179,5,FALSE)),"-")</f>
        <v>2.4663846790435691</v>
      </c>
      <c r="H27" s="26">
        <f>IFERROR(IF(VLOOKUP($B27,'[6]-15'!$H$4:$M$179,3,FALSE)=0,"-",VLOOKUP($B27,'[6]-15'!$H$4:$M$179,3,FALSE)),"-")</f>
        <v>0.78456291051513849</v>
      </c>
      <c r="I27" s="26">
        <f>IFERROR(IF(VLOOKUP($B27,'[6]-15'!$H$4:$M$179,6,FALSE)=0,"-",VLOOKUP($B27,'[6]-15'!$H$4:$M$179,6,FALSE)),"-")</f>
        <v>3.1436416965264877</v>
      </c>
      <c r="J27" s="25">
        <f>IFERROR(IF(VLOOKUP($B27,'[6]-7'!$H$4:$M$179,5,FALSE)=0,"-",VLOOKUP($B27,'[6]-7'!$H$4:$M$179,5,FALSE)),"-")</f>
        <v>3.11031117357019</v>
      </c>
      <c r="K27" s="26">
        <f>IFERROR(IF(VLOOKUP($B27,'[6]-7'!$H$4:$M$179,3,FALSE)=0,"-",VLOOKUP($B27,'[6]-7'!$H$4:$M$179,3,FALSE)),"-")</f>
        <v>0.82214093055044368</v>
      </c>
      <c r="L27" s="27">
        <f>IFERROR(IF(VLOOKUP($B27,'[6]-7'!$H$4:$M$179,6,FALSE)=0,"-",VLOOKUP($B27,'[6]-7'!$H$4:$M$179,6,FALSE)),"-")</f>
        <v>3.783184923645341</v>
      </c>
      <c r="M27" s="25">
        <f>IFERROR(IF(VLOOKUP($B27,'[6]2'!$H$4:$M$179,5,FALSE)=0,"-",VLOOKUP($B27,'[6]2'!$H$4:$M$179,5,FALSE)),"-")</f>
        <v>3.9501500433891406</v>
      </c>
      <c r="N27" s="26">
        <f>IFERROR(IF(VLOOKUP($B27,'[6]2'!$H$4:$M$179,3,FALSE)=0,"-",VLOOKUP($B27,'[6]2'!$H$4:$M$179,3,FALSE)),"-")</f>
        <v>0.83395713415668304</v>
      </c>
      <c r="O27" s="27">
        <f>IFERROR(IF(VLOOKUP($B27,'[6]2'!$H$4:$M$179,6,FALSE)=0,"-",VLOOKUP($B27,'[6]2'!$H$4:$M$179,6,FALSE)),"-")</f>
        <v>4.7366343923463461</v>
      </c>
      <c r="P27" s="25">
        <f>IFERROR(IF(VLOOKUP($B27,'[6]7'!$H$4:$M$179,5,FALSE)=0,"-",VLOOKUP($B27,'[6]7'!$H$4:$M$179,5,FALSE)),"-")</f>
        <v>4.471447425812114</v>
      </c>
      <c r="Q27" s="26">
        <f>IFERROR(IF(VLOOKUP($B27,'[6]7'!$H$4:$M$179,3,FALSE)=0,"-",VLOOKUP($B27,'[6]7'!$H$4:$M$179,3,FALSE)),"-")</f>
        <v>0.82791491049987287</v>
      </c>
      <c r="R27" s="27">
        <f>IFERROR(IF(VLOOKUP($B27,'[6]7'!$H$4:$M$179,6,FALSE)=0,"-",VLOOKUP($B27,'[6]7'!$H$4:$M$179,6,FALSE)),"-")</f>
        <v>5.4008538427123796</v>
      </c>
      <c r="S27" s="25">
        <f>IFERROR(IF(VLOOKUP($B27,'[6]-15'!$V$4:$AA$179,5,FALSE)=0,"-",VLOOKUP($B27,'[6]-15'!$V$4:$AA$179,5,FALSE)),"-")</f>
        <v>2.8436989885437369</v>
      </c>
      <c r="T27" s="26">
        <f>IFERROR(IF(VLOOKUP($B27,'[6]-15'!$V$4:$AA$179,3,FALSE)=0,"-",VLOOKUP($B27,'[6]-15'!$V$4:$AA$179,3,FALSE)),"-")</f>
        <v>1.1781285721730386</v>
      </c>
      <c r="U27" s="27">
        <f>IFERROR(IF(VLOOKUP($B27,'[6]-15'!$V$4:$AA$179,6,FALSE)=0,"-",VLOOKUP($B27,'[6]-15'!$V$4:$AA$179,6,FALSE)),"-")</f>
        <v>2.4137424859313796</v>
      </c>
      <c r="V27" s="25">
        <f>IFERROR(IF(VLOOKUP($B27,'[6]-7'!$V$4:$AA$179,5,FALSE)=0,"-",VLOOKUP($B27,'[6]-7'!$V$4:$AA$179,5,FALSE)),"-")</f>
        <v>3.6183318386075998</v>
      </c>
      <c r="W27" s="26">
        <f>IFERROR(IF(VLOOKUP($B27,'[6]-7'!$V$4:$AA$179,3,FALSE)=0,"-",VLOOKUP($B27,'[6]-7'!$V$4:$AA$179,3,FALSE)),"-")</f>
        <v>1.2686518756558871</v>
      </c>
      <c r="X27" s="27">
        <f>IFERROR(IF(VLOOKUP($B27,'[6]-7'!$V$4:$AA$179,6,FALSE)=0,"-",VLOOKUP($B27,'[6]-7'!$V$4:$AA$179,6,FALSE)),"-")</f>
        <v>2.8521077436920503</v>
      </c>
      <c r="Y27" s="25">
        <f>IFERROR(IF(VLOOKUP($B27,'[6]2'!$V$4:$AA$179,5,FALSE)=0,"-",VLOOKUP($B27,'[6]2'!$V$4:$AA$179,5,FALSE)),"-")</f>
        <v>4.6370599676120294</v>
      </c>
      <c r="Z27" s="26">
        <f>IFERROR(IF(VLOOKUP($B27,'[6]2'!$V$4:$AA$179,3,FALSE)=0,"-",VLOOKUP($B27,'[6]2'!$V$4:$AA$179,3,FALSE)),"-")</f>
        <v>1.3478522922119307</v>
      </c>
      <c r="AA27" s="27">
        <f>IFERROR(IF(VLOOKUP($B27,'[6]2'!$V$4:$AA$179,6,FALSE)=0,"-",VLOOKUP($B27,'[6]2'!$V$4:$AA$179,6,FALSE)),"-")</f>
        <v>3.4403324417709396</v>
      </c>
      <c r="AB27" s="25">
        <f>IFERROR(IF(VLOOKUP($B27,'[6]7'!$V$4:$AA$179,5,FALSE)=0,"-",VLOOKUP($B27,'[6]7'!$V$4:$AA$179,5,FALSE)),"-")</f>
        <v>5.2737445550763926</v>
      </c>
      <c r="AC27" s="26">
        <f>IFERROR(IF(VLOOKUP($B27,'[6]7'!$V$4:$AA$179,3,FALSE)=0,"-",VLOOKUP($B27,'[6]7'!$V$4:$AA$179,3,FALSE)),"-")</f>
        <v>1.3826880275314737</v>
      </c>
      <c r="AD27" s="27">
        <f>IFERROR(IF(VLOOKUP($B27,'[6]7'!$V$4:$AA$179,6,FALSE)=0,"-",VLOOKUP($B27,'[6]7'!$V$4:$AA$179,6,FALSE)),"-")</f>
        <v>3.814124697739417</v>
      </c>
      <c r="AE27" s="40">
        <v>1.7289665126390137</v>
      </c>
      <c r="AF27" s="40">
        <v>0.90228059086760115</v>
      </c>
      <c r="AG27" s="40">
        <v>1.9162182253931679</v>
      </c>
      <c r="AH27" s="25">
        <f>IFERROR(IF(VLOOKUP($B27,'[6]-15'!$AJ$4:$AO$179,5,FALSE)=0,"-",VLOOKUP($B27,'[6]-15'!$AJ$4:$AO$179,5,FALSE)),"-")</f>
        <v>2.2002351091922283</v>
      </c>
      <c r="AI27" s="26">
        <f>IFERROR(IF(VLOOKUP($B27,'[6]-15'!$AJ$4:$AO$179,3,FALSE)=0,"-",VLOOKUP($B27,'[6]-15'!$AJ$4:$AO$179,3,FALSE)),"-")</f>
        <v>0.91394318549416365</v>
      </c>
      <c r="AJ27" s="27">
        <f>IFERROR(IF(VLOOKUP($B27,'[6]-15'!$AJ$4:$AO$179,6,FALSE)=0,"-",VLOOKUP($B27,'[6]-15'!$AJ$4:$AO$179,6,FALSE)),"-")</f>
        <v>2.4074090644951571</v>
      </c>
      <c r="AK27" s="25">
        <f>IFERROR(IF(VLOOKUP($B27,'[6]-7'!$AJ$4:$AO$179,5,FALSE)=0,"-",VLOOKUP($B27,'[6]-7'!$AJ$4:$AO$179,5,FALSE)),"-")</f>
        <v>2.7895841768457861</v>
      </c>
      <c r="AL27" s="26">
        <f>IFERROR(IF(VLOOKUP($B27,'[6]-7'!$AJ$4:$AO$179,3,FALSE)=0,"-",VLOOKUP($B27,'[6]-7'!$AJ$4:$AO$179,3,FALSE)),"-")</f>
        <v>0.99266480891977282</v>
      </c>
      <c r="AM27" s="27">
        <f>IFERROR(IF(VLOOKUP($B27,'[6]-7'!$AJ$4:$AO$179,6,FALSE)=0,"-",VLOOKUP($B27,'[6]-7'!$AJ$4:$AO$179,6,FALSE)),"-")</f>
        <v>2.8101975125736933</v>
      </c>
      <c r="AN27" s="25">
        <f>IFERROR(IF(VLOOKUP($B27,'[6]2'!$AJ$4:$AO$179,5,FALSE)=0,"-",VLOOKUP($B27,'[6]2'!$AJ$4:$AO$179,5,FALSE)),"-")</f>
        <v>3.5688976121214919</v>
      </c>
      <c r="AO27" s="26">
        <f>IFERROR(IF(VLOOKUP($B27,'[6]2'!$AJ$4:$AO$179,3,FALSE)=0,"-",VLOOKUP($B27,'[6]2'!$AJ$4:$AO$179,3,FALSE)),"-")</f>
        <v>1.0550325982435989</v>
      </c>
      <c r="AP27" s="27">
        <f>IFERROR(IF(VLOOKUP($B27,'[6]2'!$AJ$4:$AO$179,6,FALSE)=0,"-",VLOOKUP($B27,'[6]2'!$AJ$4:$AO$179,6,FALSE)),"-")</f>
        <v>3.3827368159646771</v>
      </c>
      <c r="AQ27" s="25">
        <f>IFERROR(IF(VLOOKUP($B27,'[6]7'!$AJ$4:$AO$179,5,FALSE)=0,"-",VLOOKUP($B27,'[6]7'!$AJ$4:$AO$179,5,FALSE)),"-")</f>
        <v>4.0588988809110038</v>
      </c>
      <c r="AR27" s="26">
        <f>IFERROR(IF(VLOOKUP($B27,'[6]7'!$AJ$4:$AO$179,3,FALSE)=0,"-",VLOOKUP($B27,'[6]7'!$AJ$4:$AO$179,3,FALSE)),"-")</f>
        <v>1.078634164862911</v>
      </c>
      <c r="AS27" s="27">
        <f>IFERROR(IF(VLOOKUP($B27,'[6]7'!$AJ$4:$AO$179,6,FALSE)=0,"-",VLOOKUP($B27,'[6]7'!$AJ$4:$AO$179,6,FALSE)),"-")</f>
        <v>3.7629986265332787</v>
      </c>
    </row>
    <row r="28" spans="2:45" ht="15" customHeight="1" x14ac:dyDescent="0.25">
      <c r="B28" s="50">
        <v>65</v>
      </c>
      <c r="C28" s="51"/>
      <c r="D28" s="40">
        <v>2.1197215348836163</v>
      </c>
      <c r="E28" s="40">
        <v>0.78495046274284597</v>
      </c>
      <c r="F28" s="40">
        <v>2.7004526215281035</v>
      </c>
      <c r="G28" s="25">
        <f>IFERROR(IF(VLOOKUP($B28,'[6]-15'!$H$4:$M$179,5,FALSE)=0,"-",VLOOKUP($B28,'[6]-15'!$H$4:$M$179,5,FALSE)),"-")</f>
        <v>2.6582999495128417</v>
      </c>
      <c r="H28" s="26">
        <f>IFERROR(IF(VLOOKUP($B28,'[6]-15'!$H$4:$M$179,3,FALSE)=0,"-",VLOOKUP($B28,'[6]-15'!$H$4:$M$179,3,FALSE)),"-")</f>
        <v>0.85128068193139639</v>
      </c>
      <c r="I28" s="26">
        <f>IFERROR(IF(VLOOKUP($B28,'[6]-15'!$H$4:$M$179,6,FALSE)=0,"-",VLOOKUP($B28,'[6]-15'!$H$4:$M$179,6,FALSE)),"-")</f>
        <v>3.1227067710283958</v>
      </c>
      <c r="J28" s="25">
        <f>IFERROR(IF(VLOOKUP($B28,'[6]-7'!$H$4:$M$179,5,FALSE)=0,"-",VLOOKUP($B28,'[6]-7'!$H$4:$M$179,5,FALSE)),"-")</f>
        <v>3.3429018514109243</v>
      </c>
      <c r="K28" s="26">
        <f>IFERROR(IF(VLOOKUP($B28,'[6]-7'!$H$4:$M$179,3,FALSE)=0,"-",VLOOKUP($B28,'[6]-7'!$H$4:$M$179,3,FALSE)),"-")</f>
        <v>0.89449156100032923</v>
      </c>
      <c r="L28" s="27">
        <f>IFERROR(IF(VLOOKUP($B28,'[6]-7'!$H$4:$M$179,6,FALSE)=0,"-",VLOOKUP($B28,'[6]-7'!$H$4:$M$179,6,FALSE)),"-")</f>
        <v>3.7372089320468098</v>
      </c>
      <c r="M28" s="25">
        <f>IFERROR(IF(VLOOKUP($B28,'[6]2'!$H$4:$M$179,5,FALSE)=0,"-",VLOOKUP($B28,'[6]2'!$H$4:$M$179,5,FALSE)),"-")</f>
        <v>4.2335075090395886</v>
      </c>
      <c r="N28" s="26">
        <f>IFERROR(IF(VLOOKUP($B28,'[6]2'!$H$4:$M$179,3,FALSE)=0,"-",VLOOKUP($B28,'[6]2'!$H$4:$M$179,3,FALSE)),"-")</f>
        <v>0.9104186395477103</v>
      </c>
      <c r="O28" s="27">
        <f>IFERROR(IF(VLOOKUP($B28,'[6]2'!$H$4:$M$179,6,FALSE)=0,"-",VLOOKUP($B28,'[6]2'!$H$4:$M$179,6,FALSE)),"-")</f>
        <v>4.6500668210646108</v>
      </c>
      <c r="P28" s="25">
        <f>IFERROR(IF(VLOOKUP($B28,'[6]7'!$H$4:$M$179,5,FALSE)=0,"-",VLOOKUP($B28,'[6]7'!$H$4:$M$179,5,FALSE)),"-")</f>
        <v>4.7850460207365364</v>
      </c>
      <c r="Q28" s="26">
        <f>IFERROR(IF(VLOOKUP($B28,'[6]7'!$H$4:$M$179,3,FALSE)=0,"-",VLOOKUP($B28,'[6]7'!$H$4:$M$179,3,FALSE)),"-")</f>
        <v>0.90579944352200714</v>
      </c>
      <c r="R28" s="27">
        <f>IFERROR(IF(VLOOKUP($B28,'[6]7'!$H$4:$M$179,6,FALSE)=0,"-",VLOOKUP($B28,'[6]7'!$H$4:$M$179,6,FALSE)),"-")</f>
        <v>5.2826771477479717</v>
      </c>
      <c r="S28" s="25">
        <f>IFERROR(IF(VLOOKUP($B28,'[6]-15'!$V$4:$AA$179,5,FALSE)=0,"-",VLOOKUP($B28,'[6]-15'!$V$4:$AA$179,5,FALSE)),"-")</f>
        <v>3.0847619403429385</v>
      </c>
      <c r="T28" s="26">
        <f>IFERROR(IF(VLOOKUP($B28,'[6]-15'!$V$4:$AA$179,3,FALSE)=0,"-",VLOOKUP($B28,'[6]-15'!$V$4:$AA$179,3,FALSE)),"-")</f>
        <v>1.2794865730998475</v>
      </c>
      <c r="U28" s="27">
        <f>IFERROR(IF(VLOOKUP($B28,'[6]-15'!$V$4:$AA$179,6,FALSE)=0,"-",VLOOKUP($B28,'[6]-15'!$V$4:$AA$179,6,FALSE)),"-")</f>
        <v>2.4109373284546476</v>
      </c>
      <c r="V28" s="25">
        <f>IFERROR(IF(VLOOKUP($B28,'[6]-7'!$V$4:$AA$179,5,FALSE)=0,"-",VLOOKUP($B28,'[6]-7'!$V$4:$AA$179,5,FALSE)),"-")</f>
        <v>3.9060693910536766</v>
      </c>
      <c r="W28" s="26">
        <f>IFERROR(IF(VLOOKUP($B28,'[6]-7'!$V$4:$AA$179,3,FALSE)=0,"-",VLOOKUP($B28,'[6]-7'!$V$4:$AA$179,3,FALSE)),"-")</f>
        <v>1.3806109164205227</v>
      </c>
      <c r="X28" s="27">
        <f>IFERROR(IF(VLOOKUP($B28,'[6]-7'!$V$4:$AA$179,6,FALSE)=0,"-",VLOOKUP($B28,'[6]-7'!$V$4:$AA$179,6,FALSE)),"-")</f>
        <v>2.8292325843553741</v>
      </c>
      <c r="Y28" s="25">
        <f>IFERROR(IF(VLOOKUP($B28,'[6]2'!$V$4:$AA$179,5,FALSE)=0,"-",VLOOKUP($B28,'[6]2'!$V$4:$AA$179,5,FALSE)),"-")</f>
        <v>4.9902854424177487</v>
      </c>
      <c r="Z28" s="26">
        <f>IFERROR(IF(VLOOKUP($B28,'[6]2'!$V$4:$AA$179,3,FALSE)=0,"-",VLOOKUP($B28,'[6]2'!$V$4:$AA$179,3,FALSE)),"-")</f>
        <v>1.4679145010391867</v>
      </c>
      <c r="AA28" s="27">
        <f>IFERROR(IF(VLOOKUP($B28,'[6]2'!$V$4:$AA$179,6,FALSE)=0,"-",VLOOKUP($B28,'[6]2'!$V$4:$AA$179,6,FALSE)),"-")</f>
        <v>3.3995750017354252</v>
      </c>
      <c r="AB28" s="25">
        <f>IFERROR(IF(VLOOKUP($B28,'[6]7'!$V$4:$AA$179,5,FALSE)=0,"-",VLOOKUP($B28,'[6]7'!$V$4:$AA$179,5,FALSE)),"-")</f>
        <v>5.6676271536053315</v>
      </c>
      <c r="AC28" s="26">
        <f>IFERROR(IF(VLOOKUP($B28,'[6]7'!$V$4:$AA$179,3,FALSE)=0,"-",VLOOKUP($B28,'[6]7'!$V$4:$AA$179,3,FALSE)),"-")</f>
        <v>1.5057510772635301</v>
      </c>
      <c r="AD28" s="27">
        <f>IFERROR(IF(VLOOKUP($B28,'[6]7'!$V$4:$AA$179,6,FALSE)=0,"-",VLOOKUP($B28,'[6]7'!$V$4:$AA$179,6,FALSE)),"-")</f>
        <v>3.7639867831975042</v>
      </c>
      <c r="AE28" s="40">
        <v>1.8881839139525409</v>
      </c>
      <c r="AF28" s="40">
        <v>0.97698404527039839</v>
      </c>
      <c r="AG28" s="40">
        <v>1.9326660686971107</v>
      </c>
      <c r="AH28" s="25">
        <f>IFERROR(IF(VLOOKUP($B28,'[6]-15'!$AJ$4:$AO$179,5,FALSE)=0,"-",VLOOKUP($B28,'[6]-15'!$AJ$4:$AO$179,5,FALSE)),"-")</f>
        <v>2.3962839840580399</v>
      </c>
      <c r="AI28" s="26">
        <f>IFERROR(IF(VLOOKUP($B28,'[6]-15'!$AJ$4:$AO$179,3,FALSE)=0,"-",VLOOKUP($B28,'[6]-15'!$AJ$4:$AO$179,3,FALSE)),"-")</f>
        <v>0.99823557990781608</v>
      </c>
      <c r="AJ28" s="27">
        <f>IFERROR(IF(VLOOKUP($B28,'[6]-15'!$AJ$4:$AO$179,6,FALSE)=0,"-",VLOOKUP($B28,'[6]-15'!$AJ$4:$AO$179,6,FALSE)),"-")</f>
        <v>2.4005195089112425</v>
      </c>
      <c r="AK28" s="25">
        <f>IFERROR(IF(VLOOKUP($B28,'[6]-7'!$AJ$4:$AO$179,5,FALSE)=0,"-",VLOOKUP($B28,'[6]-7'!$AJ$4:$AO$179,5,FALSE)),"-")</f>
        <v>3.0277209547685682</v>
      </c>
      <c r="AL28" s="26">
        <f>IFERROR(IF(VLOOKUP($B28,'[6]-7'!$AJ$4:$AO$179,3,FALSE)=0,"-",VLOOKUP($B28,'[6]-7'!$AJ$4:$AO$179,3,FALSE)),"-")</f>
        <v>1.0848591040196234</v>
      </c>
      <c r="AM28" s="27">
        <f>IFERROR(IF(VLOOKUP($B28,'[6]-7'!$AJ$4:$AO$179,6,FALSE)=0,"-",VLOOKUP($B28,'[6]-7'!$AJ$4:$AO$179,6,FALSE)),"-")</f>
        <v>2.7908886449403862</v>
      </c>
      <c r="AN28" s="25">
        <f>IFERROR(IF(VLOOKUP($B28,'[6]2'!$AJ$4:$AO$179,5,FALSE)=0,"-",VLOOKUP($B28,'[6]2'!$AJ$4:$AO$179,5,FALSE)),"-")</f>
        <v>3.8607584050328851</v>
      </c>
      <c r="AO28" s="26">
        <f>IFERROR(IF(VLOOKUP($B28,'[6]2'!$AJ$4:$AO$179,3,FALSE)=0,"-",VLOOKUP($B28,'[6]2'!$AJ$4:$AO$179,3,FALSE)),"-")</f>
        <v>1.1540947442998382</v>
      </c>
      <c r="AP28" s="27">
        <f>IFERROR(IF(VLOOKUP($B28,'[6]2'!$AJ$4:$AO$179,6,FALSE)=0,"-",VLOOKUP($B28,'[6]2'!$AJ$4:$AO$179,6,FALSE)),"-")</f>
        <v>3.3452698958222147</v>
      </c>
      <c r="AQ28" s="25">
        <f>IFERROR(IF(VLOOKUP($B28,'[6]7'!$AJ$4:$AO$179,5,FALSE)=0,"-",VLOOKUP($B28,'[6]7'!$AJ$4:$AO$179,5,FALSE)),"-")</f>
        <v>4.3833508703338291</v>
      </c>
      <c r="AR28" s="26">
        <f>IFERROR(IF(VLOOKUP($B28,'[6]7'!$AJ$4:$AO$179,3,FALSE)=0,"-",VLOOKUP($B28,'[6]7'!$AJ$4:$AO$179,3,FALSE)),"-")</f>
        <v>1.1807120078670093</v>
      </c>
      <c r="AS28" s="27">
        <f>IFERROR(IF(VLOOKUP($B28,'[6]7'!$AJ$4:$AO$179,6,FALSE)=0,"-",VLOOKUP($B28,'[6]7'!$AJ$4:$AO$179,6,FALSE)),"-")</f>
        <v>3.7124640396030872</v>
      </c>
    </row>
    <row r="29" spans="2:45" ht="15" customHeight="1" x14ac:dyDescent="0.25">
      <c r="B29" s="50">
        <v>70</v>
      </c>
      <c r="C29" s="51"/>
      <c r="D29" s="40">
        <v>2.2757299941216935</v>
      </c>
      <c r="E29" s="40">
        <v>0.84799147238347017</v>
      </c>
      <c r="F29" s="40">
        <v>2.6836708483933736</v>
      </c>
      <c r="G29" s="25">
        <f>IFERROR(IF(VLOOKUP($B29,'[6]-15'!$H$4:$M$179,5,FALSE)=0,"-",VLOOKUP($B29,'[6]-15'!$H$4:$M$179,5,FALSE)),"-")</f>
        <v>2.8477771642784027</v>
      </c>
      <c r="H29" s="26">
        <f>IFERROR(IF(VLOOKUP($B29,'[6]-15'!$H$4:$M$179,3,FALSE)=0,"-",VLOOKUP($B29,'[6]-15'!$H$4:$M$179,3,FALSE)),"-")</f>
        <v>0.91958843256941203</v>
      </c>
      <c r="I29" s="26">
        <f>IFERROR(IF(VLOOKUP($B29,'[6]-15'!$H$4:$M$179,6,FALSE)=0,"-",VLOOKUP($B29,'[6]-15'!$H$4:$M$179,6,FALSE)),"-")</f>
        <v>3.0967953308432334</v>
      </c>
      <c r="J29" s="25">
        <f>IFERROR(IF(VLOOKUP($B29,'[6]-7'!$H$4:$M$179,5,FALSE)=0,"-",VLOOKUP($B29,'[6]-7'!$H$4:$M$179,5,FALSE)),"-")</f>
        <v>3.5719569045498099</v>
      </c>
      <c r="K29" s="26">
        <f>IFERROR(IF(VLOOKUP($B29,'[6]-7'!$H$4:$M$179,3,FALSE)=0,"-",VLOOKUP($B29,'[6]-7'!$H$4:$M$179,3,FALSE)),"-")</f>
        <v>0.96737920425891899</v>
      </c>
      <c r="L29" s="27">
        <f>IFERROR(IF(VLOOKUP($B29,'[6]-7'!$H$4:$M$179,6,FALSE)=0,"-",VLOOKUP($B29,'[6]-7'!$H$4:$M$179,6,FALSE)),"-")</f>
        <v>3.6924061307335854</v>
      </c>
      <c r="M29" s="25">
        <f>IFERROR(IF(VLOOKUP($B29,'[6]2'!$H$4:$M$179,5,FALSE)=0,"-",VLOOKUP($B29,'[6]2'!$H$4:$M$179,5,FALSE)),"-")</f>
        <v>4.5117185976323926</v>
      </c>
      <c r="N29" s="26">
        <f>IFERROR(IF(VLOOKUP($B29,'[6]2'!$H$4:$M$179,3,FALSE)=0,"-",VLOOKUP($B29,'[6]2'!$H$4:$M$179,3,FALSE)),"-")</f>
        <v>0.98722980919686765</v>
      </c>
      <c r="O29" s="27">
        <f>IFERROR(IF(VLOOKUP($B29,'[6]2'!$H$4:$M$179,6,FALSE)=0,"-",VLOOKUP($B29,'[6]2'!$H$4:$M$179,6,FALSE)),"-")</f>
        <v>4.5700793833431463</v>
      </c>
      <c r="P29" s="25">
        <f>IFERROR(IF(VLOOKUP($B29,'[6]7'!$H$4:$M$179,5,FALSE)=0,"-",VLOOKUP($B29,'[6]7'!$H$4:$M$179,5,FALSE)),"-")</f>
        <v>5.0924238010112006</v>
      </c>
      <c r="Q29" s="26">
        <f>IFERROR(IF(VLOOKUP($B29,'[6]7'!$H$4:$M$179,3,FALSE)=0,"-",VLOOKUP($B29,'[6]7'!$H$4:$M$179,3,FALSE)),"-")</f>
        <v>0.98433878288659171</v>
      </c>
      <c r="R29" s="27">
        <f>IFERROR(IF(VLOOKUP($B29,'[6]7'!$H$4:$M$179,6,FALSE)=0,"-",VLOOKUP($B29,'[6]7'!$H$4:$M$179,6,FALSE)),"-")</f>
        <v>5.1734462662108811</v>
      </c>
      <c r="S29" s="25">
        <f>IFERROR(IF(VLOOKUP($B29,'[6]-15'!$V$4:$AA$179,5,FALSE)=0,"-",VLOOKUP($B29,'[6]-15'!$V$4:$AA$179,5,FALSE)),"-")</f>
        <v>3.322806714644762</v>
      </c>
      <c r="T29" s="26">
        <f>IFERROR(IF(VLOOKUP($B29,'[6]-15'!$V$4:$AA$179,3,FALSE)=0,"-",VLOOKUP($B29,'[6]-15'!$V$4:$AA$179,3,FALSE)),"-")</f>
        <v>1.3839963863274105</v>
      </c>
      <c r="U29" s="27">
        <f>IFERROR(IF(VLOOKUP($B29,'[6]-15'!$V$4:$AA$179,6,FALSE)=0,"-",VLOOKUP($B29,'[6]-15'!$V$4:$AA$179,6,FALSE)),"-")</f>
        <v>2.4008781724222574</v>
      </c>
      <c r="V29" s="25">
        <f>IFERROR(IF(VLOOKUP($B29,'[6]-7'!$V$4:$AA$179,5,FALSE)=0,"-",VLOOKUP($B29,'[6]-7'!$V$4:$AA$179,5,FALSE)),"-")</f>
        <v>4.1900394992751773</v>
      </c>
      <c r="W29" s="26">
        <f>IFERROR(IF(VLOOKUP($B29,'[6]-7'!$V$4:$AA$179,3,FALSE)=0,"-",VLOOKUP($B29,'[6]-7'!$V$4:$AA$179,3,FALSE)),"-")</f>
        <v>1.4950492852742507</v>
      </c>
      <c r="X29" s="27">
        <f>IFERROR(IF(VLOOKUP($B29,'[6]-7'!$V$4:$AA$179,6,FALSE)=0,"-",VLOOKUP($B29,'[6]-7'!$V$4:$AA$179,6,FALSE)),"-")</f>
        <v>2.8026096133055303</v>
      </c>
      <c r="Y29" s="25">
        <f>IFERROR(IF(VLOOKUP($B29,'[6]2'!$V$4:$AA$179,5,FALSE)=0,"-",VLOOKUP($B29,'[6]2'!$V$4:$AA$179,5,FALSE)),"-")</f>
        <v>5.3378654028091521</v>
      </c>
      <c r="Z29" s="26">
        <f>IFERROR(IF(VLOOKUP($B29,'[6]2'!$V$4:$AA$179,3,FALSE)=0,"-",VLOOKUP($B29,'[6]2'!$V$4:$AA$179,3,FALSE)),"-")</f>
        <v>1.5898442816282581</v>
      </c>
      <c r="AA29" s="27">
        <f>IFERROR(IF(VLOOKUP($B29,'[6]2'!$V$4:$AA$179,6,FALSE)=0,"-",VLOOKUP($B29,'[6]2'!$V$4:$AA$179,6,FALSE)),"-")</f>
        <v>3.3574768702141782</v>
      </c>
      <c r="AB29" s="25">
        <f>IFERROR(IF(VLOOKUP($B29,'[6]7'!$V$4:$AA$179,5,FALSE)=0,"-",VLOOKUP($B29,'[6]7'!$V$4:$AA$179,5,FALSE)),"-")</f>
        <v>6.0543664072856824</v>
      </c>
      <c r="AC29" s="26">
        <f>IFERROR(IF(VLOOKUP($B29,'[6]7'!$V$4:$AA$179,3,FALSE)=0,"-",VLOOKUP($B29,'[6]7'!$V$4:$AA$179,3,FALSE)),"-")</f>
        <v>1.6303967442446503</v>
      </c>
      <c r="AD29" s="27">
        <f>IFERROR(IF(VLOOKUP($B29,'[6]7'!$V$4:$AA$179,6,FALSE)=0,"-",VLOOKUP($B29,'[6]7'!$V$4:$AA$179,6,FALSE)),"-")</f>
        <v>3.7134313648857424</v>
      </c>
      <c r="AE29" s="40">
        <v>2.0459473672308608</v>
      </c>
      <c r="AF29" s="40">
        <v>1.0539716434281865</v>
      </c>
      <c r="AG29" s="40">
        <v>1.941178759398249</v>
      </c>
      <c r="AH29" s="25">
        <f>IFERROR(IF(VLOOKUP($B29,'[6]-15'!$AJ$4:$AO$179,5,FALSE)=0,"-",VLOOKUP($B29,'[6]-15'!$AJ$4:$AO$179,5,FALSE)),"-")</f>
        <v>2.5905860778320973</v>
      </c>
      <c r="AI29" s="26">
        <f>IFERROR(IF(VLOOKUP($B29,'[6]-15'!$AJ$4:$AO$179,3,FALSE)=0,"-",VLOOKUP($B29,'[6]-15'!$AJ$4:$AO$179,3,FALSE)),"-")</f>
        <v>1.0838114276260284</v>
      </c>
      <c r="AJ29" s="27">
        <f>IFERROR(IF(VLOOKUP($B29,'[6]-15'!$AJ$4:$AO$179,6,FALSE)=0,"-",VLOOKUP($B29,'[6]-15'!$AJ$4:$AO$179,6,FALSE)),"-")</f>
        <v>2.3902553634320829</v>
      </c>
      <c r="AK29" s="25">
        <f>IFERROR(IF(VLOOKUP($B29,'[6]-7'!$AJ$4:$AO$179,5,FALSE)=0,"-",VLOOKUP($B29,'[6]-7'!$AJ$4:$AO$179,5,FALSE)),"-")</f>
        <v>3.2632186387079547</v>
      </c>
      <c r="AL29" s="26">
        <f>IFERROR(IF(VLOOKUP($B29,'[6]-7'!$AJ$4:$AO$179,3,FALSE)=0,"-",VLOOKUP($B29,'[6]-7'!$AJ$4:$AO$179,3,FALSE)),"-")</f>
        <v>1.1777238967915897</v>
      </c>
      <c r="AM29" s="27">
        <f>IFERROR(IF(VLOOKUP($B29,'[6]-7'!$AJ$4:$AO$179,6,FALSE)=0,"-",VLOOKUP($B29,'[6]-7'!$AJ$4:$AO$179,6,FALSE)),"-")</f>
        <v>2.7707840926024909</v>
      </c>
      <c r="AN29" s="25">
        <f>IFERROR(IF(VLOOKUP($B29,'[6]2'!$AJ$4:$AO$179,5,FALSE)=0,"-",VLOOKUP($B29,'[6]2'!$AJ$4:$AO$179,5,FALSE)),"-")</f>
        <v>4.1485993068593876</v>
      </c>
      <c r="AO29" s="26">
        <f>IFERROR(IF(VLOOKUP($B29,'[6]2'!$AJ$4:$AO$179,3,FALSE)=0,"-",VLOOKUP($B29,'[6]2'!$AJ$4:$AO$179,3,FALSE)),"-")</f>
        <v>1.2537182257068122</v>
      </c>
      <c r="AP29" s="27">
        <f>IFERROR(IF(VLOOKUP($B29,'[6]2'!$AJ$4:$AO$179,6,FALSE)=0,"-",VLOOKUP($B29,'[6]2'!$AJ$4:$AO$179,6,FALSE)),"-")</f>
        <v>3.3090364499730551</v>
      </c>
      <c r="AQ29" s="25">
        <f>IFERROR(IF(VLOOKUP($B29,'[6]7'!$AJ$4:$AO$179,5,FALSE)=0,"-",VLOOKUP($B29,'[6]7'!$AJ$4:$AO$179,5,FALSE)),"-")</f>
        <v>4.7028238736898844</v>
      </c>
      <c r="AR29" s="26">
        <f>IFERROR(IF(VLOOKUP($B29,'[6]7'!$AJ$4:$AO$179,3,FALSE)=0,"-",VLOOKUP($B29,'[6]7'!$AJ$4:$AO$179,3,FALSE)),"-")</f>
        <v>1.2835210661208283</v>
      </c>
      <c r="AS29" s="27">
        <f>IFERROR(IF(VLOOKUP($B29,'[6]7'!$AJ$4:$AO$179,6,FALSE)=0,"-",VLOOKUP($B29,'[6]7'!$AJ$4:$AO$179,6,FALSE)),"-")</f>
        <v>3.6640020937896858</v>
      </c>
    </row>
    <row r="30" spans="2:45" ht="15" customHeight="1" x14ac:dyDescent="0.25">
      <c r="B30" s="50">
        <v>75</v>
      </c>
      <c r="C30" s="51"/>
      <c r="D30" s="40">
        <v>2.4299684750861967</v>
      </c>
      <c r="E30" s="40">
        <v>0.91266672691706552</v>
      </c>
      <c r="F30" s="40">
        <v>2.662492674948814</v>
      </c>
      <c r="G30" s="25">
        <f>IFERROR(IF(VLOOKUP($B30,'[6]-15'!$H$4:$M$179,5,FALSE)=0,"-",VLOOKUP($B30,'[6]-15'!$H$4:$M$179,5,FALSE)),"-")</f>
        <v>3.0348921404657676</v>
      </c>
      <c r="H30" s="26">
        <f>IFERROR(IF(VLOOKUP($B30,'[6]-15'!$H$4:$M$179,3,FALSE)=0,"-",VLOOKUP($B30,'[6]-15'!$H$4:$M$179,3,FALSE)),"-")</f>
        <v>0.98866304641456493</v>
      </c>
      <c r="I30" s="26">
        <f>IFERROR(IF(VLOOKUP($B30,'[6]-15'!$H$4:$M$179,6,FALSE)=0,"-",VLOOKUP($B30,'[6]-15'!$H$4:$M$179,6,FALSE)),"-")</f>
        <v>3.0696931087613248</v>
      </c>
      <c r="J30" s="25">
        <f>IFERROR(IF(VLOOKUP($B30,'[6]-7'!$H$4:$M$179,5,FALSE)=0,"-",VLOOKUP($B30,'[6]-7'!$H$4:$M$179,5,FALSE)),"-")</f>
        <v>3.7976069201799016</v>
      </c>
      <c r="K30" s="26">
        <f>IFERROR(IF(VLOOKUP($B30,'[6]-7'!$H$4:$M$179,3,FALSE)=0,"-",VLOOKUP($B30,'[6]-7'!$H$4:$M$179,3,FALSE)),"-")</f>
        <v>1.0405140467428202</v>
      </c>
      <c r="L30" s="27">
        <f>IFERROR(IF(VLOOKUP($B30,'[6]-7'!$H$4:$M$179,6,FALSE)=0,"-",VLOOKUP($B30,'[6]-7'!$H$4:$M$179,6,FALSE)),"-")</f>
        <v>3.6497411371502047</v>
      </c>
      <c r="M30" s="25">
        <f>IFERROR(IF(VLOOKUP($B30,'[6]2'!$H$4:$M$179,5,FALSE)=0,"-",VLOOKUP($B30,'[6]2'!$H$4:$M$179,5,FALSE)),"-")</f>
        <v>4.7850075222700017</v>
      </c>
      <c r="N30" s="26">
        <f>IFERROR(IF(VLOOKUP($B30,'[6]2'!$H$4:$M$179,3,FALSE)=0,"-",VLOOKUP($B30,'[6]2'!$H$4:$M$179,3,FALSE)),"-")</f>
        <v>1.0641988501406037</v>
      </c>
      <c r="O30" s="27">
        <f>IFERROR(IF(VLOOKUP($B30,'[6]2'!$H$4:$M$179,6,FALSE)=0,"-",VLOOKUP($B30,'[6]2'!$H$4:$M$179,6,FALSE)),"-")</f>
        <v>4.4963472020645376</v>
      </c>
      <c r="P30" s="25">
        <f>IFERROR(IF(VLOOKUP($B30,'[6]7'!$H$4:$M$179,5,FALSE)=0,"-",VLOOKUP($B30,'[6]7'!$H$4:$M$179,5,FALSE)),"-")</f>
        <v>5.3938743859132279</v>
      </c>
      <c r="Q30" s="26">
        <f>IFERROR(IF(VLOOKUP($B30,'[6]7'!$H$4:$M$179,3,FALSE)=0,"-",VLOOKUP($B30,'[6]7'!$H$4:$M$179,3,FALSE)),"-")</f>
        <v>1.0631879683845007</v>
      </c>
      <c r="R30" s="27">
        <f>IFERROR(IF(VLOOKUP($B30,'[6]7'!$H$4:$M$179,6,FALSE)=0,"-",VLOOKUP($B30,'[6]7'!$H$4:$M$179,6,FALSE)),"-")</f>
        <v>5.0733026955799216</v>
      </c>
      <c r="S30" s="25">
        <f>IFERROR(IF(VLOOKUP($B30,'[6]-15'!$V$4:$AA$179,5,FALSE)=0,"-",VLOOKUP($B30,'[6]-15'!$V$4:$AA$179,5,FALSE)),"-")</f>
        <v>3.5572413942898664</v>
      </c>
      <c r="T30" s="26">
        <f>IFERROR(IF(VLOOKUP($B30,'[6]-15'!$V$4:$AA$179,3,FALSE)=0,"-",VLOOKUP($B30,'[6]-15'!$V$4:$AA$179,3,FALSE)),"-")</f>
        <v>1.4910254801506313</v>
      </c>
      <c r="U30" s="27">
        <f>IFERROR(IF(VLOOKUP($B30,'[6]-15'!$V$4:$AA$179,6,FALSE)=0,"-",VLOOKUP($B30,'[6]-15'!$V$4:$AA$179,6,FALSE)),"-")</f>
        <v>2.3857683464473691</v>
      </c>
      <c r="V30" s="25">
        <f>IFERROR(IF(VLOOKUP($B30,'[6]-7'!$V$4:$AA$179,5,FALSE)=0,"-",VLOOKUP($B30,'[6]-7'!$V$4:$AA$179,5,FALSE)),"-")</f>
        <v>4.4697175690566624</v>
      </c>
      <c r="W30" s="26">
        <f>IFERROR(IF(VLOOKUP($B30,'[6]-7'!$V$4:$AA$179,3,FALSE)=0,"-",VLOOKUP($B30,'[6]-7'!$V$4:$AA$179,3,FALSE)),"-")</f>
        <v>1.6113211290669496</v>
      </c>
      <c r="X30" s="27">
        <f>IFERROR(IF(VLOOKUP($B30,'[6]-7'!$V$4:$AA$179,6,FALSE)=0,"-",VLOOKUP($B30,'[6]-7'!$V$4:$AA$179,6,FALSE)),"-")</f>
        <v>2.7739458562458581</v>
      </c>
      <c r="Y30" s="25">
        <f>IFERROR(IF(VLOOKUP($B30,'[6]2'!$V$4:$AA$179,5,FALSE)=0,"-",VLOOKUP($B30,'[6]2'!$V$4:$AA$179,5,FALSE)),"-")</f>
        <v>5.6794069550342448</v>
      </c>
      <c r="Z30" s="26">
        <f>IFERROR(IF(VLOOKUP($B30,'[6]2'!$V$4:$AA$179,3,FALSE)=0,"-",VLOOKUP($B30,'[6]2'!$V$4:$AA$179,3,FALSE)),"-")</f>
        <v>1.7129696916842296</v>
      </c>
      <c r="AA30" s="27">
        <f>IFERROR(IF(VLOOKUP($B30,'[6]2'!$V$4:$AA$179,6,FALSE)=0,"-",VLOOKUP($B30,'[6]2'!$V$4:$AA$179,6,FALSE)),"-")</f>
        <v>3.3155326580531184</v>
      </c>
      <c r="AB30" s="25">
        <f>IFERROR(IF(VLOOKUP($B30,'[6]7'!$V$4:$AA$179,5,FALSE)=0,"-",VLOOKUP($B30,'[6]7'!$V$4:$AA$179,5,FALSE)),"-")</f>
        <v>6.4336797283684151</v>
      </c>
      <c r="AC30" s="26">
        <f>IFERROR(IF(VLOOKUP($B30,'[6]7'!$V$4:$AA$179,3,FALSE)=0,"-",VLOOKUP($B30,'[6]7'!$V$4:$AA$179,3,FALSE)),"-")</f>
        <v>1.7559341368741983</v>
      </c>
      <c r="AD30" s="27">
        <f>IFERROR(IF(VLOOKUP($B30,'[6]7'!$V$4:$AA$179,6,FALSE)=0,"-",VLOOKUP($B30,'[6]7'!$V$4:$AA$179,6,FALSE)),"-")</f>
        <v>3.6639641506265379</v>
      </c>
      <c r="AE30" s="40">
        <v>2.2022937767005022</v>
      </c>
      <c r="AF30" s="40">
        <v>1.1320006641066058</v>
      </c>
      <c r="AG30" s="40">
        <v>1.9454880606793548</v>
      </c>
      <c r="AH30" s="25">
        <f>IFERROR(IF(VLOOKUP($B30,'[6]-15'!$AJ$4:$AO$179,5,FALSE)=0,"-",VLOOKUP($B30,'[6]-15'!$AJ$4:$AO$179,5,FALSE)),"-")</f>
        <v>2.7831847626031871</v>
      </c>
      <c r="AI30" s="26">
        <f>IFERROR(IF(VLOOKUP($B30,'[6]-15'!$AJ$4:$AO$179,3,FALSE)=0,"-",VLOOKUP($B30,'[6]-15'!$AJ$4:$AO$179,3,FALSE)),"-")</f>
        <v>1.1699407566672959</v>
      </c>
      <c r="AJ30" s="27">
        <f>IFERROR(IF(VLOOKUP($B30,'[6]-15'!$AJ$4:$AO$179,6,FALSE)=0,"-",VLOOKUP($B30,'[6]-15'!$AJ$4:$AO$179,6,FALSE)),"-")</f>
        <v>2.3789108523164821</v>
      </c>
      <c r="AK30" s="25">
        <f>IFERROR(IF(VLOOKUP($B30,'[6]-7'!$AJ$4:$AO$179,5,FALSE)=0,"-",VLOOKUP($B30,'[6]-7'!$AJ$4:$AO$179,5,FALSE)),"-")</f>
        <v>3.4961565840992579</v>
      </c>
      <c r="AL30" s="26">
        <f>IFERROR(IF(VLOOKUP($B30,'[6]-7'!$AJ$4:$AO$179,3,FALSE)=0,"-",VLOOKUP($B30,'[6]-7'!$AJ$4:$AO$179,3,FALSE)),"-")</f>
        <v>1.2708258076007564</v>
      </c>
      <c r="AM30" s="27">
        <f>IFERROR(IF(VLOOKUP($B30,'[6]-7'!$AJ$4:$AO$179,6,FALSE)=0,"-",VLOOKUP($B30,'[6]-7'!$AJ$4:$AO$179,6,FALSE)),"-")</f>
        <v>2.7510903250381684</v>
      </c>
      <c r="AN30" s="25">
        <f>IFERROR(IF(VLOOKUP($B30,'[6]2'!$AJ$4:$AO$179,5,FALSE)=0,"-",VLOOKUP($B30,'[6]2'!$AJ$4:$AO$179,5,FALSE)),"-")</f>
        <v>4.4325661042716984</v>
      </c>
      <c r="AO30" s="26">
        <f>IFERROR(IF(VLOOKUP($B30,'[6]2'!$AJ$4:$AO$179,3,FALSE)=0,"-",VLOOKUP($B30,'[6]2'!$AJ$4:$AO$179,3,FALSE)),"-")</f>
        <v>1.3535120944781451</v>
      </c>
      <c r="AP30" s="27">
        <f>IFERROR(IF(VLOOKUP($B30,'[6]2'!$AJ$4:$AO$179,6,FALSE)=0,"-",VLOOKUP($B30,'[6]2'!$AJ$4:$AO$179,6,FALSE)),"-")</f>
        <v>3.274862575927481</v>
      </c>
      <c r="AQ30" s="25">
        <f>IFERROR(IF(VLOOKUP($B30,'[6]7'!$AJ$4:$AO$179,5,FALSE)=0,"-",VLOOKUP($B30,'[6]7'!$AJ$4:$AO$179,5,FALSE)),"-")</f>
        <v>5.0175158595189391</v>
      </c>
      <c r="AR30" s="26">
        <f>IFERROR(IF(VLOOKUP($B30,'[6]7'!$AJ$4:$AO$179,3,FALSE)=0,"-",VLOOKUP($B30,'[6]7'!$AJ$4:$AO$179,3,FALSE)),"-")</f>
        <v>1.386577749931003</v>
      </c>
      <c r="AS30" s="27">
        <f>IFERROR(IF(VLOOKUP($B30,'[6]7'!$AJ$4:$AO$179,6,FALSE)=0,"-",VLOOKUP($B30,'[6]7'!$AJ$4:$AO$179,6,FALSE)),"-")</f>
        <v>3.6186328965459125</v>
      </c>
    </row>
    <row r="31" spans="2:45" ht="15" customHeight="1" x14ac:dyDescent="0.25">
      <c r="B31" s="50">
        <v>80</v>
      </c>
      <c r="C31" s="51"/>
      <c r="D31" s="40">
        <v>2.5892603372879042</v>
      </c>
      <c r="E31" s="40">
        <v>0.97911463336727356</v>
      </c>
      <c r="F31" s="40">
        <v>2.6444915120747177</v>
      </c>
      <c r="G31" s="25">
        <f>IFERROR(IF(VLOOKUP($B31,'[6]-15'!$H$4:$M$179,5,FALSE)=0,"-",VLOOKUP($B31,'[6]-15'!$H$4:$M$179,5,FALSE)),"-")</f>
        <v>3.2360712680055581</v>
      </c>
      <c r="H31" s="26">
        <f>IFERROR(IF(VLOOKUP($B31,'[6]-15'!$H$4:$M$179,3,FALSE)=0,"-",VLOOKUP($B31,'[6]-15'!$H$4:$M$179,3,FALSE)),"-")</f>
        <v>1.0643576643832411</v>
      </c>
      <c r="I31" s="26">
        <f>IFERROR(IF(VLOOKUP($B31,'[6]-15'!$H$4:$M$179,6,FALSE)=0,"-",VLOOKUP($B31,'[6]-15'!$H$4:$M$179,6,FALSE)),"-")</f>
        <v>3.0403983325292732</v>
      </c>
      <c r="J31" s="25">
        <f>IFERROR(IF(VLOOKUP($B31,'[6]-7'!$H$4:$M$179,5,FALSE)=0,"-",VLOOKUP($B31,'[6]-7'!$H$4:$M$179,5,FALSE)),"-")</f>
        <v>4.0449883778835858</v>
      </c>
      <c r="K31" s="26">
        <f>IFERROR(IF(VLOOKUP($B31,'[6]-7'!$H$4:$M$179,3,FALSE)=0,"-",VLOOKUP($B31,'[6]-7'!$H$4:$M$179,3,FALSE)),"-")</f>
        <v>1.1238705724097047</v>
      </c>
      <c r="L31" s="27">
        <f>IFERROR(IF(VLOOKUP($B31,'[6]-7'!$H$4:$M$179,6,FALSE)=0,"-",VLOOKUP($B31,'[6]-7'!$H$4:$M$179,6,FALSE)),"-")</f>
        <v>3.5991585483110184</v>
      </c>
      <c r="M31" s="25">
        <f>IFERROR(IF(VLOOKUP($B31,'[6]2'!$H$4:$M$179,5,FALSE)=0,"-",VLOOKUP($B31,'[6]2'!$H$4:$M$179,5,FALSE)),"-")</f>
        <v>5.086616488627314</v>
      </c>
      <c r="N31" s="26">
        <f>IFERROR(IF(VLOOKUP($B31,'[6]2'!$H$4:$M$179,3,FALSE)=0,"-",VLOOKUP($B31,'[6]2'!$H$4:$M$179,3,FALSE)),"-")</f>
        <v>1.1535377550234882</v>
      </c>
      <c r="O31" s="27">
        <f>IFERROR(IF(VLOOKUP($B31,'[6]2'!$H$4:$M$179,6,FALSE)=0,"-",VLOOKUP($B31,'[6]2'!$H$4:$M$179,6,FALSE)),"-")</f>
        <v>4.4095795447317121</v>
      </c>
      <c r="P31" s="25">
        <f>IFERROR(IF(VLOOKUP($B31,'[6]7'!$H$4:$M$179,5,FALSE)=0,"-",VLOOKUP($B31,'[6]7'!$H$4:$M$179,5,FALSE)),"-")</f>
        <v>5.7265766662037496</v>
      </c>
      <c r="Q31" s="26">
        <f>IFERROR(IF(VLOOKUP($B31,'[6]7'!$H$4:$M$179,3,FALSE)=0,"-",VLOOKUP($B31,'[6]7'!$H$4:$M$179,3,FALSE)),"-")</f>
        <v>1.1548287452504138</v>
      </c>
      <c r="R31" s="27">
        <f>IFERROR(IF(VLOOKUP($B31,'[6]7'!$H$4:$M$179,6,FALSE)=0,"-",VLOOKUP($B31,'[6]7'!$H$4:$M$179,6,FALSE)),"-")</f>
        <v>4.9588102909249931</v>
      </c>
      <c r="S31" s="25">
        <f>IFERROR(IF(VLOOKUP($B31,'[6]-15'!$V$4:$AA$179,5,FALSE)=0,"-",VLOOKUP($B31,'[6]-15'!$V$4:$AA$179,5,FALSE)),"-")</f>
        <v>3.7874740484038592</v>
      </c>
      <c r="T31" s="26">
        <f>IFERROR(IF(VLOOKUP($B31,'[6]-15'!$V$4:$AA$179,3,FALSE)=0,"-",VLOOKUP($B31,'[6]-15'!$V$4:$AA$179,3,FALSE)),"-")</f>
        <v>1.5999327312485523</v>
      </c>
      <c r="U31" s="27">
        <f>IFERROR(IF(VLOOKUP($B31,'[6]-15'!$V$4:$AA$179,6,FALSE)=0,"-",VLOOKUP($B31,'[6]-15'!$V$4:$AA$179,6,FALSE)),"-")</f>
        <v>2.36727080734713</v>
      </c>
      <c r="V31" s="25">
        <f>IFERROR(IF(VLOOKUP($B31,'[6]-7'!$V$4:$AA$179,5,FALSE)=0,"-",VLOOKUP($B31,'[6]-7'!$V$4:$AA$179,5,FALSE)),"-")</f>
        <v>4.7445739492961767</v>
      </c>
      <c r="W31" s="26">
        <f>IFERROR(IF(VLOOKUP($B31,'[6]-7'!$V$4:$AA$179,3,FALSE)=0,"-",VLOOKUP($B31,'[6]-7'!$V$4:$AA$179,3,FALSE)),"-")</f>
        <v>1.7287708657115239</v>
      </c>
      <c r="X31" s="27">
        <f>IFERROR(IF(VLOOKUP($B31,'[6]-7'!$V$4:$AA$179,6,FALSE)=0,"-",VLOOKUP($B31,'[6]-7'!$V$4:$AA$179,6,FALSE)),"-")</f>
        <v>2.7444781974292556</v>
      </c>
      <c r="Y31" s="25">
        <f>IFERROR(IF(VLOOKUP($B31,'[6]2'!$V$4:$AA$179,5,FALSE)=0,"-",VLOOKUP($B31,'[6]2'!$V$4:$AA$179,5,FALSE)),"-")</f>
        <v>6.0145005782467447</v>
      </c>
      <c r="Z31" s="26">
        <f>IFERROR(IF(VLOOKUP($B31,'[6]2'!$V$4:$AA$179,3,FALSE)=0,"-",VLOOKUP($B31,'[6]2'!$V$4:$AA$179,3,FALSE)),"-")</f>
        <v>1.8366115681539801</v>
      </c>
      <c r="AA31" s="27">
        <f>IFERROR(IF(VLOOKUP($B31,'[6]2'!$V$4:$AA$179,6,FALSE)=0,"-",VLOOKUP($B31,'[6]2'!$V$4:$AA$179,6,FALSE)),"-")</f>
        <v>3.2747809512558259</v>
      </c>
      <c r="AB31" s="25">
        <f>IFERROR(IF(VLOOKUP($B31,'[6]7'!$V$4:$AA$179,5,FALSE)=0,"-",VLOOKUP($B31,'[6]7'!$V$4:$AA$179,5,FALSE)),"-")</f>
        <v>6.805257103319704</v>
      </c>
      <c r="AC31" s="26">
        <f>IFERROR(IF(VLOOKUP($B31,'[6]7'!$V$4:$AA$179,3,FALSE)=0,"-",VLOOKUP($B31,'[6]7'!$V$4:$AA$179,3,FALSE)),"-")</f>
        <v>1.8816728363114736</v>
      </c>
      <c r="AD31" s="27">
        <f>IFERROR(IF(VLOOKUP($B31,'[6]7'!$V$4:$AA$179,6,FALSE)=0,"-",VLOOKUP($B31,'[6]7'!$V$4:$AA$179,6,FALSE)),"-")</f>
        <v>3.6165995341993811</v>
      </c>
      <c r="AE31" s="40">
        <v>2.3608743699403671</v>
      </c>
      <c r="AF31" s="40">
        <v>1.2131714228976229</v>
      </c>
      <c r="AG31" s="40">
        <v>1.9460352637564531</v>
      </c>
      <c r="AH31" s="25">
        <f>IFERROR(IF(VLOOKUP($B31,'[6]-15'!$AJ$4:$AO$179,5,FALSE)=0,"-",VLOOKUP($B31,'[6]-15'!$AJ$4:$AO$179,5,FALSE)),"-")</f>
        <v>2.9908577203171909</v>
      </c>
      <c r="AI31" s="26">
        <f>IFERROR(IF(VLOOKUP($B31,'[6]-15'!$AJ$4:$AO$179,3,FALSE)=0,"-",VLOOKUP($B31,'[6]-15'!$AJ$4:$AO$179,3,FALSE)),"-")</f>
        <v>1.2619355689272764</v>
      </c>
      <c r="AJ31" s="27">
        <f>IFERROR(IF(VLOOKUP($B31,'[6]-15'!$AJ$4:$AO$179,6,FALSE)=0,"-",VLOOKUP($B31,'[6]-15'!$AJ$4:$AO$179,6,FALSE)),"-")</f>
        <v>2.3700558047187825</v>
      </c>
      <c r="AK31" s="25">
        <f>IFERROR(IF(VLOOKUP($B31,'[6]-7'!$AJ$4:$AO$179,5,FALSE)=0,"-",VLOOKUP($B31,'[6]-7'!$AJ$4:$AO$179,5,FALSE)),"-")</f>
        <v>3.7545439621635728</v>
      </c>
      <c r="AL31" s="26">
        <f>IFERROR(IF(VLOOKUP($B31,'[6]-7'!$AJ$4:$AO$179,3,FALSE)=0,"-",VLOOKUP($B31,'[6]-7'!$AJ$4:$AO$179,3,FALSE)),"-")</f>
        <v>1.3719440936642247</v>
      </c>
      <c r="AM31" s="27">
        <f>IFERROR(IF(VLOOKUP($B31,'[6]-7'!$AJ$4:$AO$179,6,FALSE)=0,"-",VLOOKUP($B31,'[6]-7'!$AJ$4:$AO$179,6,FALSE)),"-")</f>
        <v>2.7366595909428328</v>
      </c>
      <c r="AN31" s="25">
        <f>IFERROR(IF(VLOOKUP($B31,'[6]2'!$AJ$4:$AO$179,5,FALSE)=0,"-",VLOOKUP($B31,'[6]2'!$AJ$4:$AO$179,5,FALSE)),"-")</f>
        <v>4.7507441691303383</v>
      </c>
      <c r="AO31" s="26">
        <f>IFERROR(IF(VLOOKUP($B31,'[6]2'!$AJ$4:$AO$179,3,FALSE)=0,"-",VLOOKUP($B31,'[6]2'!$AJ$4:$AO$179,3,FALSE)),"-")</f>
        <v>1.4630976867807297</v>
      </c>
      <c r="AP31" s="27">
        <f>IFERROR(IF(VLOOKUP($B31,'[6]2'!$AJ$4:$AO$179,6,FALSE)=0,"-",VLOOKUP($B31,'[6]2'!$AJ$4:$AO$179,6,FALSE)),"-")</f>
        <v>3.2470450962050621</v>
      </c>
      <c r="AQ31" s="25">
        <f>IFERROR(IF(VLOOKUP($B31,'[6]7'!$AJ$4:$AO$179,5,FALSE)=0,"-",VLOOKUP($B31,'[6]7'!$AJ$4:$AO$179,5,FALSE)),"-")</f>
        <v>5.3702030607339593</v>
      </c>
      <c r="AR31" s="26">
        <f>IFERROR(IF(VLOOKUP($B31,'[6]7'!$AJ$4:$AO$179,3,FALSE)=0,"-",VLOOKUP($B31,'[6]7'!$AJ$4:$AO$179,3,FALSE)),"-")</f>
        <v>1.5001912362749175</v>
      </c>
      <c r="AS31" s="27">
        <f>IFERROR(IF(VLOOKUP($B31,'[6]7'!$AJ$4:$AO$179,6,FALSE)=0,"-",VLOOKUP($B31,'[6]7'!$AJ$4:$AO$179,6,FALSE)),"-")</f>
        <v>3.5796789975047174</v>
      </c>
    </row>
    <row r="32" spans="2:45" ht="15" customHeight="1" x14ac:dyDescent="0.25">
      <c r="B32" s="50">
        <v>85</v>
      </c>
      <c r="C32" s="51"/>
      <c r="D32" s="40">
        <v>2.7462451103127545</v>
      </c>
      <c r="E32" s="40">
        <v>1.0470174452814049</v>
      </c>
      <c r="F32" s="40">
        <v>2.6229220178606014</v>
      </c>
      <c r="G32" s="25">
        <f>IFERROR(IF(VLOOKUP($B32,'[6]-15'!$H$4:$M$179,5,FALSE)=0,"-",VLOOKUP($B32,'[6]-15'!$H$4:$M$179,5,FALSE)),"-")</f>
        <v>3.4342945658013382</v>
      </c>
      <c r="H32" s="26">
        <f>IFERROR(IF(VLOOKUP($B32,'[6]-15'!$H$4:$M$179,3,FALSE)=0,"-",VLOOKUP($B32,'[6]-15'!$H$4:$M$179,3,FALSE)),"-")</f>
        <v>1.1406239267887721</v>
      </c>
      <c r="I32" s="26">
        <f>IFERROR(IF(VLOOKUP($B32,'[6]-15'!$H$4:$M$179,6,FALSE)=0,"-",VLOOKUP($B32,'[6]-15'!$H$4:$M$179,6,FALSE)),"-")</f>
        <v>3.0108912193960338</v>
      </c>
      <c r="J32" s="25">
        <f>IFERROR(IF(VLOOKUP($B32,'[6]-7'!$H$4:$M$179,5,FALSE)=0,"-",VLOOKUP($B32,'[6]-7'!$H$4:$M$179,5,FALSE)),"-")</f>
        <v>4.2882975634597145</v>
      </c>
      <c r="K32" s="26">
        <f>IFERROR(IF(VLOOKUP($B32,'[6]-7'!$H$4:$M$179,3,FALSE)=0,"-",VLOOKUP($B32,'[6]-7'!$H$4:$M$179,3,FALSE)),"-")</f>
        <v>1.2072636052424388</v>
      </c>
      <c r="L32" s="27">
        <f>IFERROR(IF(VLOOKUP($B32,'[6]-7'!$H$4:$M$179,6,FALSE)=0,"-",VLOOKUP($B32,'[6]-7'!$H$4:$M$179,6,FALSE)),"-")</f>
        <v>3.5520805438333016</v>
      </c>
      <c r="M32" s="25">
        <f>IFERROR(IF(VLOOKUP($B32,'[6]2'!$H$4:$M$179,5,FALSE)=0,"-",VLOOKUP($B32,'[6]2'!$H$4:$M$179,5,FALSE)),"-")</f>
        <v>5.3825870926074986</v>
      </c>
      <c r="N32" s="26">
        <f>IFERROR(IF(VLOOKUP($B32,'[6]2'!$H$4:$M$179,3,FALSE)=0,"-",VLOOKUP($B32,'[6]2'!$H$4:$M$179,3,FALSE)),"-")</f>
        <v>1.2428280300767685</v>
      </c>
      <c r="O32" s="27">
        <f>IFERROR(IF(VLOOKUP($B32,'[6]2'!$H$4:$M$179,6,FALSE)=0,"-",VLOOKUP($B32,'[6]2'!$H$4:$M$179,6,FALSE)),"-")</f>
        <v>4.330918648716847</v>
      </c>
      <c r="P32" s="25">
        <f>IFERROR(IF(VLOOKUP($B32,'[6]7'!$H$4:$M$179,5,FALSE)=0,"-",VLOOKUP($B32,'[6]7'!$H$4:$M$179,5,FALSE)),"-")</f>
        <v>6.0526243924743293</v>
      </c>
      <c r="Q32" s="26">
        <f>IFERROR(IF(VLOOKUP($B32,'[6]7'!$H$4:$M$179,3,FALSE)=0,"-",VLOOKUP($B32,'[6]7'!$H$4:$M$179,3,FALSE)),"-")</f>
        <v>1.2465849675121188</v>
      </c>
      <c r="R32" s="27">
        <f>IFERROR(IF(VLOOKUP($B32,'[6]7'!$H$4:$M$179,6,FALSE)=0,"-",VLOOKUP($B32,'[6]7'!$H$4:$M$179,6,FALSE)),"-")</f>
        <v>4.8553644959748707</v>
      </c>
      <c r="S32" s="25">
        <f>IFERROR(IF(VLOOKUP($B32,'[6]-15'!$V$4:$AA$179,5,FALSE)=0,"-",VLOOKUP($B32,'[6]-15'!$V$4:$AA$179,5,FALSE)),"-")</f>
        <v>4.0129128981250615</v>
      </c>
      <c r="T32" s="26">
        <f>IFERROR(IF(VLOOKUP($B32,'[6]-15'!$V$4:$AA$179,3,FALSE)=0,"-",VLOOKUP($B32,'[6]-15'!$V$4:$AA$179,3,FALSE)),"-")</f>
        <v>1.7100683796047214</v>
      </c>
      <c r="U32" s="27">
        <f>IFERROR(IF(VLOOKUP($B32,'[6]-15'!$V$4:$AA$179,6,FALSE)=0,"-",VLOOKUP($B32,'[6]-15'!$V$4:$AA$179,6,FALSE)),"-")</f>
        <v>2.3466388513964791</v>
      </c>
      <c r="V32" s="25">
        <f>IFERROR(IF(VLOOKUP($B32,'[6]-7'!$V$4:$AA$179,5,FALSE)=0,"-",VLOOKUP($B32,'[6]-7'!$V$4:$AA$179,5,FALSE)),"-")</f>
        <v>5.0140742943914098</v>
      </c>
      <c r="W32" s="26">
        <f>IFERROR(IF(VLOOKUP($B32,'[6]-7'!$V$4:$AA$179,3,FALSE)=0,"-",VLOOKUP($B32,'[6]-7'!$V$4:$AA$179,3,FALSE)),"-")</f>
        <v>1.8467339105141014</v>
      </c>
      <c r="X32" s="27">
        <f>IFERROR(IF(VLOOKUP($B32,'[6]-7'!$V$4:$AA$179,6,FALSE)=0,"-",VLOOKUP($B32,'[6]-7'!$V$4:$AA$179,6,FALSE)),"-")</f>
        <v>2.7151038196919073</v>
      </c>
      <c r="Y32" s="25">
        <f>IFERROR(IF(VLOOKUP($B32,'[6]2'!$V$4:$AA$179,5,FALSE)=0,"-",VLOOKUP($B32,'[6]2'!$V$4:$AA$179,5,FALSE)),"-")</f>
        <v>6.3427215868532256</v>
      </c>
      <c r="Z32" s="26">
        <f>IFERROR(IF(VLOOKUP($B32,'[6]2'!$V$4:$AA$179,3,FALSE)=0,"-",VLOOKUP($B32,'[6]2'!$V$4:$AA$179,3,FALSE)),"-")</f>
        <v>1.9600862531955277</v>
      </c>
      <c r="AA32" s="27">
        <f>IFERROR(IF(VLOOKUP($B32,'[6]2'!$V$4:$AA$179,6,FALSE)=0,"-",VLOOKUP($B32,'[6]2'!$V$4:$AA$179,6,FALSE)),"-")</f>
        <v>3.2359400391246504</v>
      </c>
      <c r="AB32" s="25">
        <f>IFERROR(IF(VLOOKUP($B32,'[6]7'!$V$4:$AA$179,5,FALSE)=0,"-",VLOOKUP($B32,'[6]7'!$V$4:$AA$179,5,FALSE)),"-")</f>
        <v>7.1687638203776345</v>
      </c>
      <c r="AC32" s="26">
        <f>IFERROR(IF(VLOOKUP($B32,'[6]7'!$V$4:$AA$179,3,FALSE)=0,"-",VLOOKUP($B32,'[6]7'!$V$4:$AA$179,3,FALSE)),"-")</f>
        <v>2.0069260766219346</v>
      </c>
      <c r="AD32" s="27">
        <f>IFERROR(IF(VLOOKUP($B32,'[6]7'!$V$4:$AA$179,6,FALSE)=0,"-",VLOOKUP($B32,'[6]7'!$V$4:$AA$179,6,FALSE)),"-")</f>
        <v>3.5720118961452356</v>
      </c>
      <c r="AE32" s="40">
        <v>2.5174989769017722</v>
      </c>
      <c r="AF32" s="40">
        <v>1.2953205166224673</v>
      </c>
      <c r="AG32" s="40">
        <v>1.9435336232194642</v>
      </c>
      <c r="AH32" s="25">
        <f>IFERROR(IF(VLOOKUP($B32,'[6]-15'!$AJ$4:$AO$179,5,FALSE)=0,"-",VLOOKUP($B32,'[6]-15'!$AJ$4:$AO$179,5,FALSE)),"-")</f>
        <v>3.1962807893338692</v>
      </c>
      <c r="AI32" s="26">
        <f>IFERROR(IF(VLOOKUP($B32,'[6]-15'!$AJ$4:$AO$179,3,FALSE)=0,"-",VLOOKUP($B32,'[6]-15'!$AJ$4:$AO$179,3,FALSE)),"-")</f>
        <v>1.354409219559441</v>
      </c>
      <c r="AJ32" s="27">
        <f>IFERROR(IF(VLOOKUP($B32,'[6]-15'!$AJ$4:$AO$179,6,FALSE)=0,"-",VLOOKUP($B32,'[6]-15'!$AJ$4:$AO$179,6,FALSE)),"-")</f>
        <v>2.3599077318548876</v>
      </c>
      <c r="AK32" s="25">
        <f>IFERROR(IF(VLOOKUP($B32,'[6]-7'!$AJ$4:$AO$179,5,FALSE)=0,"-",VLOOKUP($B32,'[6]-7'!$AJ$4:$AO$179,5,FALSE)),"-")</f>
        <v>4.0097433710886889</v>
      </c>
      <c r="AL32" s="26">
        <f>IFERROR(IF(VLOOKUP($B32,'[6]-7'!$AJ$4:$AO$179,3,FALSE)=0,"-",VLOOKUP($B32,'[6]-7'!$AJ$4:$AO$179,3,FALSE)),"-")</f>
        <v>1.4732198122605029</v>
      </c>
      <c r="AM32" s="27">
        <f>IFERROR(IF(VLOOKUP($B32,'[6]-7'!$AJ$4:$AO$179,6,FALSE)=0,"-",VLOOKUP($B32,'[6]-7'!$AJ$4:$AO$179,6,FALSE)),"-")</f>
        <v>2.7217549870824462</v>
      </c>
      <c r="AN32" s="25">
        <f>IFERROR(IF(VLOOKUP($B32,'[6]2'!$AJ$4:$AO$179,5,FALSE)=0,"-",VLOOKUP($B32,'[6]2'!$AJ$4:$AO$179,5,FALSE)),"-")</f>
        <v>5.0643731485717014</v>
      </c>
      <c r="AO32" s="26">
        <f>IFERROR(IF(VLOOKUP($B32,'[6]2'!$AJ$4:$AO$179,3,FALSE)=0,"-",VLOOKUP($B32,'[6]2'!$AJ$4:$AO$179,3,FALSE)),"-")</f>
        <v>1.5727852247827661</v>
      </c>
      <c r="AP32" s="27">
        <f>IFERROR(IF(VLOOKUP($B32,'[6]2'!$AJ$4:$AO$179,6,FALSE)=0,"-",VLOOKUP($B32,'[6]2'!$AJ$4:$AO$179,6,FALSE)),"-")</f>
        <v>3.2200030040790821</v>
      </c>
      <c r="AQ32" s="25">
        <f>IFERROR(IF(VLOOKUP($B32,'[6]7'!$AJ$4:$AO$179,5,FALSE)=0,"-",VLOOKUP($B32,'[6]7'!$AJ$4:$AO$179,5,FALSE)),"-")</f>
        <v>5.7174314748770803</v>
      </c>
      <c r="AR32" s="26">
        <f>IFERROR(IF(VLOOKUP($B32,'[6]7'!$AJ$4:$AO$179,3,FALSE)=0,"-",VLOOKUP($B32,'[6]7'!$AJ$4:$AO$179,3,FALSE)),"-")</f>
        <v>1.6139969544539901</v>
      </c>
      <c r="AS32" s="27">
        <f>IFERROR(IF(VLOOKUP($B32,'[6]7'!$AJ$4:$AO$179,6,FALSE)=0,"-",VLOOKUP($B32,'[6]7'!$AJ$4:$AO$179,6,FALSE)),"-")</f>
        <v>3.542405367680058</v>
      </c>
    </row>
    <row r="33" spans="2:45" ht="15" customHeight="1" x14ac:dyDescent="0.25">
      <c r="B33" s="50">
        <v>90</v>
      </c>
      <c r="C33" s="51"/>
      <c r="D33" s="40">
        <v>2.9009869672616198</v>
      </c>
      <c r="E33" s="40">
        <v>1.1184342906845526</v>
      </c>
      <c r="F33" s="40">
        <v>2.5937929402057516</v>
      </c>
      <c r="G33" s="25">
        <f>IFERROR(IF(VLOOKUP($B33,'[6]-15'!$H$4:$M$179,5,FALSE)=0,"-",VLOOKUP($B33,'[6]-15'!$H$4:$M$179,5,FALSE)),"-")</f>
        <v>3.6296527845886222</v>
      </c>
      <c r="H33" s="26">
        <f>IFERROR(IF(VLOOKUP($B33,'[6]-15'!$H$4:$M$179,3,FALSE)=0,"-",VLOOKUP($B33,'[6]-15'!$H$4:$M$179,3,FALSE)),"-")</f>
        <v>1.2185856690234411</v>
      </c>
      <c r="I33" s="26">
        <f>IFERROR(IF(VLOOKUP($B33,'[6]-15'!$H$4:$M$179,6,FALSE)=0,"-",VLOOKUP($B33,'[6]-15'!$H$4:$M$179,6,FALSE)),"-")</f>
        <v>2.9785782623698336</v>
      </c>
      <c r="J33" s="25">
        <f>IFERROR(IF(VLOOKUP($B33,'[6]-7'!$H$4:$M$179,5,FALSE)=0,"-",VLOOKUP($B33,'[6]-7'!$H$4:$M$179,5,FALSE)),"-")</f>
        <v>4.5276825045817919</v>
      </c>
      <c r="K33" s="26">
        <f>IFERROR(IF(VLOOKUP($B33,'[6]-7'!$H$4:$M$179,3,FALSE)=0,"-",VLOOKUP($B33,'[6]-7'!$H$4:$M$179,3,FALSE)),"-")</f>
        <v>1.2911970834025215</v>
      </c>
      <c r="L33" s="27">
        <f>IFERROR(IF(VLOOKUP($B33,'[6]-7'!$H$4:$M$179,6,FALSE)=0,"-",VLOOKUP($B33,'[6]-7'!$H$4:$M$179,6,FALSE)),"-")</f>
        <v>3.5065773945605474</v>
      </c>
      <c r="M33" s="25">
        <f>IFERROR(IF(VLOOKUP($B33,'[6]2'!$H$4:$M$179,5,FALSE)=0,"-",VLOOKUP($B33,'[6]2'!$H$4:$M$179,5,FALSE)),"-")</f>
        <v>5.673160277400088</v>
      </c>
      <c r="N33" s="26">
        <f>IFERROR(IF(VLOOKUP($B33,'[6]2'!$H$4:$M$179,3,FALSE)=0,"-",VLOOKUP($B33,'[6]2'!$H$4:$M$179,3,FALSE)),"-")</f>
        <v>1.3323005506595929</v>
      </c>
      <c r="O33" s="27">
        <f>IFERROR(IF(VLOOKUP($B33,'[6]2'!$H$4:$M$179,6,FALSE)=0,"-",VLOOKUP($B33,'[6]2'!$H$4:$M$179,6,FALSE)),"-")</f>
        <v>4.2581685300598506</v>
      </c>
      <c r="P33" s="25">
        <f>IFERROR(IF(VLOOKUP($B33,'[6]7'!$H$4:$M$179,5,FALSE)=0,"-",VLOOKUP($B33,'[6]7'!$H$4:$M$179,5,FALSE)),"-")</f>
        <v>6.3723249920785152</v>
      </c>
      <c r="Q33" s="26">
        <f>IFERROR(IF(VLOOKUP($B33,'[6]7'!$H$4:$M$179,3,FALSE)=0,"-",VLOOKUP($B33,'[6]7'!$H$4:$M$179,3,FALSE)),"-")</f>
        <v>1.3387043753781962</v>
      </c>
      <c r="R33" s="27">
        <f>IFERROR(IF(VLOOKUP($B33,'[6]7'!$H$4:$M$179,6,FALSE)=0,"-",VLOOKUP($B33,'[6]7'!$H$4:$M$179,6,FALSE)),"-")</f>
        <v>4.7600688466251375</v>
      </c>
      <c r="S33" s="25">
        <f>IFERROR(IF(VLOOKUP($B33,'[6]-15'!$V$4:$AA$179,5,FALSE)=0,"-",VLOOKUP($B33,'[6]-15'!$V$4:$AA$179,5,FALSE)),"-")</f>
        <v>4.2329664694088383</v>
      </c>
      <c r="T33" s="26">
        <f>IFERROR(IF(VLOOKUP($B33,'[6]-15'!$V$4:$AA$179,3,FALSE)=0,"-",VLOOKUP($B33,'[6]-15'!$V$4:$AA$179,3,FALSE)),"-")</f>
        <v>1.8207741091174938</v>
      </c>
      <c r="U33" s="27">
        <f>IFERROR(IF(VLOOKUP($B33,'[6]-15'!$V$4:$AA$179,6,FALSE)=0,"-",VLOOKUP($B33,'[6]-15'!$V$4:$AA$179,6,FALSE)),"-")</f>
        <v>2.3248169271588024</v>
      </c>
      <c r="V33" s="25">
        <f>IFERROR(IF(VLOOKUP($B33,'[6]-7'!$V$4:$AA$179,5,FALSE)=0,"-",VLOOKUP($B33,'[6]-7'!$V$4:$AA$179,5,FALSE)),"-")</f>
        <v>5.2776798900956106</v>
      </c>
      <c r="W33" s="26">
        <f>IFERROR(IF(VLOOKUP($B33,'[6]-7'!$V$4:$AA$179,3,FALSE)=0,"-",VLOOKUP($B33,'[6]-7'!$V$4:$AA$179,3,FALSE)),"-")</f>
        <v>1.9645375753108434</v>
      </c>
      <c r="X33" s="27">
        <f>IFERROR(IF(VLOOKUP($B33,'[6]-7'!$V$4:$AA$179,6,FALSE)=0,"-",VLOOKUP($B33,'[6]-7'!$V$4:$AA$179,6,FALSE)),"-")</f>
        <v>2.6864743929677894</v>
      </c>
      <c r="Y33" s="25">
        <f>IFERROR(IF(VLOOKUP($B33,'[6]2'!$V$4:$AA$179,5,FALSE)=0,"-",VLOOKUP($B33,'[6]2'!$V$4:$AA$179,5,FALSE)),"-")</f>
        <v>6.6636314190685519</v>
      </c>
      <c r="Z33" s="26">
        <f>IFERROR(IF(VLOOKUP($B33,'[6]2'!$V$4:$AA$179,3,FALSE)=0,"-",VLOOKUP($B33,'[6]2'!$V$4:$AA$179,3,FALSE)),"-")</f>
        <v>2.0827079529749546</v>
      </c>
      <c r="AA33" s="27">
        <f>IFERROR(IF(VLOOKUP($B33,'[6]2'!$V$4:$AA$179,6,FALSE)=0,"-",VLOOKUP($B33,'[6]2'!$V$4:$AA$179,6,FALSE)),"-")</f>
        <v>3.1995035163476349</v>
      </c>
      <c r="AB33" s="25">
        <f>IFERROR(IF(VLOOKUP($B33,'[6]7'!$V$4:$AA$179,5,FALSE)=0,"-",VLOOKUP($B33,'[6]7'!$V$4:$AA$179,5,FALSE)),"-")</f>
        <v>7.5238428427028623</v>
      </c>
      <c r="AC33" s="26">
        <f>IFERROR(IF(VLOOKUP($B33,'[6]7'!$V$4:$AA$179,3,FALSE)=0,"-",VLOOKUP($B33,'[6]7'!$V$4:$AA$179,3,FALSE)),"-")</f>
        <v>2.1310124530866821</v>
      </c>
      <c r="AD33" s="27">
        <f>IFERROR(IF(VLOOKUP($B33,'[6]7'!$V$4:$AA$179,6,FALSE)=0,"-",VLOOKUP($B33,'[6]7'!$V$4:$AA$179,6,FALSE)),"-")</f>
        <v>3.5306423628847834</v>
      </c>
      <c r="AE33" s="40">
        <v>2.6722171756731194</v>
      </c>
      <c r="AF33" s="40">
        <v>1.3798747066057382</v>
      </c>
      <c r="AG33" s="40">
        <v>1.9365650829605598</v>
      </c>
      <c r="AH33" s="25">
        <f>IFERROR(IF(VLOOKUP($B33,'[6]-15'!$AJ$4:$AO$179,5,FALSE)=0,"-",VLOOKUP($B33,'[6]-15'!$AJ$4:$AO$179,5,FALSE)),"-")</f>
        <v>3.3995091030398172</v>
      </c>
      <c r="AI33" s="26">
        <f>IFERROR(IF(VLOOKUP($B33,'[6]-15'!$AJ$4:$AO$179,3,FALSE)=0,"-",VLOOKUP($B33,'[6]-15'!$AJ$4:$AO$179,3,FALSE)),"-")</f>
        <v>1.4482037620707111</v>
      </c>
      <c r="AJ33" s="27">
        <f>IFERROR(IF(VLOOKUP($B33,'[6]-15'!$AJ$4:$AO$179,6,FALSE)=0,"-",VLOOKUP($B33,'[6]-15'!$AJ$4:$AO$179,6,FALSE)),"-")</f>
        <v>2.347396956198371</v>
      </c>
      <c r="AK33" s="25">
        <f>IFERROR(IF(VLOOKUP($B33,'[6]-7'!$AJ$4:$AO$179,5,FALSE)=0,"-",VLOOKUP($B33,'[6]-7'!$AJ$4:$AO$179,5,FALSE)),"-")</f>
        <v>4.2618486307591841</v>
      </c>
      <c r="AL33" s="26">
        <f>IFERROR(IF(VLOOKUP($B33,'[6]-7'!$AJ$4:$AO$179,3,FALSE)=0,"-",VLOOKUP($B33,'[6]-7'!$AJ$4:$AO$179,3,FALSE)),"-")</f>
        <v>1.5751358860785529</v>
      </c>
      <c r="AM33" s="27">
        <f>IFERROR(IF(VLOOKUP($B33,'[6]-7'!$AJ$4:$AO$179,6,FALSE)=0,"-",VLOOKUP($B33,'[6]-7'!$AJ$4:$AO$179,6,FALSE)),"-")</f>
        <v>2.7057021990461103</v>
      </c>
      <c r="AN33" s="25">
        <f>IFERROR(IF(VLOOKUP($B33,'[6]2'!$AJ$4:$AO$179,5,FALSE)=0,"-",VLOOKUP($B33,'[6]2'!$AJ$4:$AO$179,5,FALSE)),"-")</f>
        <v>5.3736135168817807</v>
      </c>
      <c r="AO33" s="26">
        <f>IFERROR(IF(VLOOKUP($B33,'[6]2'!$AJ$4:$AO$179,3,FALSE)=0,"-",VLOOKUP($B33,'[6]2'!$AJ$4:$AO$179,3,FALSE)),"-")</f>
        <v>1.6828933001941349</v>
      </c>
      <c r="AP33" s="27">
        <f>IFERROR(IF(VLOOKUP($B33,'[6]2'!$AJ$4:$AO$179,6,FALSE)=0,"-",VLOOKUP($B33,'[6]2'!$AJ$4:$AO$179,6,FALSE)),"-")</f>
        <v>3.1930803433954442</v>
      </c>
      <c r="AQ33" s="25">
        <f>IFERROR(IF(VLOOKUP($B33,'[6]7'!$AJ$4:$AO$179,5,FALSE)=0,"-",VLOOKUP($B33,'[6]7'!$AJ$4:$AO$179,5,FALSE)),"-")</f>
        <v>6.0594115638150337</v>
      </c>
      <c r="AR33" s="26">
        <f>IFERROR(IF(VLOOKUP($B33,'[6]7'!$AJ$4:$AO$179,3,FALSE)=0,"-",VLOOKUP($B33,'[6]7'!$AJ$4:$AO$179,3,FALSE)),"-")</f>
        <v>1.7283119406813812</v>
      </c>
      <c r="AS33" s="27">
        <f>IFERROR(IF(VLOOKUP($B33,'[6]7'!$AJ$4:$AO$179,6,FALSE)=0,"-",VLOOKUP($B33,'[6]7'!$AJ$4:$AO$179,6,FALSE)),"-")</f>
        <v>3.5059710120536058</v>
      </c>
    </row>
    <row r="34" spans="2:45" ht="15" customHeight="1" x14ac:dyDescent="0.25">
      <c r="B34" s="50">
        <v>95</v>
      </c>
      <c r="C34" s="51"/>
      <c r="D34" s="40">
        <v>3.053547167282038</v>
      </c>
      <c r="E34" s="40">
        <v>1.1922248502677772</v>
      </c>
      <c r="F34" s="40">
        <v>2.5612175141259654</v>
      </c>
      <c r="G34" s="25">
        <f>IFERROR(IF(VLOOKUP($B34,'[6]-15'!$H$4:$M$179,5,FALSE)=0,"-",VLOOKUP($B34,'[6]-15'!$H$4:$M$179,5,FALSE)),"-")</f>
        <v>3.8222321416951321</v>
      </c>
      <c r="H34" s="26">
        <f>IFERROR(IF(VLOOKUP($B34,'[6]-15'!$H$4:$M$179,3,FALSE)=0,"-",VLOOKUP($B34,'[6]-15'!$H$4:$M$179,3,FALSE)),"-")</f>
        <v>1.2993479548683302</v>
      </c>
      <c r="I34" s="26">
        <f>IFERROR(IF(VLOOKUP($B34,'[6]-15'!$H$4:$M$179,6,FALSE)=0,"-",VLOOKUP($B34,'[6]-15'!$H$4:$M$179,6,FALSE)),"-")</f>
        <v>2.9416540252933703</v>
      </c>
      <c r="J34" s="25">
        <f>IFERROR(IF(VLOOKUP($B34,'[6]-7'!$H$4:$M$179,5,FALSE)=0,"-",VLOOKUP($B34,'[6]-7'!$H$4:$M$179,5,FALSE)),"-")</f>
        <v>4.7632825866309743</v>
      </c>
      <c r="K34" s="26">
        <f>IFERROR(IF(VLOOKUP($B34,'[6]-7'!$H$4:$M$179,3,FALSE)=0,"-",VLOOKUP($B34,'[6]-7'!$H$4:$M$179,3,FALSE)),"-")</f>
        <v>1.3783235442704664</v>
      </c>
      <c r="L34" s="27">
        <f>IFERROR(IF(VLOOKUP($B34,'[6]-7'!$H$4:$M$179,6,FALSE)=0,"-",VLOOKUP($B34,'[6]-7'!$H$4:$M$179,6,FALSE)),"-")</f>
        <v>3.455852297112239</v>
      </c>
      <c r="M34" s="25">
        <f>IFERROR(IF(VLOOKUP($B34,'[6]2'!$H$4:$M$179,5,FALSE)=0,"-",VLOOKUP($B34,'[6]2'!$H$4:$M$179,5,FALSE)),"-")</f>
        <v>5.9585607269036309</v>
      </c>
      <c r="N34" s="26">
        <f>IFERROR(IF(VLOOKUP($B34,'[6]2'!$H$4:$M$179,3,FALSE)=0,"-",VLOOKUP($B34,'[6]2'!$H$4:$M$179,3,FALSE)),"-")</f>
        <v>1.425341266574762</v>
      </c>
      <c r="O34" s="27">
        <f>IFERROR(IF(VLOOKUP($B34,'[6]2'!$H$4:$M$179,6,FALSE)=0,"-",VLOOKUP($B34,'[6]2'!$H$4:$M$179,6,FALSE)),"-")</f>
        <v>4.1804449689600656</v>
      </c>
      <c r="P34" s="25">
        <f>IFERROR(IF(VLOOKUP($B34,'[6]7'!$H$4:$M$179,5,FALSE)=0,"-",VLOOKUP($B34,'[6]7'!$H$4:$M$179,5,FALSE)),"-")</f>
        <v>6.6859636678904044</v>
      </c>
      <c r="Q34" s="26">
        <f>IFERROR(IF(VLOOKUP($B34,'[6]7'!$H$4:$M$179,3,FALSE)=0,"-",VLOOKUP($B34,'[6]7'!$H$4:$M$179,3,FALSE)),"-")</f>
        <v>1.4345738197843998</v>
      </c>
      <c r="R34" s="27">
        <f>IFERROR(IF(VLOOKUP($B34,'[6]7'!$H$4:$M$179,6,FALSE)=0,"-",VLOOKUP($B34,'[6]7'!$H$4:$M$179,6,FALSE)),"-")</f>
        <v>4.6605922788241241</v>
      </c>
      <c r="S34" s="25">
        <f>IFERROR(IF(VLOOKUP($B34,'[6]-15'!$V$4:$AA$179,5,FALSE)=0,"-",VLOOKUP($B34,'[6]-15'!$V$4:$AA$179,5,FALSE)),"-")</f>
        <v>4.4470437302663495</v>
      </c>
      <c r="T34" s="26">
        <f>IFERROR(IF(VLOOKUP($B34,'[6]-15'!$V$4:$AA$179,3,FALSE)=0,"-",VLOOKUP($B34,'[6]-15'!$V$4:$AA$179,3,FALSE)),"-")</f>
        <v>1.9313832405473961</v>
      </c>
      <c r="U34" s="27">
        <f>IFERROR(IF(VLOOKUP($B34,'[6]-15'!$V$4:$AA$179,6,FALSE)=0,"-",VLOOKUP($B34,'[6]-15'!$V$4:$AA$179,6,FALSE)),"-")</f>
        <v>2.3025175101995607</v>
      </c>
      <c r="V34" s="25">
        <f>IFERROR(IF(VLOOKUP($B34,'[6]-7'!$V$4:$AA$179,5,FALSE)=0,"-",VLOOKUP($B34,'[6]-7'!$V$4:$AA$179,5,FALSE)),"-")</f>
        <v>5.5348479452746648</v>
      </c>
      <c r="W34" s="26">
        <f>IFERROR(IF(VLOOKUP($B34,'[6]-7'!$V$4:$AA$179,3,FALSE)=0,"-",VLOOKUP($B34,'[6]-7'!$V$4:$AA$179,3,FALSE)),"-")</f>
        <v>2.0815020589081592</v>
      </c>
      <c r="X34" s="27">
        <f>IFERROR(IF(VLOOKUP($B34,'[6]-7'!$V$4:$AA$179,6,FALSE)=0,"-",VLOOKUP($B34,'[6]-7'!$V$4:$AA$179,6,FALSE)),"-")</f>
        <v>2.6590643624815531</v>
      </c>
      <c r="Y34" s="25">
        <f>IFERROR(IF(VLOOKUP($B34,'[6]2'!$V$4:$AA$179,5,FALSE)=0,"-",VLOOKUP($B34,'[6]2'!$V$4:$AA$179,5,FALSE)),"-")</f>
        <v>6.9767787751681807</v>
      </c>
      <c r="Z34" s="26">
        <f>IFERROR(IF(VLOOKUP($B34,'[6]2'!$V$4:$AA$179,3,FALSE)=0,"-",VLOOKUP($B34,'[6]2'!$V$4:$AA$179,3,FALSE)),"-")</f>
        <v>2.2037904878908892</v>
      </c>
      <c r="AA34" s="27">
        <f>IFERROR(IF(VLOOKUP($B34,'[6]2'!$V$4:$AA$179,6,FALSE)=0,"-",VLOOKUP($B34,'[6]2'!$V$4:$AA$179,6,FALSE)),"-")</f>
        <v>3.1658085528108537</v>
      </c>
      <c r="AB34" s="25">
        <f>IFERROR(IF(VLOOKUP($B34,'[6]7'!$V$4:$AA$179,5,FALSE)=0,"-",VLOOKUP($B34,'[6]7'!$V$4:$AA$179,5,FALSE)),"-")</f>
        <v>7.8701168807345514</v>
      </c>
      <c r="AC34" s="26">
        <f>IFERROR(IF(VLOOKUP($B34,'[6]7'!$V$4:$AA$179,3,FALSE)=0,"-",VLOOKUP($B34,'[6]7'!$V$4:$AA$179,3,FALSE)),"-")</f>
        <v>2.2532561136752927</v>
      </c>
      <c r="AD34" s="27">
        <f>IFERROR(IF(VLOOKUP($B34,'[6]7'!$V$4:$AA$179,6,FALSE)=0,"-",VLOOKUP($B34,'[6]7'!$V$4:$AA$179,6,FALSE)),"-")</f>
        <v>3.4927751146307022</v>
      </c>
      <c r="AE34" s="40">
        <v>2.8250765440202521</v>
      </c>
      <c r="AF34" s="40">
        <v>1.4666074347478706</v>
      </c>
      <c r="AG34" s="40">
        <v>1.9262663457763805</v>
      </c>
      <c r="AH34" s="25">
        <f>IFERROR(IF(VLOOKUP($B34,'[6]-15'!$AJ$4:$AO$179,5,FALSE)=0,"-",VLOOKUP($B34,'[6]-15'!$AJ$4:$AO$179,5,FALSE)),"-")</f>
        <v>3.6005956130645789</v>
      </c>
      <c r="AI34" s="26">
        <f>IFERROR(IF(VLOOKUP($B34,'[6]-15'!$AJ$4:$AO$179,3,FALSE)=0,"-",VLOOKUP($B34,'[6]-15'!$AJ$4:$AO$179,3,FALSE)),"-")</f>
        <v>1.5444116906719283</v>
      </c>
      <c r="AJ34" s="27">
        <f>IFERROR(IF(VLOOKUP($B34,'[6]-15'!$AJ$4:$AO$179,6,FALSE)=0,"-",VLOOKUP($B34,'[6]-15'!$AJ$4:$AO$179,6,FALSE)),"-")</f>
        <v>2.3313703430320869</v>
      </c>
      <c r="AK34" s="25">
        <f>IFERROR(IF(VLOOKUP($B34,'[6]-7'!$AJ$4:$AO$179,5,FALSE)=0,"-",VLOOKUP($B34,'[6]-7'!$AJ$4:$AO$179,5,FALSE)),"-")</f>
        <v>4.5109491224726437</v>
      </c>
      <c r="AL34" s="26">
        <f>IFERROR(IF(VLOOKUP($B34,'[6]-7'!$AJ$4:$AO$179,3,FALSE)=0,"-",VLOOKUP($B34,'[6]-7'!$AJ$4:$AO$179,3,FALSE)),"-")</f>
        <v>1.6797186212113513</v>
      </c>
      <c r="AM34" s="27">
        <f>IFERROR(IF(VLOOKUP($B34,'[6]-7'!$AJ$4:$AO$179,6,FALSE)=0,"-",VLOOKUP($B34,'[6]-7'!$AJ$4:$AO$179,6,FALSE)),"-")</f>
        <v>2.6855385571778165</v>
      </c>
      <c r="AN34" s="25">
        <f>IFERROR(IF(VLOOKUP($B34,'[6]2'!$AJ$4:$AO$179,5,FALSE)=0,"-",VLOOKUP($B34,'[6]2'!$AJ$4:$AO$179,5,FALSE)),"-")</f>
        <v>5.6786167661704443</v>
      </c>
      <c r="AO34" s="26">
        <f>IFERROR(IF(VLOOKUP($B34,'[6]2'!$AJ$4:$AO$179,3,FALSE)=0,"-",VLOOKUP($B34,'[6]2'!$AJ$4:$AO$179,3,FALSE)),"-")</f>
        <v>1.796043340389579</v>
      </c>
      <c r="AP34" s="27">
        <f>IFERROR(IF(VLOOKUP($B34,'[6]2'!$AJ$4:$AO$179,6,FALSE)=0,"-",VLOOKUP($B34,'[6]2'!$AJ$4:$AO$179,6,FALSE)),"-")</f>
        <v>3.1617370463558512</v>
      </c>
      <c r="AQ34" s="25">
        <f>IFERROR(IF(VLOOKUP($B34,'[6]7'!$AJ$4:$AO$179,5,FALSE)=0,"-",VLOOKUP($B34,'[6]7'!$AJ$4:$AO$179,5,FALSE)),"-")</f>
        <v>6.3963410195504258</v>
      </c>
      <c r="AR34" s="26">
        <f>IFERROR(IF(VLOOKUP($B34,'[6]7'!$AJ$4:$AO$179,3,FALSE)=0,"-",VLOOKUP($B34,'[6]7'!$AJ$4:$AO$179,3,FALSE)),"-")</f>
        <v>1.8459210158490498</v>
      </c>
      <c r="AS34" s="27">
        <f>IFERROR(IF(VLOOKUP($B34,'[6]7'!$AJ$4:$AO$179,6,FALSE)=0,"-",VLOOKUP($B34,'[6]7'!$AJ$4:$AO$179,6,FALSE)),"-")</f>
        <v>3.4651217276533171</v>
      </c>
    </row>
    <row r="35" spans="2:45" ht="15" customHeight="1" thickBot="1" x14ac:dyDescent="0.3">
      <c r="B35" s="52">
        <v>100</v>
      </c>
      <c r="C35" s="53"/>
      <c r="D35" s="41">
        <v>3.2039842380912424</v>
      </c>
      <c r="E35" s="41">
        <v>1.2670317896126864</v>
      </c>
      <c r="F35" s="41">
        <v>2.5287323209709323</v>
      </c>
      <c r="G35" s="29" t="str">
        <f>IFERROR(IF(VLOOKUP($B35,'[6]-15'!$H$4:$M$179,5,FALSE)=0,"-",VLOOKUP($B35,'[6]-15'!$H$4:$M$179,5,FALSE)),"-")</f>
        <v>-</v>
      </c>
      <c r="H35" s="30" t="str">
        <f>IFERROR(IF(VLOOKUP($B35,'[6]-15'!$H$4:$M$179,3,FALSE)=0,"-",VLOOKUP($B35,'[6]-15'!$H$4:$M$179,3,FALSE)),"-")</f>
        <v>-</v>
      </c>
      <c r="I35" s="30" t="str">
        <f>IFERROR(IF(VLOOKUP($B35,'[6]-15'!$H$4:$M$179,6,FALSE)=0,"-",VLOOKUP($B35,'[6]-15'!$H$4:$M$179,6,FALSE)),"-")</f>
        <v>-</v>
      </c>
      <c r="J35" s="29" t="str">
        <f>IFERROR(IF(VLOOKUP($B35,'[6]-7'!$H$4:$M$179,5,FALSE)=0,"-",VLOOKUP($B35,'[6]-7'!$H$4:$M$179,5,FALSE)),"-")</f>
        <v>-</v>
      </c>
      <c r="K35" s="30" t="str">
        <f>IFERROR(IF(VLOOKUP($B35,'[6]-7'!$H$4:$M$179,3,FALSE)=0,"-",VLOOKUP($B35,'[6]-7'!$H$4:$M$179,3,FALSE)),"-")</f>
        <v>-</v>
      </c>
      <c r="L35" s="31" t="str">
        <f>IFERROR(IF(VLOOKUP($B35,'[6]-7'!$H$4:$M$179,6,FALSE)=0,"-",VLOOKUP($B35,'[6]-7'!$H$4:$M$179,6,FALSE)),"-")</f>
        <v>-</v>
      </c>
      <c r="M35" s="29" t="str">
        <f>IFERROR(IF(VLOOKUP($B35,'[6]2'!$H$4:$M$179,5,FALSE)=0,"-",VLOOKUP($B35,'[6]2'!$H$4:$M$179,5,FALSE)),"-")</f>
        <v>-</v>
      </c>
      <c r="N35" s="30" t="str">
        <f>IFERROR(IF(VLOOKUP($B35,'[6]2'!$H$4:$M$179,3,FALSE)=0,"-",VLOOKUP($B35,'[6]2'!$H$4:$M$179,3,FALSE)),"-")</f>
        <v>-</v>
      </c>
      <c r="O35" s="31" t="str">
        <f>IFERROR(IF(VLOOKUP($B35,'[6]2'!$H$4:$M$179,6,FALSE)=0,"-",VLOOKUP($B35,'[6]2'!$H$4:$M$179,6,FALSE)),"-")</f>
        <v>-</v>
      </c>
      <c r="P35" s="29" t="str">
        <f>IFERROR(IF(VLOOKUP($B35,'[6]7'!$H$4:$M$179,5,FALSE)=0,"-",VLOOKUP($B35,'[6]7'!$H$4:$M$179,5,FALSE)),"-")</f>
        <v>-</v>
      </c>
      <c r="Q35" s="30" t="str">
        <f>IFERROR(IF(VLOOKUP($B35,'[6]7'!$H$4:$M$179,3,FALSE)=0,"-",VLOOKUP($B35,'[6]7'!$H$4:$M$179,3,FALSE)),"-")</f>
        <v>-</v>
      </c>
      <c r="R35" s="31" t="str">
        <f>IFERROR(IF(VLOOKUP($B35,'[6]7'!$H$4:$M$179,6,FALSE)=0,"-",VLOOKUP($B35,'[6]7'!$H$4:$M$179,6,FALSE)),"-")</f>
        <v>-</v>
      </c>
      <c r="S35" s="29">
        <f>IFERROR(IF(VLOOKUP($B35,'[6]-15'!$V$4:$AA$179,5,FALSE)=0,"-",VLOOKUP($B35,'[6]-15'!$V$4:$AA$179,5,FALSE)),"-")</f>
        <v>4.6545542098859238</v>
      </c>
      <c r="T35" s="30">
        <f>IFERROR(IF(VLOOKUP($B35,'[6]-15'!$V$4:$AA$179,3,FALSE)=0,"-",VLOOKUP($B35,'[6]-15'!$V$4:$AA$179,3,FALSE)),"-")</f>
        <v>2.0412210144366396</v>
      </c>
      <c r="U35" s="31">
        <f>IFERROR(IF(VLOOKUP($B35,'[6]-15'!$V$4:$AA$179,6,FALSE)=0,"-",VLOOKUP($B35,'[6]-15'!$V$4:$AA$179,6,FALSE)),"-")</f>
        <v>2.2802793901132468</v>
      </c>
      <c r="V35" s="29">
        <f>IFERROR(IF(VLOOKUP($B35,'[6]-7'!$V$4:$AA$179,5,FALSE)=0,"-",VLOOKUP($B35,'[6]-7'!$V$4:$AA$179,5,FALSE)),"-")</f>
        <v>5.7850318516471653</v>
      </c>
      <c r="W35" s="30">
        <f>IFERROR(IF(VLOOKUP($B35,'[6]-7'!$V$4:$AA$179,3,FALSE)=0,"-",VLOOKUP($B35,'[6]-7'!$V$4:$AA$179,3,FALSE)),"-")</f>
        <v>2.1969414394871869</v>
      </c>
      <c r="X35" s="31">
        <f>IFERROR(IF(VLOOKUP($B35,'[6]-7'!$V$4:$AA$179,6,FALSE)=0,"-",VLOOKUP($B35,'[6]-7'!$V$4:$AA$179,6,FALSE)),"-")</f>
        <v>2.6332207803397414</v>
      </c>
      <c r="Y35" s="29">
        <f>IFERROR(IF(VLOOKUP($B35,'[6]2'!$V$4:$AA$179,5,FALSE)=0,"-",VLOOKUP($B35,'[6]2'!$V$4:$AA$179,5,FALSE)),"-")</f>
        <v>7.2817006251423857</v>
      </c>
      <c r="Z35" s="30">
        <f>IFERROR(IF(VLOOKUP($B35,'[6]2'!$V$4:$AA$179,3,FALSE)=0,"-",VLOOKUP($B35,'[6]2'!$V$4:$AA$179,3,FALSE)),"-")</f>
        <v>2.3226482995648388</v>
      </c>
      <c r="AA35" s="31">
        <f>IFERROR(IF(VLOOKUP($B35,'[6]2'!$V$4:$AA$179,6,FALSE)=0,"-",VLOOKUP($B35,'[6]2'!$V$4:$AA$179,6,FALSE)),"-")</f>
        <v>3.1350853362115365</v>
      </c>
      <c r="AB35" s="29" t="str">
        <f>IFERROR(IF(VLOOKUP($B35,'[6]7'!$V$4:$AA$179,5,FALSE)=0,"-",VLOOKUP($B35,'[6]7'!$V$4:$AA$179,5,FALSE)),"-")</f>
        <v>-</v>
      </c>
      <c r="AC35" s="30" t="str">
        <f>IFERROR(IF(VLOOKUP($B35,'[6]7'!$V$4:$AA$179,3,FALSE)=0,"-",VLOOKUP($B35,'[6]7'!$V$4:$AA$179,3,FALSE)),"-")</f>
        <v>-</v>
      </c>
      <c r="AD35" s="31" t="str">
        <f>IFERROR(IF(VLOOKUP($B35,'[6]7'!$V$4:$AA$179,6,FALSE)=0,"-",VLOOKUP($B35,'[6]7'!$V$4:$AA$179,6,FALSE)),"-")</f>
        <v>-</v>
      </c>
      <c r="AE35" s="41">
        <v>2.9761227713427179</v>
      </c>
      <c r="AF35" s="41">
        <v>1.5542759029918483</v>
      </c>
      <c r="AG35" s="41">
        <v>1.9147969582581419</v>
      </c>
      <c r="AH35" s="29" t="str">
        <f>IFERROR(IF(VLOOKUP($B35,'[6]-15'!$AJ$4:$AO$179,5,FALSE)=0,"-",VLOOKUP($B35,'[6]-15'!$AJ$4:$AO$179,5,FALSE)),"-")</f>
        <v>-</v>
      </c>
      <c r="AI35" s="30" t="str">
        <f>IFERROR(IF(VLOOKUP($B35,'[6]-15'!$AJ$4:$AO$179,3,FALSE)=0,"-",VLOOKUP($B35,'[6]-15'!$AJ$4:$AO$179,3,FALSE)),"-")</f>
        <v>-</v>
      </c>
      <c r="AJ35" s="31" t="str">
        <f>IFERROR(IF(VLOOKUP($B35,'[6]-15'!$AJ$4:$AO$179,6,FALSE)=0,"-",VLOOKUP($B35,'[6]-15'!$AJ$4:$AO$179,6,FALSE)),"-")</f>
        <v>-</v>
      </c>
      <c r="AK35" s="29" t="str">
        <f>IFERROR(IF(VLOOKUP($B35,'[6]-7'!$AJ$4:$AO$179,5,FALSE)=0,"-",VLOOKUP($B35,'[6]-7'!$AJ$4:$AO$179,5,FALSE)),"-")</f>
        <v>-</v>
      </c>
      <c r="AL35" s="30" t="str">
        <f>IFERROR(IF(VLOOKUP($B35,'[6]-7'!$AJ$4:$AO$179,3,FALSE)=0,"-",VLOOKUP($B35,'[6]-7'!$AJ$4:$AO$179,3,FALSE)),"-")</f>
        <v>-</v>
      </c>
      <c r="AM35" s="31" t="str">
        <f>IFERROR(IF(VLOOKUP($B35,'[6]-7'!$AJ$4:$AO$179,6,FALSE)=0,"-",VLOOKUP($B35,'[6]-7'!$AJ$4:$AO$179,6,FALSE)),"-")</f>
        <v>-</v>
      </c>
      <c r="AN35" s="29" t="str">
        <f>IFERROR(IF(VLOOKUP($B35,'[6]2'!$AJ$4:$AO$179,5,FALSE)=0,"-",VLOOKUP($B35,'[6]2'!$AJ$4:$AO$179,5,FALSE)),"-")</f>
        <v>-</v>
      </c>
      <c r="AO35" s="30" t="str">
        <f>IFERROR(IF(VLOOKUP($B35,'[6]2'!$AJ$4:$AO$179,3,FALSE)=0,"-",VLOOKUP($B35,'[6]2'!$AJ$4:$AO$179,3,FALSE)),"-")</f>
        <v>-</v>
      </c>
      <c r="AP35" s="31" t="str">
        <f>IFERROR(IF(VLOOKUP($B35,'[6]2'!$AJ$4:$AO$179,6,FALSE)=0,"-",VLOOKUP($B35,'[6]2'!$AJ$4:$AO$179,6,FALSE)),"-")</f>
        <v>-</v>
      </c>
      <c r="AQ35" s="29" t="str">
        <f>IFERROR(IF(VLOOKUP($B35,'[6]7'!$AJ$4:$AO$179,5,FALSE)=0,"-",VLOOKUP($B35,'[6]7'!$AJ$4:$AO$179,5,FALSE)),"-")</f>
        <v>-</v>
      </c>
      <c r="AR35" s="30" t="str">
        <f>IFERROR(IF(VLOOKUP($B35,'[6]7'!$AJ$4:$AO$179,3,FALSE)=0,"-",VLOOKUP($B35,'[6]7'!$AJ$4:$AO$179,3,FALSE)),"-")</f>
        <v>-</v>
      </c>
      <c r="AS35" s="31" t="str">
        <f>IFERROR(IF(VLOOKUP($B35,'[6]7'!$AJ$4:$AO$179,6,FALSE)=0,"-",VLOOKUP($B35,'[6]7'!$AJ$4:$AO$179,6,FALSE)),"-")</f>
        <v>-</v>
      </c>
    </row>
    <row r="36" spans="2:45" ht="8.25" customHeight="1" x14ac:dyDescent="0.25"/>
    <row r="37" spans="2:45" ht="8.25" customHeight="1" x14ac:dyDescent="0.25"/>
    <row r="38" spans="2:45" ht="2.85" customHeight="1" x14ac:dyDescent="0.25"/>
    <row r="39" spans="2:45" ht="6.2" customHeight="1" x14ac:dyDescent="0.25"/>
    <row r="40" spans="2:45" x14ac:dyDescent="0.25">
      <c r="B40" s="73" t="str">
        <f>VLOOKUP([6]Lenguage!$B$3,[6]Lenguage!$E$3:$V$10,2,FALSE)</f>
        <v>Folha de dados técnicos - EN14511 / EN12102 / EN14825 / EN16150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</row>
    <row r="41" spans="2:45" x14ac:dyDescent="0.25"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</row>
    <row r="42" spans="2:45" ht="8.1" customHeight="1" x14ac:dyDescent="0.25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45" x14ac:dyDescent="0.25">
      <c r="B43" s="71" t="str">
        <f>VLOOKUP([6]Lenguage!$B$3,[6]Lenguage!$E$3:$V$10,3,FALSE)</f>
        <v>Modelo de bomba de calor:</v>
      </c>
      <c r="C43" s="71"/>
      <c r="D43" s="71"/>
      <c r="E43" s="71"/>
      <c r="F43" s="71"/>
      <c r="G43" s="71"/>
      <c r="H43" s="71"/>
      <c r="I43" s="71"/>
      <c r="J43" s="71"/>
      <c r="K43" s="71"/>
      <c r="L43" s="74" t="s">
        <v>24</v>
      </c>
      <c r="M43" s="74"/>
      <c r="N43" s="74"/>
      <c r="O43" s="74"/>
      <c r="P43" s="74"/>
      <c r="Q43" s="74"/>
      <c r="R43" s="74"/>
      <c r="S43" s="3"/>
      <c r="T43" s="75" t="str">
        <f>VLOOKUP([6]Lenguage!$B$3,[6]Lenguage!$E$3:$V$10,7,FALSE)</f>
        <v>Dados sazonais</v>
      </c>
      <c r="U43" s="75"/>
      <c r="V43" s="75"/>
      <c r="W43" s="75"/>
      <c r="X43" s="75"/>
      <c r="Y43" s="76" t="s">
        <v>1</v>
      </c>
      <c r="Z43" s="76"/>
      <c r="AA43" s="76" t="s">
        <v>25</v>
      </c>
      <c r="AB43" s="76"/>
      <c r="AC43" s="77" t="s">
        <v>3</v>
      </c>
      <c r="AD43" s="77"/>
      <c r="AE43" s="4"/>
      <c r="AF43" s="4"/>
      <c r="AG43" s="4"/>
      <c r="AH43" s="76" t="str">
        <f>VLOOKUP([6]Lenguage!$B$3,[6]Lenguage!$E$3:$V$10,10,FALSE)</f>
        <v>Etiq. energ.</v>
      </c>
      <c r="AI43" s="76"/>
      <c r="AJ43" s="76"/>
      <c r="AK43" s="5"/>
      <c r="AL43" s="75" t="str">
        <f>VLOOKUP([6]Lenguage!$B$3,[6]Lenguage!$E$3:$V$10,11,FALSE)</f>
        <v>Potência acústica máxima</v>
      </c>
      <c r="AM43" s="75"/>
      <c r="AN43" s="75"/>
      <c r="AO43" s="75"/>
      <c r="AP43" s="75"/>
      <c r="AQ43" s="75"/>
      <c r="AR43" s="75"/>
      <c r="AS43" s="75"/>
    </row>
    <row r="44" spans="2:45" ht="2.25" customHeight="1" x14ac:dyDescent="0.25">
      <c r="C44" s="6"/>
      <c r="D44" s="6"/>
      <c r="E44" s="6"/>
      <c r="F44" s="6"/>
      <c r="G44" s="6"/>
      <c r="H44" s="6"/>
      <c r="I44" s="6"/>
      <c r="J44" s="6"/>
      <c r="K44" s="6"/>
      <c r="L44" s="7"/>
      <c r="M44" s="7"/>
      <c r="N44" s="7"/>
      <c r="O44" s="7"/>
      <c r="P44" s="7"/>
      <c r="Q44" s="7"/>
      <c r="R44" s="7"/>
      <c r="S44" s="7"/>
      <c r="T44" s="8"/>
      <c r="V44" s="8"/>
      <c r="W44" s="5"/>
      <c r="X44" s="8"/>
      <c r="Y44" s="8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45" x14ac:dyDescent="0.25">
      <c r="B45" s="71" t="str">
        <f>VLOOKUP([6]Lenguage!$B$3,[6]Lenguage!$E$3:$V$10,4,FALSE)</f>
        <v>Tipo de bomba de calor:</v>
      </c>
      <c r="C45" s="71"/>
      <c r="D45" s="71"/>
      <c r="E45" s="71"/>
      <c r="F45" s="71"/>
      <c r="G45" s="71"/>
      <c r="H45" s="71"/>
      <c r="I45" s="71"/>
      <c r="J45" s="71"/>
      <c r="K45" s="71"/>
      <c r="L45" s="72" t="str">
        <f>VLOOKUP([6]Lenguage!$B$3,[6]Lenguage!$E$3:$V$10,6,FALSE)</f>
        <v>ar - água</v>
      </c>
      <c r="M45" s="72"/>
      <c r="N45" s="72"/>
      <c r="O45" s="72"/>
      <c r="P45" s="72"/>
      <c r="Q45" s="72"/>
      <c r="R45" s="72"/>
      <c r="S45" s="9"/>
      <c r="T45" s="66" t="str">
        <f>VLOOKUP([6]Lenguage!$B$3,[6]Lenguage!$E$3:$V$10,17,FALSE)</f>
        <v>Clima médio W18</v>
      </c>
      <c r="U45" s="66"/>
      <c r="V45" s="66"/>
      <c r="W45" s="66"/>
      <c r="X45" s="66"/>
      <c r="Y45" s="83" t="s">
        <v>26</v>
      </c>
      <c r="Z45" s="83"/>
      <c r="AA45" s="83">
        <v>6.21</v>
      </c>
      <c r="AB45" s="83"/>
      <c r="AC45" s="85">
        <v>2.4500000000000002</v>
      </c>
      <c r="AD45" s="85"/>
      <c r="AE45" s="10"/>
      <c r="AF45" s="10"/>
      <c r="AG45" s="10"/>
      <c r="AH45" s="83" t="s">
        <v>5</v>
      </c>
      <c r="AI45" s="83"/>
      <c r="AJ45" s="83"/>
      <c r="AK45" s="5"/>
      <c r="AL45" s="66" t="str">
        <f>VLOOKUP([6]Lenguage!$B$3,[6]Lenguage!$E$3:$V$10,12,FALSE)</f>
        <v>Interior / Exterior [dB(A)]</v>
      </c>
      <c r="AM45" s="66"/>
      <c r="AN45" s="66"/>
      <c r="AO45" s="66"/>
      <c r="AP45" s="66"/>
      <c r="AQ45" s="66"/>
      <c r="AR45" s="84" t="s">
        <v>6</v>
      </c>
      <c r="AS45" s="84"/>
    </row>
    <row r="46" spans="2:45" ht="2.25" customHeight="1" x14ac:dyDescent="0.25">
      <c r="C46" s="6"/>
      <c r="D46" s="6"/>
      <c r="E46" s="6"/>
      <c r="F46" s="6"/>
      <c r="G46" s="6"/>
      <c r="H46" s="6"/>
      <c r="I46" s="6"/>
      <c r="J46" s="6"/>
      <c r="K46" s="6"/>
      <c r="L46" s="7"/>
      <c r="M46" s="7"/>
      <c r="N46" s="7"/>
      <c r="O46" s="7"/>
      <c r="P46" s="7"/>
      <c r="Q46" s="7"/>
      <c r="R46" s="7"/>
      <c r="S46" s="7"/>
      <c r="T46" s="8"/>
      <c r="V46" s="8"/>
      <c r="W46" s="5"/>
      <c r="X46" s="8"/>
      <c r="Y46" s="8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45" x14ac:dyDescent="0.25">
      <c r="B47" s="68" t="str">
        <f>VLOOKUP([6]Lenguage!$B$3,[6]Lenguage!$E$3:$V$10,5,FALSE)</f>
        <v>Tecnologia:</v>
      </c>
      <c r="C47" s="68"/>
      <c r="D47" s="68"/>
      <c r="E47" s="68"/>
      <c r="F47" s="68"/>
      <c r="G47" s="68"/>
      <c r="H47" s="68"/>
      <c r="I47" s="68"/>
      <c r="J47" s="68"/>
      <c r="K47" s="68"/>
      <c r="L47" s="69" t="s">
        <v>7</v>
      </c>
      <c r="M47" s="69"/>
      <c r="N47" s="69"/>
      <c r="O47" s="69"/>
      <c r="P47" s="69"/>
      <c r="Q47" s="69"/>
      <c r="R47" s="69"/>
      <c r="S47" s="9"/>
      <c r="T47" s="66" t="str">
        <f>VLOOKUP([6]Lenguage!$B$3,[6]Lenguage!$E$3:$V$10,18,FALSE)</f>
        <v>Clima médio W7</v>
      </c>
      <c r="U47" s="66"/>
      <c r="V47" s="66"/>
      <c r="W47" s="66"/>
      <c r="X47" s="66"/>
      <c r="Y47" s="83" t="s">
        <v>27</v>
      </c>
      <c r="Z47" s="83"/>
      <c r="AA47" s="83">
        <v>4.37</v>
      </c>
      <c r="AB47" s="83"/>
      <c r="AC47" s="85">
        <v>1.718</v>
      </c>
      <c r="AD47" s="85"/>
      <c r="AE47" s="10"/>
      <c r="AF47" s="10"/>
      <c r="AG47" s="10"/>
      <c r="AH47" s="83" t="s">
        <v>5</v>
      </c>
      <c r="AI47" s="83"/>
      <c r="AJ47" s="83"/>
      <c r="AK47" s="5"/>
      <c r="AL47" s="5"/>
      <c r="AM47" s="5"/>
    </row>
    <row r="48" spans="2:45" ht="8.4499999999999993" customHeight="1" x14ac:dyDescent="0.25"/>
    <row r="49" spans="2:46" x14ac:dyDescent="0.25">
      <c r="B49" s="57" t="str">
        <f>VLOOKUP([6]Lenguage!$B$3,[6]Lenguage!$E$3:$V$10,16,FALSE)</f>
        <v>Desempenho em aplicações de refrigeração EN14511</v>
      </c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</row>
    <row r="50" spans="2:46" x14ac:dyDescent="0.25"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</row>
    <row r="51" spans="2:46" ht="2.25" customHeight="1" x14ac:dyDescent="0.25"/>
    <row r="52" spans="2:46" x14ac:dyDescent="0.25">
      <c r="B52" s="58" t="str">
        <f>VLOOKUP([6]Lenguage!$B$3,[6]Lenguage!$E$3:$V$10,14,FALSE)</f>
        <v>Vel. (%)</v>
      </c>
      <c r="C52" s="59"/>
      <c r="D52" s="34"/>
      <c r="E52" s="34"/>
      <c r="F52" s="34"/>
      <c r="G52" s="62" t="str">
        <f>VLOOKUP([6]Lenguage!$B$3,[6]Lenguage!$E$3:$V$10,15,FALSE)</f>
        <v>Condições de funcionamento</v>
      </c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4"/>
    </row>
    <row r="53" spans="2:46" ht="15" customHeight="1" x14ac:dyDescent="0.25">
      <c r="B53" s="60"/>
      <c r="C53" s="61"/>
      <c r="D53" s="32"/>
      <c r="E53" s="32"/>
      <c r="F53" s="32"/>
      <c r="G53" s="54" t="s">
        <v>28</v>
      </c>
      <c r="H53" s="54"/>
      <c r="I53" s="54"/>
      <c r="J53" s="54" t="s">
        <v>29</v>
      </c>
      <c r="K53" s="54"/>
      <c r="L53" s="54"/>
      <c r="M53" s="54" t="s">
        <v>30</v>
      </c>
      <c r="N53" s="54"/>
      <c r="O53" s="54"/>
      <c r="P53" s="54" t="s">
        <v>31</v>
      </c>
      <c r="Q53" s="54"/>
      <c r="R53" s="54"/>
      <c r="S53" s="54" t="s">
        <v>32</v>
      </c>
      <c r="T53" s="54"/>
      <c r="U53" s="54"/>
      <c r="V53" s="54" t="s">
        <v>33</v>
      </c>
      <c r="W53" s="54"/>
      <c r="X53" s="54"/>
      <c r="Y53" s="54" t="s">
        <v>34</v>
      </c>
      <c r="Z53" s="54"/>
      <c r="AA53" s="54"/>
      <c r="AB53" s="54" t="s">
        <v>35</v>
      </c>
      <c r="AC53" s="54"/>
      <c r="AD53" s="54"/>
      <c r="AE53" s="13"/>
      <c r="AF53" s="13"/>
      <c r="AG53" s="13"/>
      <c r="AH53" s="54" t="s">
        <v>36</v>
      </c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14"/>
    </row>
    <row r="54" spans="2:46" x14ac:dyDescent="0.25">
      <c r="B54" s="60"/>
      <c r="C54" s="61"/>
      <c r="D54" s="35"/>
      <c r="E54" s="35"/>
      <c r="F54" s="35"/>
      <c r="G54" s="15" t="s">
        <v>21</v>
      </c>
      <c r="H54" s="16" t="s">
        <v>22</v>
      </c>
      <c r="I54" s="16" t="s">
        <v>37</v>
      </c>
      <c r="J54" s="15" t="s">
        <v>21</v>
      </c>
      <c r="K54" s="16" t="s">
        <v>22</v>
      </c>
      <c r="L54" s="16" t="s">
        <v>37</v>
      </c>
      <c r="M54" s="15" t="s">
        <v>21</v>
      </c>
      <c r="N54" s="16" t="s">
        <v>22</v>
      </c>
      <c r="O54" s="16" t="s">
        <v>37</v>
      </c>
      <c r="P54" s="15" t="s">
        <v>21</v>
      </c>
      <c r="Q54" s="16" t="s">
        <v>22</v>
      </c>
      <c r="R54" s="16" t="s">
        <v>37</v>
      </c>
      <c r="S54" s="15" t="s">
        <v>21</v>
      </c>
      <c r="T54" s="16" t="s">
        <v>22</v>
      </c>
      <c r="U54" s="16" t="s">
        <v>37</v>
      </c>
      <c r="V54" s="15" t="s">
        <v>21</v>
      </c>
      <c r="W54" s="16" t="s">
        <v>22</v>
      </c>
      <c r="X54" s="16" t="s">
        <v>37</v>
      </c>
      <c r="Y54" s="15" t="s">
        <v>21</v>
      </c>
      <c r="Z54" s="16" t="s">
        <v>22</v>
      </c>
      <c r="AA54" s="16" t="s">
        <v>37</v>
      </c>
      <c r="AB54" s="15" t="s">
        <v>21</v>
      </c>
      <c r="AC54" s="16" t="s">
        <v>22</v>
      </c>
      <c r="AD54" s="16" t="s">
        <v>37</v>
      </c>
      <c r="AE54" s="16"/>
      <c r="AF54" s="16"/>
      <c r="AG54" s="16"/>
      <c r="AH54" s="15" t="s">
        <v>21</v>
      </c>
      <c r="AI54" s="16" t="s">
        <v>22</v>
      </c>
      <c r="AJ54" s="16" t="s">
        <v>37</v>
      </c>
      <c r="AK54" s="17"/>
      <c r="AL54" s="18"/>
      <c r="AM54" s="16"/>
      <c r="AN54" s="17"/>
      <c r="AO54" s="18"/>
      <c r="AP54" s="16"/>
      <c r="AQ54" s="17"/>
      <c r="AR54" s="18"/>
      <c r="AS54" s="19"/>
    </row>
    <row r="55" spans="2:46" x14ac:dyDescent="0.25">
      <c r="B55" s="55">
        <v>10</v>
      </c>
      <c r="C55" s="56"/>
      <c r="D55" s="20"/>
      <c r="E55" s="20"/>
      <c r="F55" s="20"/>
      <c r="G55" s="21" t="str">
        <f>IFERROR(IF(VLOOKUP($B55,[2]R25_20!$A$4:$F$179,4,FALSE)=0,"-",VLOOKUP($B55,[2]R25_20!$A$4:$F$179,4,FALSE)),"-")</f>
        <v>-</v>
      </c>
      <c r="H55" s="22" t="str">
        <f>IFERROR(IF(VLOOKUP($B55,[6]R30!$A$4:$F$179,3,FALSE)=0,"-",VLOOKUP($B55,[6]R30!$A$4:$F$179,3,FALSE)),"-")</f>
        <v>-</v>
      </c>
      <c r="I55" s="23" t="str">
        <f>IFERROR(IF(VLOOKUP($B55,[6]R30!$A$4:$F$179,6,FALSE)=0,"-",VLOOKUP($B55,[6]R30!$A$4:$F$179,6,FALSE)),"-")</f>
        <v>-</v>
      </c>
      <c r="J55" s="21" t="str">
        <f>IFERROR(IF(VLOOKUP($B55,[6]R35!$A$4:$F$179,4,FALSE)=0,"-",VLOOKUP($B55,[6]R35!$A$4:$F$179,4,FALSE)),"-")</f>
        <v>-</v>
      </c>
      <c r="K55" s="22" t="str">
        <f>IFERROR(IF(VLOOKUP($B55,[6]R35!$A$4:$F$179,3,FALSE)=0,"-",VLOOKUP($B55,[6]R35!$A$4:$F$179,3,FALSE)),"-")</f>
        <v>-</v>
      </c>
      <c r="L55" s="23" t="str">
        <f>IFERROR(IF(VLOOKUP($B55,[6]R35!$A$4:$F$179,6,FALSE)=0,"-",VLOOKUP($B55,[6]R35!$A$4:$F$179,6,FALSE)),"-")</f>
        <v>-</v>
      </c>
      <c r="M55" s="21" t="str">
        <f>IFERROR(IF(VLOOKUP($B55,[6]R40!$A$4:$F$179,4,FALSE)=0,"-",VLOOKUP($B55,[6]R40!$A$4:$F$179,4,FALSE)),"-")</f>
        <v>-</v>
      </c>
      <c r="N55" s="22" t="str">
        <f>IFERROR(IF(VLOOKUP($B55,[6]R40!$A$4:$F$179,3,FALSE)=0,"-",VLOOKUP($B55,[6]R40!$A$4:$F$179,3,FALSE)),"-")</f>
        <v>-</v>
      </c>
      <c r="O55" s="23" t="str">
        <f>IFERROR(IF(VLOOKUP($B55,[6]R40!$A$4:$F$179,6,FALSE)=0,"-",VLOOKUP($B55,[6]R40!$A$4:$F$179,6,FALSE)),"-")</f>
        <v>-</v>
      </c>
      <c r="P55" s="21" t="str">
        <f>IFERROR(IF(VLOOKUP($B55,[6]R30!$H$4:$M$179,4,FALSE)=0,"-",VLOOKUP($B55,[6]R30!$H$4:$M$179,4,FALSE)),"-")</f>
        <v>-</v>
      </c>
      <c r="Q55" s="22" t="str">
        <f>IFERROR(IF(VLOOKUP($B55,[6]R30!$H$4:$M$179,3,FALSE)=0,"-",VLOOKUP($B55,[6]R30!$H$4:$M$179,3,FALSE)),"-")</f>
        <v>-</v>
      </c>
      <c r="R55" s="23" t="str">
        <f>IFERROR(IF(VLOOKUP($B55,[6]R30!$H$4:$M$179,6,FALSE)=0,"-",VLOOKUP($B55,[6]R30!$H$4:$M$179,6,FALSE)),"-")</f>
        <v>-</v>
      </c>
      <c r="S55" s="21" t="str">
        <f>IFERROR(IF(VLOOKUP($B55,[6]R35!$H$4:$M$179,4,FALSE)=0,"-",VLOOKUP($B55,[6]R35!$H$4:$M$179,4,FALSE)),"-")</f>
        <v>-</v>
      </c>
      <c r="T55" s="22" t="str">
        <f>IFERROR(IF(VLOOKUP($B55,[6]R35!$H$4:$M$179,3,FALSE)=0,"-",VLOOKUP($B55,[6]R35!$H$4:$M$179,3,FALSE)),"-")</f>
        <v>-</v>
      </c>
      <c r="U55" s="23" t="str">
        <f>IFERROR(IF(VLOOKUP($B55,[6]R35!$H$4:$M$179,6,FALSE)=0,"-",VLOOKUP($B55,[6]R35!$H$4:$M$179,6,FALSE)),"-")</f>
        <v>-</v>
      </c>
      <c r="V55" s="21" t="str">
        <f>IFERROR(IF(VLOOKUP($B55,[6]R40!$H$4:$M$179,4,FALSE)=0,"-",VLOOKUP($B55,[6]R40!$H$4:$M$179,4,FALSE)),"-")</f>
        <v>-</v>
      </c>
      <c r="W55" s="22" t="str">
        <f>IFERROR(IF(VLOOKUP($B55,[6]R40!$H$4:$M$179,3,FALSE)=0,"-",VLOOKUP($B55,[6]R40!$H$4:$M$179,3,FALSE)),"-")</f>
        <v>-</v>
      </c>
      <c r="X55" s="23" t="str">
        <f>IFERROR(IF(VLOOKUP($B55,[6]R40!$H$4:$M$179,6,FALSE)=0,"-",VLOOKUP($B55,[6]R40!$H$4:$M$179,6,FALSE)),"-")</f>
        <v>-</v>
      </c>
      <c r="Y55" s="21" t="str">
        <f>IFERROR(IF(VLOOKUP($B55,[6]R30!$O$4:$T$179,4,FALSE)=0,"-",VLOOKUP($B55,[6]R30!$O$4:$T$179,4,FALSE)),"-")</f>
        <v>-</v>
      </c>
      <c r="Z55" s="22" t="str">
        <f>IFERROR(IF(VLOOKUP($B55,[6]R30!$O$4:$T$179,3,FALSE)=0,"-",VLOOKUP($B55,[6]R30!$O$4:$T$179,3,FALSE)),"-")</f>
        <v>-</v>
      </c>
      <c r="AA55" s="23" t="str">
        <f>IFERROR(IF(VLOOKUP($B55,[6]R30!$O$4:$T$179,6,FALSE)=0,"-",VLOOKUP($B55,[6]R30!$O$4:$T$179,6,FALSE)),"-")</f>
        <v>-</v>
      </c>
      <c r="AB55" s="21" t="str">
        <f>IFERROR(IF(VLOOKUP($B55,[6]R35!$O$4:$T$179,4,FALSE)=0,"-",VLOOKUP($B55,[6]R35!$O$4:$T$179,4,FALSE)),"-")</f>
        <v>-</v>
      </c>
      <c r="AC55" s="22" t="str">
        <f>IFERROR(IF(VLOOKUP($B55,[6]R35!$O$4:$T$179,3,FALSE)=0,"-",VLOOKUP($B55,[6]R35!$O$4:$T$179,3,FALSE)),"-")</f>
        <v>-</v>
      </c>
      <c r="AD55" s="23" t="str">
        <f>IFERROR(IF(VLOOKUP($B55,[6]R35!$O$4:$T$179,6,FALSE)=0,"-",VLOOKUP($B55,[6]R35!$O$4:$T$179,6,FALSE)),"-")</f>
        <v>-</v>
      </c>
      <c r="AE55" s="22"/>
      <c r="AF55" s="22"/>
      <c r="AG55" s="22"/>
      <c r="AH55" s="21" t="str">
        <f>IFERROR(IF(VLOOKUP($B55,[6]R40!$O$4:$T$179,4,FALSE)=0,"-",VLOOKUP($B55,[6]R40!$O$4:$T$179,4,FALSE)),"-")</f>
        <v>-</v>
      </c>
      <c r="AI55" s="22" t="str">
        <f>IFERROR(IF(VLOOKUP($B55,[6]R40!$O$4:$T$179,3,FALSE)=0,"-",VLOOKUP($B55,[6]R40!$O$4:$T$179,3,FALSE)),"-")</f>
        <v>-</v>
      </c>
      <c r="AJ55" s="23" t="str">
        <f>IFERROR(IF(VLOOKUP($B55,[6]R40!$O$4:$T$179,6,FALSE)=0,"-",VLOOKUP($B55,[6]R40!$O$4:$T$179,6,FALSE)),"-")</f>
        <v>-</v>
      </c>
      <c r="AK55" s="22"/>
      <c r="AL55" s="22"/>
      <c r="AM55" s="23"/>
      <c r="AN55" s="21"/>
      <c r="AO55" s="22"/>
      <c r="AP55" s="23"/>
      <c r="AQ55" s="21"/>
      <c r="AR55" s="22"/>
      <c r="AS55" s="23"/>
    </row>
    <row r="56" spans="2:46" x14ac:dyDescent="0.25">
      <c r="B56" s="50">
        <v>15</v>
      </c>
      <c r="C56" s="51"/>
      <c r="D56" s="24"/>
      <c r="E56" s="24"/>
      <c r="F56" s="24"/>
      <c r="G56" s="25" t="str">
        <f>IFERROR(IF(VLOOKUP($B56,[6]R30!$A$4:$F$179,4,FALSE)=0,"-",VLOOKUP($B56,[6]R30!$A$4:$F$179,4,FALSE)),"-")</f>
        <v>-</v>
      </c>
      <c r="H56" s="26" t="str">
        <f>IFERROR(IF(VLOOKUP($B56,[6]R30!$A$4:$F$179,3,FALSE)=0,"-",VLOOKUP($B56,[6]R30!$A$4:$F$179,3,FALSE)),"-")</f>
        <v>-</v>
      </c>
      <c r="I56" s="27" t="str">
        <f>IFERROR(IF(VLOOKUP($B56,[6]R30!$A$4:$F$179,6,FALSE)=0,"-",VLOOKUP($B56,[6]R30!$A$4:$F$179,6,FALSE)),"-")</f>
        <v>-</v>
      </c>
      <c r="J56" s="25" t="str">
        <f>IFERROR(IF(VLOOKUP($B56,[6]R35!$A$4:$F$179,4,FALSE)=0,"-",VLOOKUP($B56,[6]R35!$A$4:$F$179,4,FALSE)),"-")</f>
        <v>-</v>
      </c>
      <c r="K56" s="26" t="str">
        <f>IFERROR(IF(VLOOKUP($B56,[6]R35!$A$4:$F$179,3,FALSE)=0,"-",VLOOKUP($B56,[6]R35!$A$4:$F$179,3,FALSE)),"-")</f>
        <v>-</v>
      </c>
      <c r="L56" s="27" t="str">
        <f>IFERROR(IF(VLOOKUP($B56,[6]R35!$A$4:$F$179,6,FALSE)=0,"-",VLOOKUP($B56,[6]R35!$A$4:$F$179,6,FALSE)),"-")</f>
        <v>-</v>
      </c>
      <c r="M56" s="25" t="str">
        <f>IFERROR(IF(VLOOKUP($B56,[6]R40!$A$4:$F$179,4,FALSE)=0,"-",VLOOKUP($B56,[6]R40!$A$4:$F$179,4,FALSE)),"-")</f>
        <v>-</v>
      </c>
      <c r="N56" s="26" t="str">
        <f>IFERROR(IF(VLOOKUP($B56,[6]R40!$A$4:$F$179,3,FALSE)=0,"-",VLOOKUP($B56,[6]R40!$A$4:$F$179,3,FALSE)),"-")</f>
        <v>-</v>
      </c>
      <c r="O56" s="27" t="str">
        <f>IFERROR(IF(VLOOKUP($B56,[6]R40!$A$4:$F$179,6,FALSE)=0,"-",VLOOKUP($B56,[6]R40!$A$4:$F$179,6,FALSE)),"-")</f>
        <v>-</v>
      </c>
      <c r="P56" s="25" t="str">
        <f>IFERROR(IF(VLOOKUP($B56,[6]R30!$H$4:$M$179,4,FALSE)=0,"-",VLOOKUP($B56,[6]R30!$H$4:$M$179,4,FALSE)),"-")</f>
        <v>-</v>
      </c>
      <c r="Q56" s="26" t="str">
        <f>IFERROR(IF(VLOOKUP($B56,[6]R30!$H$4:$M$179,3,FALSE)=0,"-",VLOOKUP($B56,[6]R30!$H$4:$M$179,3,FALSE)),"-")</f>
        <v>-</v>
      </c>
      <c r="R56" s="27" t="str">
        <f>IFERROR(IF(VLOOKUP($B56,[6]R30!$H$4:$M$179,6,FALSE)=0,"-",VLOOKUP($B56,[6]R30!$H$4:$M$179,6,FALSE)),"-")</f>
        <v>-</v>
      </c>
      <c r="S56" s="25" t="str">
        <f>IFERROR(IF(VLOOKUP($B56,[6]R35!$H$4:$M$179,4,FALSE)=0,"-",VLOOKUP($B56,[6]R35!$H$4:$M$179,4,FALSE)),"-")</f>
        <v>-</v>
      </c>
      <c r="T56" s="26" t="str">
        <f>IFERROR(IF(VLOOKUP($B56,[6]R35!$H$4:$M$179,3,FALSE)=0,"-",VLOOKUP($B56,[6]R35!$H$4:$M$179,3,FALSE)),"-")</f>
        <v>-</v>
      </c>
      <c r="U56" s="27" t="str">
        <f>IFERROR(IF(VLOOKUP($B56,[6]R35!$H$4:$M$179,6,FALSE)=0,"-",VLOOKUP($B56,[6]R35!$H$4:$M$179,6,FALSE)),"-")</f>
        <v>-</v>
      </c>
      <c r="V56" s="25" t="str">
        <f>IFERROR(IF(VLOOKUP($B56,[6]R40!$H$4:$M$179,4,FALSE)=0,"-",VLOOKUP($B56,[6]R40!$H$4:$M$179,4,FALSE)),"-")</f>
        <v>-</v>
      </c>
      <c r="W56" s="26" t="str">
        <f>IFERROR(IF(VLOOKUP($B56,[6]R40!$H$4:$M$179,3,FALSE)=0,"-",VLOOKUP($B56,[6]R40!$H$4:$M$179,3,FALSE)),"-")</f>
        <v>-</v>
      </c>
      <c r="X56" s="27" t="str">
        <f>IFERROR(IF(VLOOKUP($B56,[6]R40!$H$4:$M$179,6,FALSE)=0,"-",VLOOKUP($B56,[6]R40!$H$4:$M$179,6,FALSE)),"-")</f>
        <v>-</v>
      </c>
      <c r="Y56" s="25" t="str">
        <f>IFERROR(IF(VLOOKUP($B56,[6]R30!$O$4:$T$179,4,FALSE)=0,"-",VLOOKUP($B56,[6]R30!$O$4:$T$179,4,FALSE)),"-")</f>
        <v>-</v>
      </c>
      <c r="Z56" s="26" t="str">
        <f>IFERROR(IF(VLOOKUP($B56,[6]R30!$O$4:$T$179,3,FALSE)=0,"-",VLOOKUP($B56,[6]R30!$O$4:$T$179,3,FALSE)),"-")</f>
        <v>-</v>
      </c>
      <c r="AA56" s="27" t="str">
        <f>IFERROR(IF(VLOOKUP($B56,[6]R30!$O$4:$T$179,6,FALSE)=0,"-",VLOOKUP($B56,[6]R30!$O$4:$T$179,6,FALSE)),"-")</f>
        <v>-</v>
      </c>
      <c r="AB56" s="25" t="str">
        <f>IFERROR(IF(VLOOKUP($B56,[6]R35!$O$4:$T$179,4,FALSE)=0,"-",VLOOKUP($B56,[6]R35!$O$4:$T$179,4,FALSE)),"-")</f>
        <v>-</v>
      </c>
      <c r="AC56" s="26" t="str">
        <f>IFERROR(IF(VLOOKUP($B56,[6]R35!$O$4:$T$179,3,FALSE)=0,"-",VLOOKUP($B56,[6]R35!$O$4:$T$179,3,FALSE)),"-")</f>
        <v>-</v>
      </c>
      <c r="AD56" s="27" t="str">
        <f>IFERROR(IF(VLOOKUP($B56,[6]R35!$O$4:$T$179,6,FALSE)=0,"-",VLOOKUP($B56,[6]R35!$O$4:$T$179,6,FALSE)),"-")</f>
        <v>-</v>
      </c>
      <c r="AE56" s="26"/>
      <c r="AF56" s="26"/>
      <c r="AG56" s="26"/>
      <c r="AH56" s="25" t="str">
        <f>IFERROR(IF(VLOOKUP($B56,[6]R40!$O$4:$T$179,4,FALSE)=0,"-",VLOOKUP($B56,[6]R40!$O$4:$T$179,4,FALSE)),"-")</f>
        <v>-</v>
      </c>
      <c r="AI56" s="26" t="str">
        <f>IFERROR(IF(VLOOKUP($B56,[6]R40!$O$4:$T$179,3,FALSE)=0,"-",VLOOKUP($B56,[6]R40!$O$4:$T$179,3,FALSE)),"-")</f>
        <v>-</v>
      </c>
      <c r="AJ56" s="27" t="str">
        <f>IFERROR(IF(VLOOKUP($B56,[6]R40!$O$4:$T$179,6,FALSE)=0,"-",VLOOKUP($B56,[6]R40!$O$4:$T$179,6,FALSE)),"-")</f>
        <v>-</v>
      </c>
      <c r="AK56" s="26"/>
      <c r="AL56" s="26"/>
      <c r="AM56" s="27"/>
      <c r="AN56" s="25"/>
      <c r="AO56" s="26"/>
      <c r="AP56" s="27"/>
      <c r="AQ56" s="25"/>
      <c r="AR56" s="26"/>
      <c r="AS56" s="27"/>
    </row>
    <row r="57" spans="2:46" x14ac:dyDescent="0.25">
      <c r="B57" s="50">
        <v>20</v>
      </c>
      <c r="C57" s="51"/>
      <c r="D57" s="24"/>
      <c r="E57" s="24"/>
      <c r="F57" s="24"/>
      <c r="G57" s="25">
        <f>IFERROR(IF(VLOOKUP($B57,[6]R30!$A$4:$F$179,4,FALSE)=0,"-",VLOOKUP($B57,[6]R30!$A$4:$F$179,4,FALSE)),"-")</f>
        <v>1.5212944532854973</v>
      </c>
      <c r="H57" s="26">
        <f>IFERROR(IF(VLOOKUP($B57,[6]R30!$A$4:$F$179,3,FALSE)=0,"-",VLOOKUP($B57,[6]R30!$A$4:$F$179,3,FALSE)),"-")</f>
        <v>0.35471980285000304</v>
      </c>
      <c r="I57" s="27">
        <f>IFERROR(IF(VLOOKUP($B57,[6]R30!$A$4:$F$179,6,FALSE)=0,"-",VLOOKUP($B57,[6]R30!$A$4:$F$179,6,FALSE)),"-")</f>
        <v>4.2887215234746634</v>
      </c>
      <c r="J57" s="25">
        <f>IFERROR(IF(VLOOKUP($B57,[6]R35!$A$4:$F$179,4,FALSE)=0,"-",VLOOKUP($B57,[6]R35!$A$4:$F$179,4,FALSE)),"-")</f>
        <v>1.4259571052701141</v>
      </c>
      <c r="K57" s="26">
        <f>IFERROR(IF(VLOOKUP($B57,[6]R35!$A$4:$F$179,3,FALSE)=0,"-",VLOOKUP($B57,[6]R35!$A$4:$F$179,3,FALSE)),"-")</f>
        <v>0.38268988556589029</v>
      </c>
      <c r="L57" s="27">
        <f>IFERROR(IF(VLOOKUP($B57,[6]R35!$A$4:$F$179,6,FALSE)=0,"-",VLOOKUP($B57,[6]R35!$A$4:$F$179,6,FALSE)),"-")</f>
        <v>3.72614265245481</v>
      </c>
      <c r="M57" s="25">
        <f>IFERROR(IF(VLOOKUP($B57,[6]R40!$A$4:$F$179,4,FALSE)=0,"-",VLOOKUP($B57,[6]R40!$A$4:$F$179,4,FALSE)),"-")</f>
        <v>1.3290034139710878</v>
      </c>
      <c r="N57" s="26">
        <f>IFERROR(IF(VLOOKUP($B57,[6]R40!$A$4:$F$179,3,FALSE)=0,"-",VLOOKUP($B57,[6]R40!$A$4:$F$179,3,FALSE)),"-")</f>
        <v>0.41178679389218809</v>
      </c>
      <c r="O57" s="27">
        <f>IFERROR(IF(VLOOKUP($B57,[6]R40!$A$4:$F$179,6,FALSE)=0,"-",VLOOKUP($B57,[6]R40!$A$4:$F$179,6,FALSE)),"-")</f>
        <v>3.2274065941003456</v>
      </c>
      <c r="P57" s="25">
        <f>IFERROR(IF(VLOOKUP($B57,[6]R30!$H$4:$M$179,4,FALSE)=0,"-",VLOOKUP($B57,[6]R30!$H$4:$M$179,4,FALSE)),"-")</f>
        <v>1.7717754912807844</v>
      </c>
      <c r="Q57" s="26">
        <f>IFERROR(IF(VLOOKUP($B57,[6]R30!$H$4:$M$179,3,FALSE)=0,"-",VLOOKUP($B57,[6]R30!$H$4:$M$179,3,FALSE)),"-")</f>
        <v>0.35153891573501472</v>
      </c>
      <c r="R57" s="27">
        <f>IFERROR(IF(VLOOKUP($B57,[6]R30!$H$4:$M$179,6,FALSE)=0,"-",VLOOKUP($B57,[6]R30!$H$4:$M$179,6,FALSE)),"-")</f>
        <v>5.040055060692981</v>
      </c>
      <c r="S57" s="25">
        <f>IFERROR(IF(VLOOKUP($B57,[6]R35!$H$4:$M$179,4,FALSE)=0,"-",VLOOKUP($B57,[6]R35!$H$4:$M$179,4,FALSE)),"-")</f>
        <v>1.6669906202752913</v>
      </c>
      <c r="T57" s="26">
        <f>IFERROR(IF(VLOOKUP($B57,[6]R35!$H$4:$M$179,3,FALSE)=0,"-",VLOOKUP($B57,[6]R35!$H$4:$M$179,3,FALSE)),"-")</f>
        <v>0.3829650362146263</v>
      </c>
      <c r="U57" s="27">
        <f>IFERROR(IF(VLOOKUP($B57,[6]R35!$H$4:$M$179,6,FALSE)=0,"-",VLOOKUP($B57,[6]R35!$H$4:$M$179,6,FALSE)),"-")</f>
        <v>4.35285329635433</v>
      </c>
      <c r="V57" s="25">
        <f>IFERROR(IF(VLOOKUP($B57,[6]R40!$H$4:$M$179,4,FALSE)=0,"-",VLOOKUP($B57,[6]R40!$H$4:$M$179,4,FALSE)),"-")</f>
        <v>1.5604578717989552</v>
      </c>
      <c r="W57" s="26">
        <f>IFERROR(IF(VLOOKUP($B57,[6]R40!$H$4:$M$179,3,FALSE)=0,"-",VLOOKUP($B57,[6]R40!$H$4:$M$179,3,FALSE)),"-")</f>
        <v>0.41571064194225055</v>
      </c>
      <c r="X57" s="27">
        <f>IFERROR(IF(VLOOKUP($B57,[6]R40!$H$4:$M$179,6,FALSE)=0,"-",VLOOKUP($B57,[6]R40!$H$4:$M$179,6,FALSE)),"-")</f>
        <v>3.7537116310237013</v>
      </c>
      <c r="Y57" s="25">
        <f>IFERROR(IF(VLOOKUP($B57,[6]R30!$O$4:$T$179,4,FALSE)=0,"-",VLOOKUP($B57,[6]R30!$O$4:$T$179,4,FALSE)),"-")</f>
        <v>2.1089528408776395</v>
      </c>
      <c r="Z57" s="26">
        <f>IFERROR(IF(VLOOKUP($B57,[6]R30!$O$4:$T$179,3,FALSE)=0,"-",VLOOKUP($B57,[6]R30!$O$4:$T$179,3,FALSE)),"-")</f>
        <v>0.34766743069339701</v>
      </c>
      <c r="AA57" s="27">
        <f>IFERROR(IF(VLOOKUP($B57,[6]R30!$O$4:$T$179,6,FALSE)=0,"-",VLOOKUP($B57,[6]R30!$O$4:$T$179,6,FALSE)),"-")</f>
        <v>6.0660063459826787</v>
      </c>
      <c r="AB57" s="25">
        <f>IFERROR(IF(VLOOKUP($B57,[6]R35!$O$4:$T$179,4,FALSE)=0,"-",VLOOKUP($B57,[6]R35!$O$4:$T$179,4,FALSE)),"-")</f>
        <v>1.9929825384721542</v>
      </c>
      <c r="AC57" s="26">
        <f>IFERROR(IF(VLOOKUP($B57,[6]R35!$O$4:$T$179,3,FALSE)=0,"-",VLOOKUP($B57,[6]R35!$O$4:$T$179,3,FALSE)),"-")</f>
        <v>0.3834496955862175</v>
      </c>
      <c r="AD57" s="27">
        <f>IFERROR(IF(VLOOKUP($B57,[6]R35!$O$4:$T$179,6,FALSE)=0,"-",VLOOKUP($B57,[6]R35!$O$4:$T$179,6,FALSE)),"-")</f>
        <v>5.1975071604250056</v>
      </c>
      <c r="AE57" s="26"/>
      <c r="AF57" s="26"/>
      <c r="AG57" s="26"/>
      <c r="AH57" s="25">
        <f>IFERROR(IF(VLOOKUP($B57,[6]R40!$O$4:$T$179,4,FALSE)=0,"-",VLOOKUP($B57,[6]R40!$O$4:$T$179,4,FALSE)),"-")</f>
        <v>1.8751161114013624</v>
      </c>
      <c r="AI57" s="26">
        <f>IFERROR(IF(VLOOKUP($B57,[6]R40!$O$4:$T$179,3,FALSE)=0,"-",VLOOKUP($B57,[6]R40!$O$4:$T$179,3,FALSE)),"-")</f>
        <v>0.42078004596534391</v>
      </c>
      <c r="AJ57" s="27">
        <f>IFERROR(IF(VLOOKUP($B57,[6]R40!$O$4:$T$179,6,FALSE)=0,"-",VLOOKUP($B57,[6]R40!$O$4:$T$179,6,FALSE)),"-")</f>
        <v>4.4562857231015176</v>
      </c>
      <c r="AK57" s="26"/>
      <c r="AL57" s="26"/>
      <c r="AM57" s="27"/>
      <c r="AN57" s="25"/>
      <c r="AO57" s="26"/>
      <c r="AP57" s="27"/>
      <c r="AQ57" s="25"/>
      <c r="AR57" s="26"/>
      <c r="AS57" s="27"/>
    </row>
    <row r="58" spans="2:46" x14ac:dyDescent="0.25">
      <c r="B58" s="50">
        <v>25</v>
      </c>
      <c r="C58" s="51"/>
      <c r="D58" s="24"/>
      <c r="E58" s="24"/>
      <c r="F58" s="24"/>
      <c r="G58" s="25">
        <f>IFERROR(IF(VLOOKUP($B58,[6]R30!$A$4:$F$179,4,FALSE)=0,"-",VLOOKUP($B58,[6]R30!$A$4:$F$179,4,FALSE)),"-")</f>
        <v>1.8789329792939307</v>
      </c>
      <c r="H58" s="26">
        <f>IFERROR(IF(VLOOKUP($B58,[6]R30!$A$4:$F$179,3,FALSE)=0,"-",VLOOKUP($B58,[6]R30!$A$4:$F$179,3,FALSE)),"-")</f>
        <v>0.40607350046766066</v>
      </c>
      <c r="I58" s="27">
        <f>IFERROR(IF(VLOOKUP($B58,[6]R30!$A$4:$F$179,6,FALSE)=0,"-",VLOOKUP($B58,[6]R30!$A$4:$F$179,6,FALSE)),"-")</f>
        <v>4.6270760764492858</v>
      </c>
      <c r="J58" s="25">
        <f>IFERROR(IF(VLOOKUP($B58,[6]R35!$A$4:$F$179,4,FALSE)=0,"-",VLOOKUP($B58,[6]R35!$A$4:$F$179,4,FALSE)),"-")</f>
        <v>1.7686582325434737</v>
      </c>
      <c r="K58" s="26">
        <f>IFERROR(IF(VLOOKUP($B58,[6]R35!$A$4:$F$179,3,FALSE)=0,"-",VLOOKUP($B58,[6]R35!$A$4:$F$179,3,FALSE)),"-")</f>
        <v>0.44207611081614945</v>
      </c>
      <c r="L58" s="27">
        <f>IFERROR(IF(VLOOKUP($B58,[6]R35!$A$4:$F$179,6,FALSE)=0,"-",VLOOKUP($B58,[6]R35!$A$4:$F$179,6,FALSE)),"-")</f>
        <v>4.000800290425607</v>
      </c>
      <c r="M58" s="25">
        <f>IFERROR(IF(VLOOKUP($B58,[6]R40!$A$4:$F$179,4,FALSE)=0,"-",VLOOKUP($B58,[6]R40!$A$4:$F$179,4,FALSE)),"-")</f>
        <v>1.6563298733134104</v>
      </c>
      <c r="N58" s="26">
        <f>IFERROR(IF(VLOOKUP($B58,[6]R40!$A$4:$F$179,3,FALSE)=0,"-",VLOOKUP($B58,[6]R40!$A$4:$F$179,3,FALSE)),"-")</f>
        <v>0.47881662600186298</v>
      </c>
      <c r="O58" s="27">
        <f>IFERROR(IF(VLOOKUP($B58,[6]R40!$A$4:$F$179,6,FALSE)=0,"-",VLOOKUP($B58,[6]R40!$A$4:$F$179,6,FALSE)),"-")</f>
        <v>3.4592154561211204</v>
      </c>
      <c r="P58" s="25">
        <f>IFERROR(IF(VLOOKUP($B58,[6]R30!$H$4:$M$179,4,FALSE)=0,"-",VLOOKUP($B58,[6]R30!$H$4:$M$179,4,FALSE)),"-")</f>
        <v>2.1833460769616488</v>
      </c>
      <c r="Q58" s="26">
        <f>IFERROR(IF(VLOOKUP($B58,[6]R30!$H$4:$M$179,3,FALSE)=0,"-",VLOOKUP($B58,[6]R30!$H$4:$M$179,3,FALSE)),"-")</f>
        <v>0.40108570355826756</v>
      </c>
      <c r="R58" s="27">
        <f>IFERROR(IF(VLOOKUP($B58,[6]R30!$H$4:$M$179,6,FALSE)=0,"-",VLOOKUP($B58,[6]R30!$H$4:$M$179,6,FALSE)),"-")</f>
        <v>5.4435898801475586</v>
      </c>
      <c r="S58" s="25">
        <f>IFERROR(IF(VLOOKUP($B58,[6]R35!$H$4:$M$179,4,FALSE)=0,"-",VLOOKUP($B58,[6]R35!$H$4:$M$179,4,FALSE)),"-")</f>
        <v>2.0615990588184956</v>
      </c>
      <c r="T58" s="26">
        <f>IFERROR(IF(VLOOKUP($B58,[6]R35!$H$4:$M$179,3,FALSE)=0,"-",VLOOKUP($B58,[6]R35!$H$4:$M$179,3,FALSE)),"-")</f>
        <v>0.44132995825047849</v>
      </c>
      <c r="U58" s="27">
        <f>IFERROR(IF(VLOOKUP($B58,[6]R35!$H$4:$M$179,6,FALSE)=0,"-",VLOOKUP($B58,[6]R35!$H$4:$M$179,6,FALSE)),"-")</f>
        <v>4.671332684939614</v>
      </c>
      <c r="V58" s="25">
        <f>IFERROR(IF(VLOOKUP($B58,[6]R40!$H$4:$M$179,4,FALSE)=0,"-",VLOOKUP($B58,[6]R40!$H$4:$M$179,4,FALSE)),"-")</f>
        <v>1.9376206970631935</v>
      </c>
      <c r="W58" s="26">
        <f>IFERROR(IF(VLOOKUP($B58,[6]R40!$H$4:$M$179,3,FALSE)=0,"-",VLOOKUP($B58,[6]R40!$H$4:$M$179,3,FALSE)),"-")</f>
        <v>0.48237535067431814</v>
      </c>
      <c r="X58" s="27">
        <f>IFERROR(IF(VLOOKUP($B58,[6]R40!$H$4:$M$179,6,FALSE)=0,"-",VLOOKUP($B58,[6]R40!$H$4:$M$179,6,FALSE)),"-")</f>
        <v>4.0168319014530303</v>
      </c>
      <c r="Y58" s="25">
        <f>IFERROR(IF(VLOOKUP($B58,[6]R30!$O$4:$T$179,4,FALSE)=0,"-",VLOOKUP($B58,[6]R30!$O$4:$T$179,4,FALSE)),"-")</f>
        <v>2.5915851338255527</v>
      </c>
      <c r="Z58" s="26">
        <f>IFERROR(IF(VLOOKUP($B58,[6]R30!$O$4:$T$179,3,FALSE)=0,"-",VLOOKUP($B58,[6]R30!$O$4:$T$179,3,FALSE)),"-")</f>
        <v>0.39416950784774207</v>
      </c>
      <c r="AA58" s="27">
        <f>IFERROR(IF(VLOOKUP($B58,[6]R30!$O$4:$T$179,6,FALSE)=0,"-",VLOOKUP($B58,[6]R30!$O$4:$T$179,6,FALSE)),"-")</f>
        <v>6.5747986138659353</v>
      </c>
      <c r="AB58" s="25">
        <f>IFERROR(IF(VLOOKUP($B58,[6]R35!$O$4:$T$179,4,FALSE)=0,"-",VLOOKUP($B58,[6]R35!$O$4:$T$179,4,FALSE)),"-")</f>
        <v>2.456005467510046</v>
      </c>
      <c r="AC58" s="26">
        <f>IFERROR(IF(VLOOKUP($B58,[6]R35!$O$4:$T$179,3,FALSE)=0,"-",VLOOKUP($B58,[6]R35!$O$4:$T$179,3,FALSE)),"-")</f>
        <v>0.43969675567283051</v>
      </c>
      <c r="AD58" s="27">
        <f>IFERROR(IF(VLOOKUP($B58,[6]R35!$O$4:$T$179,6,FALSE)=0,"-",VLOOKUP($B58,[6]R35!$O$4:$T$179,6,FALSE)),"-")</f>
        <v>5.5856802121540108</v>
      </c>
      <c r="AE58" s="26"/>
      <c r="AF58" s="26"/>
      <c r="AG58" s="26"/>
      <c r="AH58" s="25">
        <f>IFERROR(IF(VLOOKUP($B58,[6]R40!$O$4:$T$179,4,FALSE)=0,"-",VLOOKUP($B58,[6]R40!$O$4:$T$179,4,FALSE)),"-")</f>
        <v>2.3179926190287774</v>
      </c>
      <c r="AI58" s="26">
        <f>IFERROR(IF(VLOOKUP($B58,[6]R40!$O$4:$T$179,3,FALSE)=0,"-",VLOOKUP($B58,[6]R40!$O$4:$T$179,3,FALSE)),"-")</f>
        <v>0.48610004224722853</v>
      </c>
      <c r="AJ58" s="27">
        <f>IFERROR(IF(VLOOKUP($B58,[6]R40!$O$4:$T$179,6,FALSE)=0,"-",VLOOKUP($B58,[6]R40!$O$4:$T$179,6,FALSE)),"-")</f>
        <v>4.7685505401578547</v>
      </c>
      <c r="AK58" s="26"/>
      <c r="AL58" s="26"/>
      <c r="AM58" s="27"/>
      <c r="AN58" s="25"/>
      <c r="AO58" s="26"/>
      <c r="AP58" s="27"/>
      <c r="AQ58" s="25"/>
      <c r="AR58" s="26"/>
      <c r="AS58" s="27"/>
    </row>
    <row r="59" spans="2:46" x14ac:dyDescent="0.25">
      <c r="B59" s="50">
        <v>30</v>
      </c>
      <c r="C59" s="51"/>
      <c r="D59" s="24"/>
      <c r="E59" s="24"/>
      <c r="F59" s="24"/>
      <c r="G59" s="25">
        <f>IFERROR(IF(VLOOKUP($B59,[6]R30!$A$4:$F$179,4,FALSE)=0,"-",VLOOKUP($B59,[6]R30!$A$4:$F$179,4,FALSE)),"-")</f>
        <v>2.2226935781359782</v>
      </c>
      <c r="H59" s="26">
        <f>IFERROR(IF(VLOOKUP($B59,[6]R30!$A$4:$F$179,3,FALSE)=0,"-",VLOOKUP($B59,[6]R30!$A$4:$F$179,3,FALSE)),"-")</f>
        <v>0.46617390558361238</v>
      </c>
      <c r="I59" s="27">
        <f>IFERROR(IF(VLOOKUP($B59,[6]R30!$A$4:$F$179,6,FALSE)=0,"-",VLOOKUP($B59,[6]R30!$A$4:$F$179,6,FALSE)),"-")</f>
        <v>4.7679493672073816</v>
      </c>
      <c r="J59" s="25">
        <f>IFERROR(IF(VLOOKUP($B59,[6]R35!$A$4:$F$179,4,FALSE)=0,"-",VLOOKUP($B59,[6]R35!$A$4:$F$179,4,FALSE)),"-")</f>
        <v>2.0981393451457975</v>
      </c>
      <c r="K59" s="26">
        <f>IFERROR(IF(VLOOKUP($B59,[6]R35!$A$4:$F$179,3,FALSE)=0,"-",VLOOKUP($B59,[6]R35!$A$4:$F$179,3,FALSE)),"-")</f>
        <v>0.5095124675601892</v>
      </c>
      <c r="L59" s="27">
        <f>IFERROR(IF(VLOOKUP($B59,[6]R35!$A$4:$F$179,6,FALSE)=0,"-",VLOOKUP($B59,[6]R35!$A$4:$F$179,6,FALSE)),"-")</f>
        <v>4.1179352395296238</v>
      </c>
      <c r="M59" s="25">
        <f>IFERROR(IF(VLOOKUP($B59,[6]R40!$A$4:$F$179,4,FALSE)=0,"-",VLOOKUP($B59,[6]R40!$A$4:$F$179,4,FALSE)),"-")</f>
        <v>1.9710881944783658</v>
      </c>
      <c r="N59" s="26">
        <f>IFERROR(IF(VLOOKUP($B59,[6]R40!$A$4:$F$179,3,FALSE)=0,"-",VLOOKUP($B59,[6]R40!$A$4:$F$179,3,FALSE)),"-")</f>
        <v>0.55335603484742912</v>
      </c>
      <c r="O59" s="27">
        <f>IFERROR(IF(VLOOKUP($B59,[6]R40!$A$4:$F$179,6,FALSE)=0,"-",VLOOKUP($B59,[6]R40!$A$4:$F$179,6,FALSE)),"-")</f>
        <v>3.5620614402837996</v>
      </c>
      <c r="P59" s="25">
        <f>IFERROR(IF(VLOOKUP($B59,[6]R30!$H$4:$M$179,4,FALSE)=0,"-",VLOOKUP($B59,[6]R30!$H$4:$M$179,4,FALSE)),"-")</f>
        <v>2.5771955286309138</v>
      </c>
      <c r="Q59" s="26">
        <f>IFERROR(IF(VLOOKUP($B59,[6]R30!$H$4:$M$179,3,FALSE)=0,"-",VLOOKUP($B59,[6]R30!$H$4:$M$179,3,FALSE)),"-")</f>
        <v>0.46086811843387465</v>
      </c>
      <c r="R59" s="27">
        <f>IFERROR(IF(VLOOKUP($B59,[6]R30!$H$4:$M$179,6,FALSE)=0,"-",VLOOKUP($B59,[6]R30!$H$4:$M$179,6,FALSE)),"-")</f>
        <v>5.592045588635548</v>
      </c>
      <c r="S59" s="25">
        <f>IFERROR(IF(VLOOKUP($B59,[6]R35!$H$4:$M$179,4,FALSE)=0,"-",VLOOKUP($B59,[6]R35!$H$4:$M$179,4,FALSE)),"-")</f>
        <v>2.4393229975442612</v>
      </c>
      <c r="T59" s="26">
        <f>IFERROR(IF(VLOOKUP($B59,[6]R35!$H$4:$M$179,3,FALSE)=0,"-",VLOOKUP($B59,[6]R35!$H$4:$M$179,3,FALSE)),"-")</f>
        <v>0.50909434105383122</v>
      </c>
      <c r="U59" s="27">
        <f>IFERROR(IF(VLOOKUP($B59,[6]R35!$H$4:$M$179,6,FALSE)=0,"-",VLOOKUP($B59,[6]R35!$H$4:$M$179,6,FALSE)),"-")</f>
        <v>4.7914950154323739</v>
      </c>
      <c r="V59" s="25">
        <f>IFERROR(IF(VLOOKUP($B59,[6]R40!$H$4:$M$179,4,FALSE)=0,"-",VLOOKUP($B59,[6]R40!$H$4:$M$179,4,FALSE)),"-")</f>
        <v>2.2987293941041025</v>
      </c>
      <c r="W59" s="26">
        <f>IFERROR(IF(VLOOKUP($B59,[6]R40!$H$4:$M$179,3,FALSE)=0,"-",VLOOKUP($B59,[6]R40!$H$4:$M$179,3,FALSE)),"-")</f>
        <v>0.55778930493155476</v>
      </c>
      <c r="X59" s="27">
        <f>IFERROR(IF(VLOOKUP($B59,[6]R40!$H$4:$M$179,6,FALSE)=0,"-",VLOOKUP($B59,[6]R40!$H$4:$M$179,6,FALSE)),"-")</f>
        <v>4.1211428289866099</v>
      </c>
      <c r="Y59" s="25">
        <f>IFERROR(IF(VLOOKUP($B59,[6]R30!$O$4:$T$179,4,FALSE)=0,"-",VLOOKUP($B59,[6]R30!$O$4:$T$179,4,FALSE)),"-")</f>
        <v>3.0508642759038027</v>
      </c>
      <c r="Z59" s="26">
        <f>IFERROR(IF(VLOOKUP($B59,[6]R30!$O$4:$T$179,3,FALSE)=0,"-",VLOOKUP($B59,[6]R30!$O$4:$T$179,3,FALSE)),"-")</f>
        <v>0.45298979032768616</v>
      </c>
      <c r="AA59" s="27">
        <f>IFERROR(IF(VLOOKUP($B59,[6]R30!$O$4:$T$179,6,FALSE)=0,"-",VLOOKUP($B59,[6]R30!$O$4:$T$179,6,FALSE)),"-")</f>
        <v>6.7349515177745003</v>
      </c>
      <c r="AB59" s="25">
        <f>IFERROR(IF(VLOOKUP($B59,[6]R35!$O$4:$T$179,4,FALSE)=0,"-",VLOOKUP($B59,[6]R35!$O$4:$T$179,4,FALSE)),"-")</f>
        <v>2.8967693202864084</v>
      </c>
      <c r="AC59" s="26">
        <f>IFERROR(IF(VLOOKUP($B59,[6]R35!$O$4:$T$179,3,FALSE)=0,"-",VLOOKUP($B59,[6]R35!$O$4:$T$179,3,FALSE)),"-")</f>
        <v>0.5072527595725409</v>
      </c>
      <c r="AD59" s="27">
        <f>IFERROR(IF(VLOOKUP($B59,[6]R35!$O$4:$T$179,6,FALSE)=0,"-",VLOOKUP($B59,[6]R35!$O$4:$T$179,6,FALSE)),"-")</f>
        <v>5.7107019441895197</v>
      </c>
      <c r="AE59" s="26"/>
      <c r="AF59" s="26"/>
      <c r="AG59" s="26"/>
      <c r="AH59" s="25">
        <f>IFERROR(IF(VLOOKUP($B59,[6]R40!$O$4:$T$179,4,FALSE)=0,"-",VLOOKUP($B59,[6]R40!$O$4:$T$179,4,FALSE)),"-")</f>
        <v>2.7396979289575247</v>
      </c>
      <c r="AI59" s="26">
        <f>IFERROR(IF(VLOOKUP($B59,[6]R40!$O$4:$T$179,3,FALSE)=0,"-",VLOOKUP($B59,[6]R40!$O$4:$T$179,3,FALSE)),"-")</f>
        <v>0.56194048128516449</v>
      </c>
      <c r="AJ59" s="27">
        <f>IFERROR(IF(VLOOKUP($B59,[6]R40!$O$4:$T$179,6,FALSE)=0,"-",VLOOKUP($B59,[6]R40!$O$4:$T$179,6,FALSE)),"-")</f>
        <v>4.8754236795537551</v>
      </c>
      <c r="AK59" s="26"/>
      <c r="AL59" s="26"/>
      <c r="AM59" s="27"/>
      <c r="AN59" s="25"/>
      <c r="AO59" s="26"/>
      <c r="AP59" s="27"/>
      <c r="AQ59" s="25"/>
      <c r="AR59" s="26"/>
      <c r="AS59" s="27"/>
    </row>
    <row r="60" spans="2:46" x14ac:dyDescent="0.25">
      <c r="B60" s="50">
        <v>35</v>
      </c>
      <c r="C60" s="51"/>
      <c r="D60" s="24"/>
      <c r="E60" s="24"/>
      <c r="F60" s="24"/>
      <c r="G60" s="25">
        <f>IFERROR(IF(VLOOKUP($B60,[6]R30!$A$4:$F$179,4,FALSE)=0,"-",VLOOKUP($B60,[6]R30!$A$4:$F$179,4,FALSE)),"-")</f>
        <v>2.5535301795574643</v>
      </c>
      <c r="H60" s="26">
        <f>IFERROR(IF(VLOOKUP($B60,[6]R30!$A$4:$F$179,3,FALSE)=0,"-",VLOOKUP($B60,[6]R30!$A$4:$F$179,3,FALSE)),"-")</f>
        <v>0.53098297139371931</v>
      </c>
      <c r="I60" s="27">
        <f>IFERROR(IF(VLOOKUP($B60,[6]R30!$A$4:$F$179,6,FALSE)=0,"-",VLOOKUP($B60,[6]R30!$A$4:$F$179,6,FALSE)),"-")</f>
        <v>4.8090622809522143</v>
      </c>
      <c r="J60" s="25">
        <f>IFERROR(IF(VLOOKUP($B60,[6]R35!$A$4:$F$179,4,FALSE)=0,"-",VLOOKUP($B60,[6]R35!$A$4:$F$179,4,FALSE)),"-")</f>
        <v>2.415288078910979</v>
      </c>
      <c r="K60" s="26">
        <f>IFERROR(IF(VLOOKUP($B60,[6]R35!$A$4:$F$179,3,FALSE)=0,"-",VLOOKUP($B60,[6]R35!$A$4:$F$179,3,FALSE)),"-")</f>
        <v>0.58128156930895281</v>
      </c>
      <c r="L60" s="27">
        <f>IFERROR(IF(VLOOKUP($B60,[6]R35!$A$4:$F$179,6,FALSE)=0,"-",VLOOKUP($B60,[6]R35!$A$4:$F$179,6,FALSE)),"-")</f>
        <v>4.15510865376715</v>
      </c>
      <c r="M60" s="25">
        <f>IFERROR(IF(VLOOKUP($B60,[6]R40!$A$4:$F$179,4,FALSE)=0,"-",VLOOKUP($B60,[6]R40!$A$4:$F$179,4,FALSE)),"-")</f>
        <v>2.2741023426615485</v>
      </c>
      <c r="N60" s="26">
        <f>IFERROR(IF(VLOOKUP($B60,[6]R40!$A$4:$F$179,3,FALSE)=0,"-",VLOOKUP($B60,[6]R40!$A$4:$F$179,3,FALSE)),"-")</f>
        <v>0.63191468734179579</v>
      </c>
      <c r="O60" s="27">
        <f>IFERROR(IF(VLOOKUP($B60,[6]R40!$A$4:$F$179,6,FALSE)=0,"-",VLOOKUP($B60,[6]R40!$A$4:$F$179,6,FALSE)),"-")</f>
        <v>3.5987489897216318</v>
      </c>
      <c r="P60" s="25">
        <f>IFERROR(IF(VLOOKUP($B60,[6]R30!$H$4:$M$179,4,FALSE)=0,"-",VLOOKUP($B60,[6]R30!$H$4:$M$179,4,FALSE)),"-")</f>
        <v>2.9546723522480214</v>
      </c>
      <c r="Q60" s="26">
        <f>IFERROR(IF(VLOOKUP($B60,[6]R30!$H$4:$M$179,3,FALSE)=0,"-",VLOOKUP($B60,[6]R30!$H$4:$M$179,3,FALSE)),"-")</f>
        <v>0.52635053247396479</v>
      </c>
      <c r="R60" s="27">
        <f>IFERROR(IF(VLOOKUP($B60,[6]R30!$H$4:$M$179,6,FALSE)=0,"-",VLOOKUP($B60,[6]R30!$H$4:$M$179,6,FALSE)),"-")</f>
        <v>5.6135069121340164</v>
      </c>
      <c r="S60" s="25">
        <f>IFERROR(IF(VLOOKUP($B60,[6]R35!$H$4:$M$179,4,FALSE)=0,"-",VLOOKUP($B60,[6]R35!$H$4:$M$179,4,FALSE)),"-")</f>
        <v>2.8014189425441467</v>
      </c>
      <c r="T60" s="26">
        <f>IFERROR(IF(VLOOKUP($B60,[6]R35!$H$4:$M$179,3,FALSE)=0,"-",VLOOKUP($B60,[6]R35!$H$4:$M$179,3,FALSE)),"-")</f>
        <v>0.58209423434277152</v>
      </c>
      <c r="U60" s="27">
        <f>IFERROR(IF(VLOOKUP($B60,[6]R35!$H$4:$M$179,6,FALSE)=0,"-",VLOOKUP($B60,[6]R35!$H$4:$M$179,6,FALSE)),"-")</f>
        <v>4.8126553696364311</v>
      </c>
      <c r="V60" s="25">
        <f>IFERROR(IF(VLOOKUP($B60,[6]R40!$H$4:$M$179,4,FALSE)=0,"-",VLOOKUP($B60,[6]R40!$H$4:$M$179,4,FALSE)),"-")</f>
        <v>2.6449518545399058</v>
      </c>
      <c r="W60" s="26">
        <f>IFERROR(IF(VLOOKUP($B60,[6]R40!$H$4:$M$179,3,FALSE)=0,"-",VLOOKUP($B60,[6]R40!$H$4:$M$179,3,FALSE)),"-")</f>
        <v>0.63804677337596516</v>
      </c>
      <c r="X60" s="27">
        <f>IFERROR(IF(VLOOKUP($B60,[6]R40!$H$4:$M$179,6,FALSE)=0,"-",VLOOKUP($B60,[6]R40!$H$4:$M$179,6,FALSE)),"-")</f>
        <v>4.1453886531628674</v>
      </c>
      <c r="Y60" s="25">
        <f>IFERROR(IF(VLOOKUP($B60,[6]R30!$O$4:$T$179,4,FALSE)=0,"-",VLOOKUP($B60,[6]R30!$O$4:$T$179,4,FALSE)),"-")</f>
        <v>3.4887789630045511</v>
      </c>
      <c r="Z60" s="26">
        <f>IFERROR(IF(VLOOKUP($B60,[6]R30!$O$4:$T$179,3,FALSE)=0,"-",VLOOKUP($B60,[6]R30!$O$4:$T$179,3,FALSE)),"-")</f>
        <v>0.51884741290617964</v>
      </c>
      <c r="AA60" s="27">
        <f>IFERROR(IF(VLOOKUP($B60,[6]R30!$O$4:$T$179,6,FALSE)=0,"-",VLOOKUP($B60,[6]R30!$O$4:$T$179,6,FALSE)),"-")</f>
        <v>6.7240943603498478</v>
      </c>
      <c r="AB60" s="25">
        <f>IFERROR(IF(VLOOKUP($B60,[6]R35!$O$4:$T$179,4,FALSE)=0,"-",VLOOKUP($B60,[6]R35!$O$4:$T$179,4,FALSE)),"-")</f>
        <v>3.317130312070284</v>
      </c>
      <c r="AC60" s="26">
        <f>IFERROR(IF(VLOOKUP($B60,[6]R35!$O$4:$T$179,3,FALSE)=0,"-",VLOOKUP($B60,[6]R35!$O$4:$T$179,3,FALSE)),"-")</f>
        <v>0.58127400309814359</v>
      </c>
      <c r="AD60" s="27">
        <f>IFERROR(IF(VLOOKUP($B60,[6]R35!$O$4:$T$179,6,FALSE)=0,"-",VLOOKUP($B60,[6]R35!$O$4:$T$179,6,FALSE)),"-")</f>
        <v>5.7066551994244481</v>
      </c>
      <c r="AE60" s="26"/>
      <c r="AF60" s="26"/>
      <c r="AG60" s="26"/>
      <c r="AH60" s="25">
        <f>IFERROR(IF(VLOOKUP($B60,[6]R40!$O$4:$T$179,4,FALSE)=0,"-",VLOOKUP($B60,[6]R40!$O$4:$T$179,4,FALSE)),"-")</f>
        <v>3.1419602574071495</v>
      </c>
      <c r="AI60" s="26">
        <f>IFERROR(IF(VLOOKUP($B60,[6]R40!$O$4:$T$179,3,FALSE)=0,"-",VLOOKUP($B60,[6]R40!$O$4:$T$179,3,FALSE)),"-")</f>
        <v>0.64375767815921048</v>
      </c>
      <c r="AJ60" s="27">
        <f>IFERROR(IF(VLOOKUP($B60,[6]R40!$O$4:$T$179,6,FALSE)=0,"-",VLOOKUP($B60,[6]R40!$O$4:$T$179,6,FALSE)),"-")</f>
        <v>4.880656750209817</v>
      </c>
      <c r="AK60" s="26"/>
      <c r="AL60" s="26"/>
      <c r="AM60" s="27"/>
      <c r="AN60" s="25"/>
      <c r="AO60" s="26"/>
      <c r="AP60" s="27"/>
      <c r="AQ60" s="25"/>
      <c r="AR60" s="26"/>
      <c r="AS60" s="27"/>
    </row>
    <row r="61" spans="2:46" x14ac:dyDescent="0.25">
      <c r="B61" s="50">
        <v>40</v>
      </c>
      <c r="C61" s="51"/>
      <c r="D61" s="24"/>
      <c r="E61" s="24"/>
      <c r="F61" s="24"/>
      <c r="G61" s="25">
        <f>IFERROR(IF(VLOOKUP($B61,[6]R30!$A$4:$F$179,4,FALSE)=0,"-",VLOOKUP($B61,[6]R30!$A$4:$F$179,4,FALSE)),"-")</f>
        <v>2.8722971861335314</v>
      </c>
      <c r="H61" s="26">
        <f>IFERROR(IF(VLOOKUP($B61,[6]R30!$A$4:$F$179,3,FALSE)=0,"-",VLOOKUP($B61,[6]R30!$A$4:$F$179,3,FALSE)),"-")</f>
        <v>0.60187949607904379</v>
      </c>
      <c r="I61" s="27">
        <f>IFERROR(IF(VLOOKUP($B61,[6]R30!$A$4:$F$179,6,FALSE)=0,"-",VLOOKUP($B61,[6]R30!$A$4:$F$179,6,FALSE)),"-")</f>
        <v>4.7722130506939839</v>
      </c>
      <c r="J61" s="25">
        <f>IFERROR(IF(VLOOKUP($B61,[6]R35!$A$4:$F$179,4,FALSE)=0,"-",VLOOKUP($B61,[6]R35!$A$4:$F$179,4,FALSE)),"-")</f>
        <v>2.7209014458630749</v>
      </c>
      <c r="K61" s="26">
        <f>IFERROR(IF(VLOOKUP($B61,[6]R35!$A$4:$F$179,3,FALSE)=0,"-",VLOOKUP($B61,[6]R35!$A$4:$F$179,3,FALSE)),"-")</f>
        <v>0.65872488005135343</v>
      </c>
      <c r="L61" s="27">
        <f>IFERROR(IF(VLOOKUP($B61,[6]R35!$A$4:$F$179,6,FALSE)=0,"-",VLOOKUP($B61,[6]R35!$A$4:$F$179,6,FALSE)),"-")</f>
        <v>4.130558186372066</v>
      </c>
      <c r="M61" s="25">
        <f>IFERROR(IF(VLOOKUP($B61,[6]R40!$A$4:$F$179,4,FALSE)=0,"-",VLOOKUP($B61,[6]R40!$A$4:$F$179,4,FALSE)),"-")</f>
        <v>2.5661140480412534</v>
      </c>
      <c r="N61" s="26">
        <f>IFERROR(IF(VLOOKUP($B61,[6]R40!$A$4:$F$179,3,FALSE)=0,"-",VLOOKUP($B61,[6]R40!$A$4:$F$179,3,FALSE)),"-")</f>
        <v>0.71582687758783958</v>
      </c>
      <c r="O61" s="27">
        <f>IFERROR(IF(VLOOKUP($B61,[6]R40!$A$4:$F$179,6,FALSE)=0,"-",VLOOKUP($B61,[6]R40!$A$4:$F$179,6,FALSE)),"-")</f>
        <v>3.5848249463451642</v>
      </c>
      <c r="P61" s="25">
        <f>IFERROR(IF(VLOOKUP($B61,[6]R30!$H$4:$M$179,4,FALSE)=0,"-",VLOOKUP($B61,[6]R30!$H$4:$M$179,4,FALSE)),"-")</f>
        <v>3.3169704525446666</v>
      </c>
      <c r="Q61" s="26">
        <f>IFERROR(IF(VLOOKUP($B61,[6]R30!$H$4:$M$179,3,FALSE)=0,"-",VLOOKUP($B61,[6]R30!$H$4:$M$179,3,FALSE)),"-")</f>
        <v>0.59889715823853007</v>
      </c>
      <c r="R61" s="27">
        <f>IFERROR(IF(VLOOKUP($B61,[6]R30!$H$4:$M$179,6,FALSE)=0,"-",VLOOKUP($B61,[6]R30!$H$4:$M$179,6,FALSE)),"-")</f>
        <v>5.5384641702099655</v>
      </c>
      <c r="S61" s="25">
        <f>IFERROR(IF(VLOOKUP($B61,[6]R35!$H$4:$M$179,4,FALSE)=0,"-",VLOOKUP($B61,[6]R35!$H$4:$M$179,4,FALSE)),"-")</f>
        <v>3.1490023010932182</v>
      </c>
      <c r="T61" s="26">
        <f>IFERROR(IF(VLOOKUP($B61,[6]R35!$H$4:$M$179,3,FALSE)=0,"-",VLOOKUP($B61,[6]R35!$H$4:$M$179,3,FALSE)),"-")</f>
        <v>0.66167721533808233</v>
      </c>
      <c r="U61" s="27">
        <f>IFERROR(IF(VLOOKUP($B61,[6]R35!$H$4:$M$179,6,FALSE)=0,"-",VLOOKUP($B61,[6]R35!$H$4:$M$179,6,FALSE)),"-")</f>
        <v>4.759121559723412</v>
      </c>
      <c r="V61" s="25">
        <f>IFERROR(IF(VLOOKUP($B61,[6]R40!$H$4:$M$179,4,FALSE)=0,"-",VLOOKUP($B61,[6]R40!$H$4:$M$179,4,FALSE)),"-")</f>
        <v>2.9773276350431819</v>
      </c>
      <c r="W61" s="26">
        <f>IFERROR(IF(VLOOKUP($B61,[6]R40!$H$4:$M$179,3,FALSE)=0,"-",VLOOKUP($B61,[6]R40!$H$4:$M$179,3,FALSE)),"-")</f>
        <v>0.72451496180558372</v>
      </c>
      <c r="X61" s="27">
        <f>IFERROR(IF(VLOOKUP($B61,[6]R40!$H$4:$M$179,6,FALSE)=0,"-",VLOOKUP($B61,[6]R40!$H$4:$M$179,6,FALSE)),"-")</f>
        <v>4.109408075746706</v>
      </c>
      <c r="Y61" s="25">
        <f>IFERROR(IF(VLOOKUP($B61,[6]R30!$O$4:$T$179,4,FALSE)=0,"-",VLOOKUP($B61,[6]R30!$O$4:$T$179,4,FALSE)),"-")</f>
        <v>3.9070648830068264</v>
      </c>
      <c r="Z61" s="26">
        <f>IFERROR(IF(VLOOKUP($B61,[6]R30!$O$4:$T$179,3,FALSE)=0,"-",VLOOKUP($B61,[6]R30!$O$4:$T$179,3,FALSE)),"-")</f>
        <v>0.59306029882969069</v>
      </c>
      <c r="AA61" s="27">
        <f>IFERROR(IF(VLOOKUP($B61,[6]R30!$O$4:$T$179,6,FALSE)=0,"-",VLOOKUP($B61,[6]R30!$O$4:$T$179,6,FALSE)),"-")</f>
        <v>6.5879724046893573</v>
      </c>
      <c r="AB61" s="25">
        <f>IFERROR(IF(VLOOKUP($B61,[6]R35!$O$4:$T$179,4,FALSE)=0,"-",VLOOKUP($B61,[6]R35!$O$4:$T$179,4,FALSE)),"-")</f>
        <v>3.7187130987145345</v>
      </c>
      <c r="AC61" s="26">
        <f>IFERROR(IF(VLOOKUP($B61,[6]R35!$O$4:$T$179,3,FALSE)=0,"-",VLOOKUP($B61,[6]R35!$O$4:$T$179,3,FALSE)),"-")</f>
        <v>0.66309692592526592</v>
      </c>
      <c r="AD61" s="27">
        <f>IFERROR(IF(VLOOKUP($B61,[6]R35!$O$4:$T$179,6,FALSE)=0,"-",VLOOKUP($B61,[6]R35!$O$4:$T$179,6,FALSE)),"-")</f>
        <v>5.6080988364190523</v>
      </c>
      <c r="AE61" s="26"/>
      <c r="AF61" s="26"/>
      <c r="AG61" s="26"/>
      <c r="AH61" s="25">
        <f>IFERROR(IF(VLOOKUP($B61,[6]R40!$O$4:$T$179,4,FALSE)=0,"-",VLOOKUP($B61,[6]R40!$O$4:$T$179,4,FALSE)),"-")</f>
        <v>3.5262966098726687</v>
      </c>
      <c r="AI61" s="26">
        <f>IFERROR(IF(VLOOKUP($B61,[6]R40!$O$4:$T$179,3,FALSE)=0,"-",VLOOKUP($B61,[6]R40!$O$4:$T$179,3,FALSE)),"-")</f>
        <v>0.73295057600798996</v>
      </c>
      <c r="AJ61" s="27">
        <f>IFERROR(IF(VLOOKUP($B61,[6]R40!$O$4:$T$179,6,FALSE)=0,"-",VLOOKUP($B61,[6]R40!$O$4:$T$179,6,FALSE)),"-")</f>
        <v>4.8110973990614996</v>
      </c>
      <c r="AK61" s="26"/>
      <c r="AL61" s="26"/>
      <c r="AM61" s="27"/>
      <c r="AN61" s="25"/>
      <c r="AO61" s="26"/>
      <c r="AP61" s="27"/>
      <c r="AQ61" s="25"/>
      <c r="AR61" s="26"/>
      <c r="AS61" s="27"/>
    </row>
    <row r="62" spans="2:46" x14ac:dyDescent="0.25">
      <c r="B62" s="50">
        <v>45</v>
      </c>
      <c r="C62" s="51"/>
      <c r="D62" s="24"/>
      <c r="E62" s="24"/>
      <c r="F62" s="24"/>
      <c r="G62" s="25">
        <f>IFERROR(IF(VLOOKUP($B62,[6]R30!$A$4:$F$179,4,FALSE)=0,"-",VLOOKUP($B62,[6]R30!$A$4:$F$179,4,FALSE)),"-")</f>
        <v>3.1797630998601059</v>
      </c>
      <c r="H62" s="26">
        <f>IFERROR(IF(VLOOKUP($B62,[6]R30!$A$4:$F$179,3,FALSE)=0,"-",VLOOKUP($B62,[6]R30!$A$4:$F$179,3,FALSE)),"-")</f>
        <v>0.68063397001951165</v>
      </c>
      <c r="I62" s="27">
        <f>IFERROR(IF(VLOOKUP($B62,[6]R30!$A$4:$F$179,6,FALSE)=0,"-",VLOOKUP($B62,[6]R30!$A$4:$F$179,6,FALSE)),"-")</f>
        <v>4.671766676248839</v>
      </c>
      <c r="J62" s="25">
        <f>IFERROR(IF(VLOOKUP($B62,[6]R35!$A$4:$F$179,4,FALSE)=0,"-",VLOOKUP($B62,[6]R35!$A$4:$F$179,4,FALSE)),"-")</f>
        <v>3.0156979977437186</v>
      </c>
      <c r="K62" s="26">
        <f>IFERROR(IF(VLOOKUP($B62,[6]R35!$A$4:$F$179,3,FALSE)=0,"-",VLOOKUP($B62,[6]R35!$A$4:$F$179,3,FALSE)),"-")</f>
        <v>0.74293945639586778</v>
      </c>
      <c r="L62" s="27">
        <f>IFERROR(IF(VLOOKUP($B62,[6]R35!$A$4:$F$179,6,FALSE)=0,"-",VLOOKUP($B62,[6]R35!$A$4:$F$179,6,FALSE)),"-")</f>
        <v>4.0591436782391517</v>
      </c>
      <c r="M62" s="25">
        <f>IFERROR(IF(VLOOKUP($B62,[6]R40!$A$4:$F$179,4,FALSE)=0,"-",VLOOKUP($B62,[6]R40!$A$4:$F$179,4,FALSE)),"-")</f>
        <v>2.8477936185987032</v>
      </c>
      <c r="N62" s="26">
        <f>IFERROR(IF(VLOOKUP($B62,[6]R40!$A$4:$F$179,3,FALSE)=0,"-",VLOOKUP($B62,[6]R40!$A$4:$F$179,3,FALSE)),"-")</f>
        <v>0.80601592252552012</v>
      </c>
      <c r="O62" s="27">
        <f>IFERROR(IF(VLOOKUP($B62,[6]R40!$A$4:$F$179,6,FALSE)=0,"-",VLOOKUP($B62,[6]R40!$A$4:$F$179,6,FALSE)),"-")</f>
        <v>3.533172905164955</v>
      </c>
      <c r="P62" s="25">
        <f>IFERROR(IF(VLOOKUP($B62,[6]R30!$H$4:$M$179,4,FALSE)=0,"-",VLOOKUP($B62,[6]R30!$H$4:$M$179,4,FALSE)),"-")</f>
        <v>3.6651522954483133</v>
      </c>
      <c r="Q62" s="26">
        <f>IFERROR(IF(VLOOKUP($B62,[6]R30!$H$4:$M$179,3,FALSE)=0,"-",VLOOKUP($B62,[6]R30!$H$4:$M$179,3,FALSE)),"-")</f>
        <v>0.67949933050157996</v>
      </c>
      <c r="R62" s="27">
        <f>IFERROR(IF(VLOOKUP($B62,[6]R30!$H$4:$M$179,6,FALSE)=0,"-",VLOOKUP($B62,[6]R30!$H$4:$M$179,6,FALSE)),"-")</f>
        <v>5.3939012607162402</v>
      </c>
      <c r="S62" s="25">
        <f>IFERROR(IF(VLOOKUP($B62,[6]R35!$H$4:$M$179,4,FALSE)=0,"-",VLOOKUP($B62,[6]R35!$H$4:$M$179,4,FALSE)),"-")</f>
        <v>3.4830681230784193</v>
      </c>
      <c r="T62" s="26">
        <f>IFERROR(IF(VLOOKUP($B62,[6]R35!$H$4:$M$179,3,FALSE)=0,"-",VLOOKUP($B62,[6]R35!$H$4:$M$179,3,FALSE)),"-")</f>
        <v>0.74826483348366657</v>
      </c>
      <c r="U62" s="27">
        <f>IFERROR(IF(VLOOKUP($B62,[6]R35!$H$4:$M$179,6,FALSE)=0,"-",VLOOKUP($B62,[6]R35!$H$4:$M$179,6,FALSE)),"-")</f>
        <v>4.6548601072997631</v>
      </c>
      <c r="V62" s="25">
        <f>IFERROR(IF(VLOOKUP($B62,[6]R40!$H$4:$M$179,4,FALSE)=0,"-",VLOOKUP($B62,[6]R40!$H$4:$M$179,4,FALSE)),"-")</f>
        <v>3.2967864542200997</v>
      </c>
      <c r="W62" s="26">
        <f>IFERROR(IF(VLOOKUP($B62,[6]R40!$H$4:$M$179,3,FALSE)=0,"-",VLOOKUP($B62,[6]R40!$H$4:$M$179,3,FALSE)),"-")</f>
        <v>0.81762818550488148</v>
      </c>
      <c r="X62" s="27">
        <f>IFERROR(IF(VLOOKUP($B62,[6]R40!$H$4:$M$179,6,FALSE)=0,"-",VLOOKUP($B62,[6]R40!$H$4:$M$179,6,FALSE)),"-")</f>
        <v>4.0321340588134813</v>
      </c>
      <c r="Y62" s="25">
        <f>IFERROR(IF(VLOOKUP($B62,[6]R30!$O$4:$T$179,4,FALSE)=0,"-",VLOOKUP($B62,[6]R30!$O$4:$T$179,4,FALSE)),"-")</f>
        <v>4.3072465756848493</v>
      </c>
      <c r="Z62" s="26">
        <f>IFERROR(IF(VLOOKUP($B62,[6]R30!$O$4:$T$179,3,FALSE)=0,"-",VLOOKUP($B62,[6]R30!$O$4:$T$179,3,FALSE)),"-")</f>
        <v>0.6753817471070831</v>
      </c>
      <c r="AA62" s="27">
        <f>IFERROR(IF(VLOOKUP($B62,[6]R30!$O$4:$T$179,6,FALSE)=0,"-",VLOOKUP($B62,[6]R30!$O$4:$T$179,6,FALSE)),"-")</f>
        <v>6.3774992352612792</v>
      </c>
      <c r="AB62" s="25">
        <f>IFERROR(IF(VLOOKUP($B62,[6]R35!$O$4:$T$179,4,FALSE)=0,"-",VLOOKUP($B62,[6]R35!$O$4:$T$179,4,FALSE)),"-")</f>
        <v>4.1029484037034223</v>
      </c>
      <c r="AC62" s="26">
        <f>IFERROR(IF(VLOOKUP($B62,[6]R35!$O$4:$T$179,3,FALSE)=0,"-",VLOOKUP($B62,[6]R35!$O$4:$T$179,3,FALSE)),"-")</f>
        <v>0.75212558740254454</v>
      </c>
      <c r="AD62" s="27">
        <f>IFERROR(IF(VLOOKUP($B62,[6]R35!$O$4:$T$179,6,FALSE)=0,"-",VLOOKUP($B62,[6]R35!$O$4:$T$179,6,FALSE)),"-")</f>
        <v>5.4551373765555544</v>
      </c>
      <c r="AE62" s="26"/>
      <c r="AF62" s="26"/>
      <c r="AG62" s="26"/>
      <c r="AH62" s="25">
        <f>IFERROR(IF(VLOOKUP($B62,[6]R40!$O$4:$T$179,4,FALSE)=0,"-",VLOOKUP($B62,[6]R40!$O$4:$T$179,4,FALSE)),"-")</f>
        <v>3.8940464653323796</v>
      </c>
      <c r="AI62" s="26">
        <f>IFERROR(IF(VLOOKUP($B62,[6]R40!$O$4:$T$179,3,FALSE)=0,"-",VLOOKUP($B62,[6]R40!$O$4:$T$179,3,FALSE)),"-")</f>
        <v>0.82925390156552359</v>
      </c>
      <c r="AJ62" s="27">
        <f>IFERROR(IF(VLOOKUP($B62,[6]R40!$O$4:$T$179,6,FALSE)=0,"-",VLOOKUP($B62,[6]R40!$O$4:$T$179,6,FALSE)),"-")</f>
        <v>4.6958434057179907</v>
      </c>
      <c r="AK62" s="26"/>
      <c r="AL62" s="26"/>
      <c r="AM62" s="27"/>
      <c r="AN62" s="25"/>
      <c r="AO62" s="26"/>
      <c r="AP62" s="27"/>
      <c r="AQ62" s="25"/>
      <c r="AR62" s="26"/>
      <c r="AS62" s="27"/>
    </row>
    <row r="63" spans="2:46" x14ac:dyDescent="0.25">
      <c r="B63" s="50">
        <v>50</v>
      </c>
      <c r="C63" s="51"/>
      <c r="D63" s="24"/>
      <c r="E63" s="24"/>
      <c r="F63" s="24"/>
      <c r="G63" s="25">
        <f>IFERROR(IF(VLOOKUP($B63,[6]R30!$A$4:$F$179,4,FALSE)=0,"-",VLOOKUP($B63,[6]R30!$A$4:$F$179,4,FALSE)),"-")</f>
        <v>3.476621869375772</v>
      </c>
      <c r="H63" s="26">
        <f>IFERROR(IF(VLOOKUP($B63,[6]R30!$A$4:$F$179,3,FALSE)=0,"-",VLOOKUP($B63,[6]R30!$A$4:$F$179,3,FALSE)),"-")</f>
        <v>0.7638916197518093</v>
      </c>
      <c r="I63" s="27">
        <f>IFERROR(IF(VLOOKUP($B63,[6]R30!$A$4:$F$179,6,FALSE)=0,"-",VLOOKUP($B63,[6]R30!$A$4:$F$179,6,FALSE)),"-")</f>
        <v>4.5511978132517505</v>
      </c>
      <c r="J63" s="25">
        <f>IFERROR(IF(VLOOKUP($B63,[6]R35!$A$4:$F$179,4,FALSE)=0,"-",VLOOKUP($B63,[6]R35!$A$4:$F$179,4,FALSE)),"-")</f>
        <v>3.3003279936516461</v>
      </c>
      <c r="K63" s="26">
        <f>IFERROR(IF(VLOOKUP($B63,[6]R35!$A$4:$F$179,3,FALSE)=0,"-",VLOOKUP($B63,[6]R35!$A$4:$F$179,3,FALSE)),"-")</f>
        <v>0.83128428788620634</v>
      </c>
      <c r="L63" s="27">
        <f>IFERROR(IF(VLOOKUP($B63,[6]R35!$A$4:$F$179,6,FALSE)=0,"-",VLOOKUP($B63,[6]R35!$A$4:$F$179,6,FALSE)),"-")</f>
        <v>3.9701556275576144</v>
      </c>
      <c r="M63" s="25">
        <f>IFERROR(IF(VLOOKUP($B63,[6]R40!$A$4:$F$179,4,FALSE)=0,"-",VLOOKUP($B63,[6]R40!$A$4:$F$179,4,FALSE)),"-")</f>
        <v>3.1197490135949777</v>
      </c>
      <c r="N63" s="26">
        <f>IFERROR(IF(VLOOKUP($B63,[6]R40!$A$4:$F$179,3,FALSE)=0,"-",VLOOKUP($B63,[6]R40!$A$4:$F$179,3,FALSE)),"-")</f>
        <v>0.9002305496216807</v>
      </c>
      <c r="O63" s="27">
        <f>IFERROR(IF(VLOOKUP($B63,[6]R40!$A$4:$F$179,6,FALSE)=0,"-",VLOOKUP($B63,[6]R40!$A$4:$F$179,6,FALSE)),"-")</f>
        <v>3.4655000487442282</v>
      </c>
      <c r="P63" s="25">
        <f>IFERROR(IF(VLOOKUP($B63,[6]R30!$H$4:$M$179,4,FALSE)=0,"-",VLOOKUP($B63,[6]R30!$H$4:$M$179,4,FALSE)),"-")</f>
        <v>4.0001678455078835</v>
      </c>
      <c r="Q63" s="26">
        <f>IFERROR(IF(VLOOKUP($B63,[6]R30!$H$4:$M$179,3,FALSE)=0,"-",VLOOKUP($B63,[6]R30!$H$4:$M$179,3,FALSE)),"-")</f>
        <v>0.76491561825963195</v>
      </c>
      <c r="R63" s="27">
        <f>IFERROR(IF(VLOOKUP($B63,[6]R30!$H$4:$M$179,6,FALSE)=0,"-",VLOOKUP($B63,[6]R30!$H$4:$M$179,6,FALSE)),"-")</f>
        <v>5.2295544109940293</v>
      </c>
      <c r="S63" s="25">
        <f>IFERROR(IF(VLOOKUP($B63,[6]R35!$H$4:$M$179,4,FALSE)=0,"-",VLOOKUP($B63,[6]R35!$H$4:$M$179,4,FALSE)),"-")</f>
        <v>3.8045081277137571</v>
      </c>
      <c r="T63" s="26">
        <f>IFERROR(IF(VLOOKUP($B63,[6]R35!$H$4:$M$179,3,FALSE)=0,"-",VLOOKUP($B63,[6]R35!$H$4:$M$179,3,FALSE)),"-")</f>
        <v>0.83935172021490345</v>
      </c>
      <c r="U63" s="27">
        <f>IFERROR(IF(VLOOKUP($B63,[6]R35!$H$4:$M$179,6,FALSE)=0,"-",VLOOKUP($B63,[6]R35!$H$4:$M$179,6,FALSE)),"-")</f>
        <v>4.5326744868523887</v>
      </c>
      <c r="V63" s="25">
        <f>IFERROR(IF(VLOOKUP($B63,[6]R40!$H$4:$M$179,4,FALSE)=0,"-",VLOOKUP($B63,[6]R40!$H$4:$M$179,4,FALSE)),"-")</f>
        <v>3.6041634389880937</v>
      </c>
      <c r="W63" s="26">
        <f>IFERROR(IF(VLOOKUP($B63,[6]R40!$H$4:$M$179,3,FALSE)=0,"-",VLOOKUP($B63,[6]R40!$H$4:$M$179,3,FALSE)),"-")</f>
        <v>0.91523915939397416</v>
      </c>
      <c r="X63" s="27">
        <f>IFERROR(IF(VLOOKUP($B63,[6]R40!$H$4:$M$179,6,FALSE)=0,"-",VLOOKUP($B63,[6]R40!$H$4:$M$179,6,FALSE)),"-")</f>
        <v>3.937947149654951</v>
      </c>
      <c r="Y63" s="25">
        <f>IFERROR(IF(VLOOKUP($B63,[6]R30!$O$4:$T$179,4,FALSE)=0,"-",VLOOKUP($B63,[6]R30!$O$4:$T$179,4,FALSE)),"-")</f>
        <v>4.6906708956438052</v>
      </c>
      <c r="Z63" s="26">
        <f>IFERROR(IF(VLOOKUP($B63,[6]R30!$O$4:$T$179,3,FALSE)=0,"-",VLOOKUP($B63,[6]R30!$O$4:$T$179,3,FALSE)),"-")</f>
        <v>0.76285087423597253</v>
      </c>
      <c r="AA63" s="27">
        <f>IFERROR(IF(VLOOKUP($B63,[6]R30!$O$4:$T$179,6,FALSE)=0,"-",VLOOKUP($B63,[6]R30!$O$4:$T$179,6,FALSE)),"-")</f>
        <v>6.1488700531957976</v>
      </c>
      <c r="AB63" s="25">
        <f>IFERROR(IF(VLOOKUP($B63,[6]R35!$O$4:$T$179,4,FALSE)=0,"-",VLOOKUP($B63,[6]R35!$O$4:$T$179,4,FALSE)),"-")</f>
        <v>4.4711032266002588</v>
      </c>
      <c r="AC63" s="26">
        <f>IFERROR(IF(VLOOKUP($B63,[6]R35!$O$4:$T$179,3,FALSE)=0,"-",VLOOKUP($B63,[6]R35!$O$4:$T$179,3,FALSE)),"-")</f>
        <v>0.84611140865949341</v>
      </c>
      <c r="AD63" s="27">
        <f>IFERROR(IF(VLOOKUP($B63,[6]R35!$O$4:$T$179,6,FALSE)=0,"-",VLOOKUP($B63,[6]R35!$O$4:$T$179,6,FALSE)),"-")</f>
        <v>5.2842961114114892</v>
      </c>
      <c r="AE63" s="26"/>
      <c r="AF63" s="26"/>
      <c r="AG63" s="26"/>
      <c r="AH63" s="25">
        <f>IFERROR(IF(VLOOKUP($B63,[6]R40!$O$4:$T$179,4,FALSE)=0,"-",VLOOKUP($B63,[6]R40!$O$4:$T$179,4,FALSE)),"-")</f>
        <v>4.2463989370895368</v>
      </c>
      <c r="AI63" s="26">
        <f>IFERROR(IF(VLOOKUP($B63,[6]R40!$O$4:$T$179,3,FALSE)=0,"-",VLOOKUP($B63,[6]R40!$O$4:$T$179,3,FALSE)),"-")</f>
        <v>0.93069175681449678</v>
      </c>
      <c r="AJ63" s="27">
        <f>IFERROR(IF(VLOOKUP($B63,[6]R40!$O$4:$T$179,6,FALSE)=0,"-",VLOOKUP($B63,[6]R40!$O$4:$T$179,6,FALSE)),"-")</f>
        <v>4.5626265688908632</v>
      </c>
      <c r="AK63" s="26"/>
      <c r="AL63" s="26"/>
      <c r="AM63" s="27"/>
      <c r="AN63" s="25"/>
      <c r="AO63" s="26"/>
      <c r="AP63" s="27"/>
      <c r="AQ63" s="25"/>
      <c r="AR63" s="26"/>
      <c r="AS63" s="27"/>
    </row>
    <row r="64" spans="2:46" x14ac:dyDescent="0.25">
      <c r="B64" s="50">
        <v>55</v>
      </c>
      <c r="C64" s="51"/>
      <c r="D64" s="24"/>
      <c r="E64" s="24"/>
      <c r="F64" s="24"/>
      <c r="G64" s="25">
        <f>IFERROR(IF(VLOOKUP($B64,[6]R30!$A$4:$F$179,4,FALSE)=0,"-",VLOOKUP($B64,[6]R30!$A$4:$F$179,4,FALSE)),"-")</f>
        <v>3.7501606852075078</v>
      </c>
      <c r="H64" s="26">
        <f>IFERROR(IF(VLOOKUP($B64,[6]R30!$A$4:$F$179,3,FALSE)=0,"-",VLOOKUP($B64,[6]R30!$A$4:$F$179,3,FALSE)),"-")</f>
        <v>0.84728170707750317</v>
      </c>
      <c r="I64" s="27">
        <f>IFERROR(IF(VLOOKUP($B64,[6]R30!$A$4:$F$179,6,FALSE)=0,"-",VLOOKUP($B64,[6]R30!$A$4:$F$179,6,FALSE)),"-")</f>
        <v>4.4261084051286739</v>
      </c>
      <c r="J64" s="25">
        <f>IFERROR(IF(VLOOKUP($B64,[6]R35!$A$4:$F$179,4,FALSE)=0,"-",VLOOKUP($B64,[6]R35!$A$4:$F$179,4,FALSE)),"-")</f>
        <v>3.5650050191198366</v>
      </c>
      <c r="K64" s="26">
        <f>IFERROR(IF(VLOOKUP($B64,[6]R35!$A$4:$F$179,3,FALSE)=0,"-",VLOOKUP($B64,[6]R35!$A$4:$F$179,3,FALSE)),"-")</f>
        <v>0.92162985232211803</v>
      </c>
      <c r="L64" s="27">
        <f>IFERROR(IF(VLOOKUP($B64,[6]R35!$A$4:$F$179,6,FALSE)=0,"-",VLOOKUP($B64,[6]R35!$A$4:$F$179,6,FALSE)),"-")</f>
        <v>3.8681527189440854</v>
      </c>
      <c r="M64" s="25">
        <f>IFERROR(IF(VLOOKUP($B64,[6]R40!$A$4:$F$179,4,FALSE)=0,"-",VLOOKUP($B64,[6]R40!$A$4:$F$179,4,FALSE)),"-")</f>
        <v>3.3752031578907347</v>
      </c>
      <c r="N64" s="26">
        <f>IFERROR(IF(VLOOKUP($B64,[6]R40!$A$4:$F$179,3,FALSE)=0,"-",VLOOKUP($B64,[6]R40!$A$4:$F$179,3,FALSE)),"-")</f>
        <v>0.99692049082054202</v>
      </c>
      <c r="O64" s="27">
        <f>IFERROR(IF(VLOOKUP($B64,[6]R40!$A$4:$F$179,6,FALSE)=0,"-",VLOOKUP($B64,[6]R40!$A$4:$F$179,6,FALSE)),"-")</f>
        <v>3.3856292341956817</v>
      </c>
      <c r="P64" s="25">
        <f>IFERROR(IF(VLOOKUP($B64,[6]R30!$H$4:$M$179,4,FALSE)=0,"-",VLOOKUP($B64,[6]R30!$H$4:$M$179,4,FALSE)),"-")</f>
        <v>4.3071398416266318</v>
      </c>
      <c r="Q64" s="26">
        <f>IFERROR(IF(VLOOKUP($B64,[6]R30!$H$4:$M$179,3,FALSE)=0,"-",VLOOKUP($B64,[6]R30!$H$4:$M$179,3,FALSE)),"-")</f>
        <v>0.85289326564299328</v>
      </c>
      <c r="R64" s="27">
        <f>IFERROR(IF(VLOOKUP($B64,[6]R30!$H$4:$M$179,6,FALSE)=0,"-",VLOOKUP($B64,[6]R30!$H$4:$M$179,6,FALSE)),"-")</f>
        <v>5.0500338261898383</v>
      </c>
      <c r="S64" s="25">
        <f>IFERROR(IF(VLOOKUP($B64,[6]R35!$H$4:$M$179,4,FALSE)=0,"-",VLOOKUP($B64,[6]R35!$H$4:$M$179,4,FALSE)),"-")</f>
        <v>4.1019099916308068</v>
      </c>
      <c r="T64" s="26">
        <f>IFERROR(IF(VLOOKUP($B64,[6]R35!$H$4:$M$179,3,FALSE)=0,"-",VLOOKUP($B64,[6]R35!$H$4:$M$179,3,FALSE)),"-")</f>
        <v>0.93462791984435345</v>
      </c>
      <c r="U64" s="27">
        <f>IFERROR(IF(VLOOKUP($B64,[6]R35!$H$4:$M$179,6,FALSE)=0,"-",VLOOKUP($B64,[6]R35!$H$4:$M$179,6,FALSE)),"-")</f>
        <v>4.3888160245778991</v>
      </c>
      <c r="V64" s="25">
        <f>IFERROR(IF(VLOOKUP($B64,[6]R40!$H$4:$M$179,4,FALSE)=0,"-",VLOOKUP($B64,[6]R40!$H$4:$M$179,4,FALSE)),"-")</f>
        <v>3.8916149048791002</v>
      </c>
      <c r="W64" s="26">
        <f>IFERROR(IF(VLOOKUP($B64,[6]R40!$H$4:$M$179,3,FALSE)=0,"-",VLOOKUP($B64,[6]R40!$H$4:$M$179,3,FALSE)),"-")</f>
        <v>1.017046118629402</v>
      </c>
      <c r="X64" s="27">
        <f>IFERROR(IF(VLOOKUP($B64,[6]R40!$H$4:$M$179,6,FALSE)=0,"-",VLOOKUP($B64,[6]R40!$H$4:$M$179,6,FALSE)),"-")</f>
        <v>3.8263898102512228</v>
      </c>
      <c r="Y64" s="25">
        <f>IFERROR(IF(VLOOKUP($B64,[6]R30!$O$4:$T$179,4,FALSE)=0,"-",VLOOKUP($B64,[6]R30!$O$4:$T$179,4,FALSE)),"-")</f>
        <v>5.0400974599335946</v>
      </c>
      <c r="Z64" s="26">
        <f>IFERROR(IF(VLOOKUP($B64,[6]R30!$O$4:$T$179,3,FALSE)=0,"-",VLOOKUP($B64,[6]R30!$O$4:$T$179,3,FALSE)),"-")</f>
        <v>0.85661173127602641</v>
      </c>
      <c r="AA64" s="27">
        <f>IFERROR(IF(VLOOKUP($B64,[6]R30!$O$4:$T$179,6,FALSE)=0,"-",VLOOKUP($B64,[6]R30!$O$4:$T$179,6,FALSE)),"-")</f>
        <v>5.8837595562995171</v>
      </c>
      <c r="AB64" s="25">
        <f>IFERROR(IF(VLOOKUP($B64,[6]R35!$O$4:$T$179,4,FALSE)=0,"-",VLOOKUP($B64,[6]R35!$O$4:$T$179,4,FALSE)),"-")</f>
        <v>4.8101431439341145</v>
      </c>
      <c r="AC64" s="26">
        <f>IFERROR(IF(VLOOKUP($B64,[6]R35!$O$4:$T$179,3,FALSE)=0,"-",VLOOKUP($B64,[6]R35!$O$4:$T$179,3,FALSE)),"-")</f>
        <v>0.94746143221045531</v>
      </c>
      <c r="AD64" s="27">
        <f>IFERROR(IF(VLOOKUP($B64,[6]R35!$O$4:$T$179,6,FALSE)=0,"-",VLOOKUP($B64,[6]R35!$O$4:$T$179,6,FALSE)),"-")</f>
        <v>5.0768748789192504</v>
      </c>
      <c r="AE64" s="26"/>
      <c r="AF64" s="26"/>
      <c r="AG64" s="26"/>
      <c r="AH64" s="25">
        <f>IFERROR(IF(VLOOKUP($B64,[6]R40!$O$4:$T$179,4,FALSE)=0,"-",VLOOKUP($B64,[6]R40!$O$4:$T$179,4,FALSE)),"-")</f>
        <v>4.574654787329572</v>
      </c>
      <c r="AI64" s="26">
        <f>IFERROR(IF(VLOOKUP($B64,[6]R40!$O$4:$T$179,3,FALSE)=0,"-",VLOOKUP($B64,[6]R40!$O$4:$T$179,3,FALSE)),"-")</f>
        <v>1.0386858719573615</v>
      </c>
      <c r="AJ64" s="27">
        <f>IFERROR(IF(VLOOKUP($B64,[6]R40!$O$4:$T$179,6,FALSE)=0,"-",VLOOKUP($B64,[6]R40!$O$4:$T$179,6,FALSE)),"-")</f>
        <v>4.4042716964165693</v>
      </c>
      <c r="AK64" s="26"/>
      <c r="AL64" s="26"/>
      <c r="AM64" s="27"/>
      <c r="AN64" s="25"/>
      <c r="AO64" s="26"/>
      <c r="AP64" s="27"/>
      <c r="AQ64" s="25"/>
      <c r="AR64" s="26"/>
      <c r="AS64" s="27"/>
    </row>
    <row r="65" spans="2:45" x14ac:dyDescent="0.25">
      <c r="B65" s="50">
        <v>60</v>
      </c>
      <c r="C65" s="51"/>
      <c r="D65" s="24"/>
      <c r="E65" s="24"/>
      <c r="F65" s="24"/>
      <c r="G65" s="25">
        <f>IFERROR(IF(VLOOKUP($B65,[6]R30!$A$4:$F$179,4,FALSE)=0,"-",VLOOKUP($B65,[6]R30!$A$4:$F$179,4,FALSE)),"-")</f>
        <v>4.015908094465793</v>
      </c>
      <c r="H65" s="26">
        <f>IFERROR(IF(VLOOKUP($B65,[6]R30!$A$4:$F$179,3,FALSE)=0,"-",VLOOKUP($B65,[6]R30!$A$4:$F$179,3,FALSE)),"-")</f>
        <v>0.93509327122334795</v>
      </c>
      <c r="I65" s="27">
        <f>IFERROR(IF(VLOOKUP($B65,[6]R30!$A$4:$F$179,6,FALSE)=0,"-",VLOOKUP($B65,[6]R30!$A$4:$F$179,6,FALSE)),"-")</f>
        <v>4.2946604558622576</v>
      </c>
      <c r="J65" s="25">
        <f>IFERROR(IF(VLOOKUP($B65,[6]R35!$A$4:$F$179,4,FALSE)=0,"-",VLOOKUP($B65,[6]R35!$A$4:$F$179,4,FALSE)),"-")</f>
        <v>3.8220849712377181</v>
      </c>
      <c r="K65" s="26">
        <f>IFERROR(IF(VLOOKUP($B65,[6]R35!$A$4:$F$179,3,FALSE)=0,"-",VLOOKUP($B65,[6]R35!$A$4:$F$179,3,FALSE)),"-")</f>
        <v>1.015829897843705</v>
      </c>
      <c r="L65" s="27">
        <f>IFERROR(IF(VLOOKUP($B65,[6]R35!$A$4:$F$179,6,FALSE)=0,"-",VLOOKUP($B65,[6]R35!$A$4:$F$179,6,FALSE)),"-")</f>
        <v>3.7625245913226526</v>
      </c>
      <c r="M65" s="25">
        <f>IFERROR(IF(VLOOKUP($B65,[6]R40!$A$4:$F$179,4,FALSE)=0,"-",VLOOKUP($B65,[6]R40!$A$4:$F$179,4,FALSE)),"-")</f>
        <v>3.6232561632927598</v>
      </c>
      <c r="N65" s="26">
        <f>IFERROR(IF(VLOOKUP($B65,[6]R40!$A$4:$F$179,3,FALSE)=0,"-",VLOOKUP($B65,[6]R40!$A$4:$F$179,3,FALSE)),"-")</f>
        <v>1.0971945440255204</v>
      </c>
      <c r="O65" s="27">
        <f>IFERROR(IF(VLOOKUP($B65,[6]R40!$A$4:$F$179,6,FALSE)=0,"-",VLOOKUP($B65,[6]R40!$A$4:$F$179,6,FALSE)),"-")</f>
        <v>3.3022914514315009</v>
      </c>
      <c r="P65" s="25">
        <f>IFERROR(IF(VLOOKUP($B65,[6]R30!$H$4:$M$179,4,FALSE)=0,"-",VLOOKUP($B65,[6]R30!$H$4:$M$179,4,FALSE)),"-")</f>
        <v>4.604616024529574</v>
      </c>
      <c r="Q65" s="26">
        <f>IFERROR(IF(VLOOKUP($B65,[6]R30!$H$4:$M$179,3,FALSE)=0,"-",VLOOKUP($B65,[6]R30!$H$4:$M$179,3,FALSE)),"-")</f>
        <v>0.94539876307212567</v>
      </c>
      <c r="R65" s="27">
        <f>IFERROR(IF(VLOOKUP($B65,[6]R30!$H$4:$M$179,6,FALSE)=0,"-",VLOOKUP($B65,[6]R30!$H$4:$M$179,6,FALSE)),"-")</f>
        <v>4.8705543146329271</v>
      </c>
      <c r="S65" s="25">
        <f>IFERROR(IF(VLOOKUP($B65,[6]R35!$H$4:$M$179,4,FALSE)=0,"-",VLOOKUP($B65,[6]R35!$H$4:$M$179,4,FALSE)),"-")</f>
        <v>4.390037990033532</v>
      </c>
      <c r="T65" s="26">
        <f>IFERROR(IF(VLOOKUP($B65,[6]R35!$H$4:$M$179,3,FALSE)=0,"-",VLOOKUP($B65,[6]R35!$H$4:$M$179,3,FALSE)),"-")</f>
        <v>1.0338782116642988</v>
      </c>
      <c r="U65" s="27">
        <f>IFERROR(IF(VLOOKUP($B65,[6]R35!$H$4:$M$179,6,FALSE)=0,"-",VLOOKUP($B65,[6]R35!$H$4:$M$179,6,FALSE)),"-")</f>
        <v>4.246184841217044</v>
      </c>
      <c r="V65" s="25">
        <f>IFERROR(IF(VLOOKUP($B65,[6]R40!$H$4:$M$179,4,FALSE)=0,"-",VLOOKUP($B65,[6]R40!$H$4:$M$179,4,FALSE)),"-")</f>
        <v>4.1700177286065934</v>
      </c>
      <c r="W65" s="26">
        <f>IFERROR(IF(VLOOKUP($B65,[6]R40!$H$4:$M$179,3,FALSE)=0,"-",VLOOKUP($B65,[6]R40!$H$4:$M$179,3,FALSE)),"-")</f>
        <v>1.1226210190702084</v>
      </c>
      <c r="X65" s="27">
        <f>IFERROR(IF(VLOOKUP($B65,[6]R40!$H$4:$M$179,6,FALSE)=0,"-",VLOOKUP($B65,[6]R40!$H$4:$M$179,6,FALSE)),"-")</f>
        <v>3.7145373708220242</v>
      </c>
      <c r="Y65" s="25">
        <f>IFERROR(IF(VLOOKUP($B65,[6]R30!$O$4:$T$179,4,FALSE)=0,"-",VLOOKUP($B65,[6]R30!$O$4:$T$179,4,FALSE)),"-")</f>
        <v>5.3776929041622319</v>
      </c>
      <c r="Z65" s="26">
        <f>IFERROR(IF(VLOOKUP($B65,[6]R30!$O$4:$T$179,3,FALSE)=0,"-",VLOOKUP($B65,[6]R30!$O$4:$T$179,3,FALSE)),"-")</f>
        <v>0.95493179955674012</v>
      </c>
      <c r="AA65" s="27">
        <f>IFERROR(IF(VLOOKUP($B65,[6]R30!$O$4:$T$179,6,FALSE)=0,"-",VLOOKUP($B65,[6]R30!$O$4:$T$179,6,FALSE)),"-")</f>
        <v>5.6314942142029905</v>
      </c>
      <c r="AB65" s="25">
        <f>IFERROR(IF(VLOOKUP($B65,[6]R35!$O$4:$T$179,4,FALSE)=0,"-",VLOOKUP($B65,[6]R35!$O$4:$T$179,4,FALSE)),"-")</f>
        <v>5.137607700429947</v>
      </c>
      <c r="AC65" s="26">
        <f>IFERROR(IF(VLOOKUP($B65,[6]R35!$O$4:$T$179,3,FALSE)=0,"-",VLOOKUP($B65,[6]R35!$O$4:$T$179,3,FALSE)),"-")</f>
        <v>1.0528695677295328</v>
      </c>
      <c r="AD65" s="27">
        <f>IFERROR(IF(VLOOKUP($B65,[6]R35!$O$4:$T$179,6,FALSE)=0,"-",VLOOKUP($B65,[6]R35!$O$4:$T$179,6,FALSE)),"-")</f>
        <v>4.8796240844048455</v>
      </c>
      <c r="AE65" s="26"/>
      <c r="AF65" s="26"/>
      <c r="AG65" s="26"/>
      <c r="AH65" s="25">
        <f>IFERROR(IF(VLOOKUP($B65,[6]R40!$O$4:$T$179,4,FALSE)=0,"-",VLOOKUP($B65,[6]R40!$O$4:$T$179,4,FALSE)),"-")</f>
        <v>4.8915966022690149</v>
      </c>
      <c r="AI65" s="26">
        <f>IFERROR(IF(VLOOKUP($B65,[6]R40!$O$4:$T$179,3,FALSE)=0,"-",VLOOKUP($B65,[6]R40!$O$4:$T$179,3,FALSE)),"-")</f>
        <v>1.150647750586439</v>
      </c>
      <c r="AJ65" s="27">
        <f>IFERROR(IF(VLOOKUP($B65,[6]R40!$O$4:$T$179,6,FALSE)=0,"-",VLOOKUP($B65,[6]R40!$O$4:$T$179,6,FALSE)),"-")</f>
        <v>4.2511677442344666</v>
      </c>
      <c r="AK65" s="26"/>
      <c r="AL65" s="26"/>
      <c r="AM65" s="27"/>
      <c r="AN65" s="25"/>
      <c r="AO65" s="26"/>
      <c r="AP65" s="27"/>
      <c r="AQ65" s="25"/>
      <c r="AR65" s="26"/>
      <c r="AS65" s="27"/>
    </row>
    <row r="66" spans="2:45" x14ac:dyDescent="0.25">
      <c r="B66" s="50">
        <v>65</v>
      </c>
      <c r="C66" s="51"/>
      <c r="D66" s="24"/>
      <c r="E66" s="24"/>
      <c r="F66" s="24"/>
      <c r="G66" s="25">
        <f>IFERROR(IF(VLOOKUP($B66,[6]R30!$A$4:$F$179,4,FALSE)=0,"-",VLOOKUP($B66,[6]R30!$A$4:$F$179,4,FALSE)),"-")</f>
        <v>4.2742347679751136</v>
      </c>
      <c r="H66" s="26">
        <f>IFERROR(IF(VLOOKUP($B66,[6]R30!$A$4:$F$179,3,FALSE)=0,"-",VLOOKUP($B66,[6]R30!$A$4:$F$179,3,FALSE)),"-")</f>
        <v>1.0294785473401318</v>
      </c>
      <c r="I66" s="27">
        <f>IFERROR(IF(VLOOKUP($B66,[6]R30!$A$4:$F$179,6,FALSE)=0,"-",VLOOKUP($B66,[6]R30!$A$4:$F$179,6,FALSE)),"-")</f>
        <v>4.1518444255283153</v>
      </c>
      <c r="J66" s="25">
        <f>IFERROR(IF(VLOOKUP($B66,[6]R35!$A$4:$F$179,4,FALSE)=0,"-",VLOOKUP($B66,[6]R35!$A$4:$F$179,4,FALSE)),"-")</f>
        <v>4.071923948609574</v>
      </c>
      <c r="K66" s="26">
        <f>IFERROR(IF(VLOOKUP($B66,[6]R35!$A$4:$F$179,3,FALSE)=0,"-",VLOOKUP($B66,[6]R35!$A$4:$F$179,3,FALSE)),"-")</f>
        <v>1.1158744738981434</v>
      </c>
      <c r="L66" s="27">
        <f>IFERROR(IF(VLOOKUP($B66,[6]R35!$A$4:$F$179,6,FALSE)=0,"-",VLOOKUP($B66,[6]R35!$A$4:$F$179,6,FALSE)),"-")</f>
        <v>3.6490878175435864</v>
      </c>
      <c r="M66" s="25">
        <f>IFERROR(IF(VLOOKUP($B66,[6]R40!$A$4:$F$179,4,FALSE)=0,"-",VLOOKUP($B66,[6]R40!$A$4:$F$179,4,FALSE)),"-")</f>
        <v>3.8642497099339215</v>
      </c>
      <c r="N66" s="26">
        <f>IFERROR(IF(VLOOKUP($B66,[6]R40!$A$4:$F$179,3,FALSE)=0,"-",VLOOKUP($B66,[6]R40!$A$4:$F$179,3,FALSE)),"-")</f>
        <v>1.2031380514104617</v>
      </c>
      <c r="O66" s="27">
        <f>IFERROR(IF(VLOOKUP($B66,[6]R40!$A$4:$F$179,6,FALSE)=0,"-",VLOOKUP($B66,[6]R40!$A$4:$F$179,6,FALSE)),"-")</f>
        <v>3.2118090732844728</v>
      </c>
      <c r="P66" s="25">
        <f>IFERROR(IF(VLOOKUP($B66,[6]R30!$H$4:$M$179,4,FALSE)=0,"-",VLOOKUP($B66,[6]R30!$H$4:$M$179,4,FALSE)),"-")</f>
        <v>4.8930827743127185</v>
      </c>
      <c r="Q66" s="26">
        <f>IFERROR(IF(VLOOKUP($B66,[6]R30!$H$4:$M$179,3,FALSE)=0,"-",VLOOKUP($B66,[6]R30!$H$4:$M$179,3,FALSE)),"-")</f>
        <v>1.0443879641311578</v>
      </c>
      <c r="R66" s="27">
        <f>IFERROR(IF(VLOOKUP($B66,[6]R30!$H$4:$M$179,6,FALSE)=0,"-",VLOOKUP($B66,[6]R30!$H$4:$M$179,6,FALSE)),"-")</f>
        <v>4.6851198427811722</v>
      </c>
      <c r="S66" s="25">
        <f>IFERROR(IF(VLOOKUP($B66,[6]R35!$H$4:$M$179,4,FALSE)=0,"-",VLOOKUP($B66,[6]R35!$H$4:$M$179,4,FALSE)),"-")</f>
        <v>4.6693610757060053</v>
      </c>
      <c r="T66" s="26">
        <f>IFERROR(IF(VLOOKUP($B66,[6]R35!$H$4:$M$179,3,FALSE)=0,"-",VLOOKUP($B66,[6]R35!$H$4:$M$179,3,FALSE)),"-")</f>
        <v>1.1390027584368101</v>
      </c>
      <c r="U66" s="27">
        <f>IFERROR(IF(VLOOKUP($B66,[6]R35!$H$4:$M$179,6,FALSE)=0,"-",VLOOKUP($B66,[6]R35!$H$4:$M$179,6,FALSE)),"-")</f>
        <v>4.0995169161085521</v>
      </c>
      <c r="V66" s="25">
        <f>IFERROR(IF(VLOOKUP($B66,[6]R40!$H$4:$M$179,4,FALSE)=0,"-",VLOOKUP($B66,[6]R40!$H$4:$M$179,4,FALSE)),"-")</f>
        <v>4.4398235582795493</v>
      </c>
      <c r="W66" s="26">
        <f>IFERROR(IF(VLOOKUP($B66,[6]R40!$H$4:$M$179,3,FALSE)=0,"-",VLOOKUP($B66,[6]R40!$H$4:$M$179,3,FALSE)),"-")</f>
        <v>1.2341129061980971</v>
      </c>
      <c r="X66" s="27">
        <f>IFERROR(IF(VLOOKUP($B66,[6]R40!$H$4:$M$179,6,FALSE)=0,"-",VLOOKUP($B66,[6]R40!$H$4:$M$179,6,FALSE)),"-")</f>
        <v>3.5975829569412823</v>
      </c>
      <c r="Y66" s="25">
        <f>IFERROR(IF(VLOOKUP($B66,[6]R30!$O$4:$T$179,4,FALSE)=0,"-",VLOOKUP($B66,[6]R30!$O$4:$T$179,4,FALSE)),"-")</f>
        <v>5.7041141272467559</v>
      </c>
      <c r="Z66" s="26">
        <f>IFERROR(IF(VLOOKUP($B66,[6]R30!$O$4:$T$179,3,FALSE)=0,"-",VLOOKUP($B66,[6]R30!$O$4:$T$179,3,FALSE)),"-")</f>
        <v>1.0595231464025705</v>
      </c>
      <c r="AA66" s="27">
        <f>IFERROR(IF(VLOOKUP($B66,[6]R30!$O$4:$T$179,6,FALSE)=0,"-",VLOOKUP($B66,[6]R30!$O$4:$T$179,6,FALSE)),"-")</f>
        <v>5.3836616468588714</v>
      </c>
      <c r="AB66" s="25">
        <f>IFERROR(IF(VLOOKUP($B66,[6]R35!$O$4:$T$179,4,FALSE)=0,"-",VLOOKUP($B66,[6]R35!$O$4:$T$179,4,FALSE)),"-")</f>
        <v>5.4541327708965026</v>
      </c>
      <c r="AC66" s="26">
        <f>IFERROR(IF(VLOOKUP($B66,[6]R35!$O$4:$T$179,3,FALSE)=0,"-",VLOOKUP($B66,[6]R35!$O$4:$T$179,3,FALSE)),"-")</f>
        <v>1.1641774714842068</v>
      </c>
      <c r="AD66" s="27">
        <f>IFERROR(IF(VLOOKUP($B66,[6]R35!$O$4:$T$179,6,FALSE)=0,"-",VLOOKUP($B66,[6]R35!$O$4:$T$179,6,FALSE)),"-")</f>
        <v>4.6849667722422454</v>
      </c>
      <c r="AE66" s="26"/>
      <c r="AF66" s="26"/>
      <c r="AG66" s="26"/>
      <c r="AH66" s="25">
        <f>IFERROR(IF(VLOOKUP($B66,[6]R40!$O$4:$T$179,4,FALSE)=0,"-",VLOOKUP($B66,[6]R40!$O$4:$T$179,4,FALSE)),"-")</f>
        <v>5.1978392997420997</v>
      </c>
      <c r="AI66" s="26">
        <f>IFERROR(IF(VLOOKUP($B66,[6]R40!$O$4:$T$179,3,FALSE)=0,"-",VLOOKUP($B66,[6]R40!$O$4:$T$179,3,FALSE)),"-")</f>
        <v>1.2689066334798174</v>
      </c>
      <c r="AJ66" s="27">
        <f>IFERROR(IF(VLOOKUP($B66,[6]R40!$O$4:$T$179,6,FALSE)=0,"-",VLOOKUP($B66,[6]R40!$O$4:$T$179,6,FALSE)),"-")</f>
        <v>4.0963134422961263</v>
      </c>
      <c r="AK66" s="26"/>
      <c r="AL66" s="26"/>
      <c r="AM66" s="27"/>
      <c r="AN66" s="25"/>
      <c r="AO66" s="26"/>
      <c r="AP66" s="27"/>
      <c r="AQ66" s="25"/>
      <c r="AR66" s="26"/>
      <c r="AS66" s="27"/>
    </row>
    <row r="67" spans="2:45" x14ac:dyDescent="0.25">
      <c r="B67" s="50">
        <v>70</v>
      </c>
      <c r="C67" s="51"/>
      <c r="D67" s="24"/>
      <c r="E67" s="24"/>
      <c r="F67" s="24"/>
      <c r="G67" s="25">
        <f>IFERROR(IF(VLOOKUP($B67,[6]R30!$A$4:$F$179,4,FALSE)=0,"-",VLOOKUP($B67,[6]R30!$A$4:$F$179,4,FALSE)),"-")</f>
        <v>4.5254841642605914</v>
      </c>
      <c r="H67" s="26">
        <f>IFERROR(IF(VLOOKUP($B67,[6]R30!$A$4:$F$179,3,FALSE)=0,"-",VLOOKUP($B67,[6]R30!$A$4:$F$179,3,FALSE)),"-")</f>
        <v>1.1266061291424545</v>
      </c>
      <c r="I67" s="27">
        <f>IFERROR(IF(VLOOKUP($B67,[6]R30!$A$4:$F$179,6,FALSE)=0,"-",VLOOKUP($B67,[6]R30!$A$4:$F$179,6,FALSE)),"-")</f>
        <v>4.0169177560797413</v>
      </c>
      <c r="J67" s="25">
        <f>IFERROR(IF(VLOOKUP($B67,[6]R35!$A$4:$F$179,4,FALSE)=0,"-",VLOOKUP($B67,[6]R35!$A$4:$F$179,4,FALSE)),"-")</f>
        <v>4.3148521590936131</v>
      </c>
      <c r="K67" s="26">
        <f>IFERROR(IF(VLOOKUP($B67,[6]R35!$A$4:$F$179,3,FALSE)=0,"-",VLOOKUP($B67,[6]R35!$A$4:$F$179,3,FALSE)),"-")</f>
        <v>1.2189635452382637</v>
      </c>
      <c r="L67" s="27">
        <f>IFERROR(IF(VLOOKUP($B67,[6]R35!$A$4:$F$179,6,FALSE)=0,"-",VLOOKUP($B67,[6]R35!$A$4:$F$179,6,FALSE)),"-")</f>
        <v>3.5397712884434243</v>
      </c>
      <c r="M67" s="25">
        <f>IFERROR(IF(VLOOKUP($B67,[6]R40!$A$4:$F$179,4,FALSE)=0,"-",VLOOKUP($B67,[6]R40!$A$4:$F$179,4,FALSE)),"-")</f>
        <v>4.0985008904019278</v>
      </c>
      <c r="N67" s="26">
        <f>IFERROR(IF(VLOOKUP($B67,[6]R40!$A$4:$F$179,3,FALSE)=0,"-",VLOOKUP($B67,[6]R40!$A$4:$F$179,3,FALSE)),"-")</f>
        <v>1.3120178551533184</v>
      </c>
      <c r="O67" s="27">
        <f>IFERROR(IF(VLOOKUP($B67,[6]R40!$A$4:$F$179,6,FALSE)=0,"-",VLOOKUP($B67,[6]R40!$A$4:$F$179,6,FALSE)),"-")</f>
        <v>3.1238148736344673</v>
      </c>
      <c r="P67" s="25">
        <f>IFERROR(IF(VLOOKUP($B67,[6]R30!$H$4:$M$179,4,FALSE)=0,"-",VLOOKUP($B67,[6]R30!$H$4:$M$179,4,FALSE)),"-")</f>
        <v>5.17298827793259</v>
      </c>
      <c r="Q67" s="26">
        <f>IFERROR(IF(VLOOKUP($B67,[6]R30!$H$4:$M$179,3,FALSE)=0,"-",VLOOKUP($B67,[6]R30!$H$4:$M$179,3,FALSE)),"-")</f>
        <v>1.147130513913168</v>
      </c>
      <c r="R67" s="27">
        <f>IFERROR(IF(VLOOKUP($B67,[6]R30!$H$4:$M$179,6,FALSE)=0,"-",VLOOKUP($B67,[6]R30!$H$4:$M$179,6,FALSE)),"-")</f>
        <v>4.5095028117473293</v>
      </c>
      <c r="S67" s="25">
        <f>IFERROR(IF(VLOOKUP($B67,[6]R35!$H$4:$M$179,4,FALSE)=0,"-",VLOOKUP($B67,[6]R35!$H$4:$M$179,4,FALSE)),"-")</f>
        <v>4.9403117012999447</v>
      </c>
      <c r="T67" s="26">
        <f>IFERROR(IF(VLOOKUP($B67,[6]R35!$H$4:$M$179,3,FALSE)=0,"-",VLOOKUP($B67,[6]R35!$H$4:$M$179,3,FALSE)),"-")</f>
        <v>1.248038256001168</v>
      </c>
      <c r="U67" s="27">
        <f>IFERROR(IF(VLOOKUP($B67,[6]R35!$H$4:$M$179,6,FALSE)=0,"-",VLOOKUP($B67,[6]R35!$H$4:$M$179,6,FALSE)),"-")</f>
        <v>3.9584617519090868</v>
      </c>
      <c r="V67" s="25">
        <f>IFERROR(IF(VLOOKUP($B67,[6]R40!$H$4:$M$179,4,FALSE)=0,"-",VLOOKUP($B67,[6]R40!$H$4:$M$179,4,FALSE)),"-")</f>
        <v>4.7014492196106863</v>
      </c>
      <c r="W67" s="26">
        <f>IFERROR(IF(VLOOKUP($B67,[6]R40!$H$4:$M$179,3,FALSE)=0,"-",VLOOKUP($B67,[6]R40!$H$4:$M$179,3,FALSE)),"-")</f>
        <v>1.3491994707743962</v>
      </c>
      <c r="X67" s="27">
        <f>IFERROR(IF(VLOOKUP($B67,[6]R40!$H$4:$M$179,6,FALSE)=0,"-",VLOOKUP($B67,[6]R40!$H$4:$M$179,6,FALSE)),"-")</f>
        <v>3.4846213042999556</v>
      </c>
      <c r="Y67" s="25">
        <f>IFERROR(IF(VLOOKUP($B67,[6]R30!$O$4:$T$179,4,FALSE)=0,"-",VLOOKUP($B67,[6]R30!$O$4:$T$179,4,FALSE)),"-")</f>
        <v>6.0199625312220171</v>
      </c>
      <c r="Z67" s="26">
        <f>IFERROR(IF(VLOOKUP($B67,[6]R30!$O$4:$T$179,3,FALSE)=0,"-",VLOOKUP($B67,[6]R30!$O$4:$T$179,3,FALSE)),"-")</f>
        <v>1.1693703084646774</v>
      </c>
      <c r="AA67" s="27">
        <f>IFERROR(IF(VLOOKUP($B67,[6]R30!$O$4:$T$179,6,FALSE)=0,"-",VLOOKUP($B67,[6]R30!$O$4:$T$179,6,FALSE)),"-")</f>
        <v>5.1480377837931561</v>
      </c>
      <c r="AB67" s="25">
        <f>IFERROR(IF(VLOOKUP($B67,[6]R35!$O$4:$T$179,4,FALSE)=0,"-",VLOOKUP($B67,[6]R35!$O$4:$T$179,4,FALSE)),"-")</f>
        <v>5.7603009336699404</v>
      </c>
      <c r="AC67" s="26">
        <f>IFERROR(IF(VLOOKUP($B67,[6]R35!$O$4:$T$179,3,FALSE)=0,"-",VLOOKUP($B67,[6]R35!$O$4:$T$179,3,FALSE)),"-")</f>
        <v>1.2806156806721991</v>
      </c>
      <c r="AD67" s="27">
        <f>IFERROR(IF(VLOOKUP($B67,[6]R35!$O$4:$T$179,6,FALSE)=0,"-",VLOOKUP($B67,[6]R35!$O$4:$T$179,6,FALSE)),"-")</f>
        <v>4.4980715296616864</v>
      </c>
      <c r="AE67" s="26"/>
      <c r="AF67" s="26"/>
      <c r="AG67" s="26"/>
      <c r="AH67" s="25">
        <f>IFERROR(IF(VLOOKUP($B67,[6]R40!$O$4:$T$179,4,FALSE)=0,"-",VLOOKUP($B67,[6]R40!$O$4:$T$179,4,FALSE)),"-")</f>
        <v>5.4939466925577909</v>
      </c>
      <c r="AI67" s="26">
        <f>IFERROR(IF(VLOOKUP($B67,[6]R40!$O$4:$T$179,3,FALSE)=0,"-",VLOOKUP($B67,[6]R40!$O$4:$T$179,3,FALSE)),"-")</f>
        <v>1.3916255501930521</v>
      </c>
      <c r="AJ67" s="27">
        <f>IFERROR(IF(VLOOKUP($B67,[6]R40!$O$4:$T$179,6,FALSE)=0,"-",VLOOKUP($B67,[6]R40!$O$4:$T$179,6,FALSE)),"-")</f>
        <v>3.9478627650919802</v>
      </c>
      <c r="AK67" s="26"/>
      <c r="AL67" s="26"/>
      <c r="AM67" s="27"/>
      <c r="AN67" s="25"/>
      <c r="AO67" s="26"/>
      <c r="AP67" s="27"/>
      <c r="AQ67" s="25"/>
      <c r="AR67" s="26"/>
      <c r="AS67" s="27"/>
    </row>
    <row r="68" spans="2:45" x14ac:dyDescent="0.25">
      <c r="B68" s="50">
        <v>75</v>
      </c>
      <c r="C68" s="51"/>
      <c r="D68" s="24"/>
      <c r="E68" s="24"/>
      <c r="F68" s="24"/>
      <c r="G68" s="25">
        <f>IFERROR(IF(VLOOKUP($B68,[6]R30!$A$4:$F$179,4,FALSE)=0,"-",VLOOKUP($B68,[6]R30!$A$4:$F$179,4,FALSE)),"-")</f>
        <v>4.7699751408523205</v>
      </c>
      <c r="H68" s="26">
        <f>IFERROR(IF(VLOOKUP($B68,[6]R30!$A$4:$F$179,3,FALSE)=0,"-",VLOOKUP($B68,[6]R30!$A$4:$F$179,3,FALSE)),"-")</f>
        <v>1.2257483268763496</v>
      </c>
      <c r="I68" s="27">
        <f>IFERROR(IF(VLOOKUP($B68,[6]R30!$A$4:$F$179,6,FALSE)=0,"-",VLOOKUP($B68,[6]R30!$A$4:$F$179,6,FALSE)),"-")</f>
        <v>3.8914800340849283</v>
      </c>
      <c r="J68" s="25">
        <f>IFERROR(IF(VLOOKUP($B68,[6]R35!$A$4:$F$179,4,FALSE)=0,"-",VLOOKUP($B68,[6]R35!$A$4:$F$179,4,FALSE)),"-")</f>
        <v>4.5511763818779878</v>
      </c>
      <c r="K68" s="26">
        <f>IFERROR(IF(VLOOKUP($B68,[6]R35!$A$4:$F$179,3,FALSE)=0,"-",VLOOKUP($B68,[6]R35!$A$4:$F$179,3,FALSE)),"-")</f>
        <v>1.3241032661790759</v>
      </c>
      <c r="L68" s="27">
        <f>IFERROR(IF(VLOOKUP($B68,[6]R35!$A$4:$F$179,6,FALSE)=0,"-",VLOOKUP($B68,[6]R35!$A$4:$F$179,6,FALSE)),"-")</f>
        <v>3.4371763125478707</v>
      </c>
      <c r="M68" s="25">
        <f>IFERROR(IF(VLOOKUP($B68,[6]R40!$A$4:$F$179,4,FALSE)=0,"-",VLOOKUP($B68,[6]R40!$A$4:$F$179,4,FALSE)),"-")</f>
        <v>4.3263045263512474</v>
      </c>
      <c r="N68" s="26">
        <f>IFERROR(IF(VLOOKUP($B68,[6]R40!$A$4:$F$179,3,FALSE)=0,"-",VLOOKUP($B68,[6]R40!$A$4:$F$179,3,FALSE)),"-")</f>
        <v>1.4227902061567144</v>
      </c>
      <c r="O68" s="27">
        <f>IFERROR(IF(VLOOKUP($B68,[6]R40!$A$4:$F$179,6,FALSE)=0,"-",VLOOKUP($B68,[6]R40!$A$4:$F$179,6,FALSE)),"-")</f>
        <v>3.0407185174809412</v>
      </c>
      <c r="P68" s="25">
        <f>IFERROR(IF(VLOOKUP($B68,[6]R30!$H$4:$M$179,4,FALSE)=0,"-",VLOOKUP($B68,[6]R30!$H$4:$M$179,4,FALSE)),"-")</f>
        <v>5.4447464448181071</v>
      </c>
      <c r="Q68" s="26">
        <f>IFERROR(IF(VLOOKUP($B68,[6]R30!$H$4:$M$179,3,FALSE)=0,"-",VLOOKUP($B68,[6]R30!$H$4:$M$179,3,FALSE)),"-")</f>
        <v>1.2524407639751214</v>
      </c>
      <c r="R68" s="27">
        <f>IFERROR(IF(VLOOKUP($B68,[6]R30!$H$4:$M$179,6,FALSE)=0,"-",VLOOKUP($B68,[6]R30!$H$4:$M$179,6,FALSE)),"-")</f>
        <v>4.3473085525714028</v>
      </c>
      <c r="S68" s="25">
        <f>IFERROR(IF(VLOOKUP($B68,[6]R35!$H$4:$M$179,4,FALSE)=0,"-",VLOOKUP($B68,[6]R35!$H$4:$M$179,4,FALSE)),"-")</f>
        <v>5.2032895317207428</v>
      </c>
      <c r="T68" s="26">
        <f>IFERROR(IF(VLOOKUP($B68,[6]R35!$H$4:$M$179,3,FALSE)=0,"-",VLOOKUP($B68,[6]R35!$H$4:$M$179,3,FALSE)),"-")</f>
        <v>1.3595722214948165</v>
      </c>
      <c r="U68" s="27">
        <f>IFERROR(IF(VLOOKUP($B68,[6]R35!$H$4:$M$179,6,FALSE)=0,"-",VLOOKUP($B68,[6]R35!$H$4:$M$179,6,FALSE)),"-")</f>
        <v>3.8271519890277346</v>
      </c>
      <c r="V68" s="25">
        <f>IFERROR(IF(VLOOKUP($B68,[6]R40!$H$4:$M$179,4,FALSE)=0,"-",VLOOKUP($B68,[6]R40!$H$4:$M$179,4,FALSE)),"-")</f>
        <v>4.9552802288804445</v>
      </c>
      <c r="W68" s="26">
        <f>IFERROR(IF(VLOOKUP($B68,[6]R40!$H$4:$M$179,3,FALSE)=0,"-",VLOOKUP($B68,[6]R40!$H$4:$M$179,3,FALSE)),"-")</f>
        <v>1.4664920659231586</v>
      </c>
      <c r="X68" s="27">
        <f>IFERROR(IF(VLOOKUP($B68,[6]R40!$H$4:$M$179,6,FALSE)=0,"-",VLOOKUP($B68,[6]R40!$H$4:$M$179,6,FALSE)),"-")</f>
        <v>3.3790024126459146</v>
      </c>
      <c r="Y68" s="25">
        <f>IFERROR(IF(VLOOKUP($B68,[6]R30!$O$4:$T$179,4,FALSE)=0,"-",VLOOKUP($B68,[6]R30!$O$4:$T$179,4,FALSE)),"-")</f>
        <v>6.3257901336141114</v>
      </c>
      <c r="Z68" s="26">
        <f>IFERROR(IF(VLOOKUP($B68,[6]R30!$O$4:$T$179,3,FALSE)=0,"-",VLOOKUP($B68,[6]R30!$O$4:$T$179,3,FALSE)),"-")</f>
        <v>1.2825903579907179</v>
      </c>
      <c r="AA68" s="27">
        <f>IFERROR(IF(VLOOKUP($B68,[6]R30!$O$4:$T$179,6,FALSE)=0,"-",VLOOKUP($B68,[6]R30!$O$4:$T$179,6,FALSE)),"-")</f>
        <v>4.9320424827799085</v>
      </c>
      <c r="AB68" s="25">
        <f>IFERROR(IF(VLOOKUP($B68,[6]R35!$O$4:$T$179,4,FALSE)=0,"-",VLOOKUP($B68,[6]R35!$O$4:$T$179,4,FALSE)),"-")</f>
        <v>6.0566473008059996</v>
      </c>
      <c r="AC68" s="26">
        <f>IFERROR(IF(VLOOKUP($B68,[6]R35!$O$4:$T$179,3,FALSE)=0,"-",VLOOKUP($B68,[6]R35!$O$4:$T$179,3,FALSE)),"-")</f>
        <v>1.4001645849002344</v>
      </c>
      <c r="AD68" s="27">
        <f>IFERROR(IF(VLOOKUP($B68,[6]R35!$O$4:$T$179,6,FALSE)=0,"-",VLOOKUP($B68,[6]R35!$O$4:$T$179,6,FALSE)),"-")</f>
        <v>4.3256681151077334</v>
      </c>
      <c r="AE68" s="26"/>
      <c r="AF68" s="26"/>
      <c r="AG68" s="26"/>
      <c r="AH68" s="25">
        <f>IFERROR(IF(VLOOKUP($B68,[6]R40!$O$4:$T$179,4,FALSE)=0,"-",VLOOKUP($B68,[6]R40!$O$4:$T$179,4,FALSE)),"-")</f>
        <v>5.7804370398619955</v>
      </c>
      <c r="AI68" s="26">
        <f>IFERROR(IF(VLOOKUP($B68,[6]R40!$O$4:$T$179,3,FALSE)=0,"-",VLOOKUP($B68,[6]R40!$O$4:$T$179,3,FALSE)),"-")</f>
        <v>1.5169370609090393</v>
      </c>
      <c r="AJ68" s="27">
        <f>IFERROR(IF(VLOOKUP($B68,[6]R40!$O$4:$T$179,6,FALSE)=0,"-",VLOOKUP($B68,[6]R40!$O$4:$T$179,6,FALSE)),"-")</f>
        <v>3.810597808453577</v>
      </c>
      <c r="AK68" s="26"/>
      <c r="AL68" s="26"/>
      <c r="AM68" s="27"/>
      <c r="AN68" s="25"/>
      <c r="AO68" s="26"/>
      <c r="AP68" s="27"/>
      <c r="AQ68" s="25"/>
      <c r="AR68" s="26"/>
      <c r="AS68" s="27"/>
    </row>
    <row r="69" spans="2:45" x14ac:dyDescent="0.25">
      <c r="B69" s="50">
        <v>80</v>
      </c>
      <c r="C69" s="51"/>
      <c r="D69" s="24"/>
      <c r="E69" s="24"/>
      <c r="F69" s="24"/>
      <c r="G69" s="25">
        <f>IFERROR(IF(VLOOKUP($B69,[6]R30!$A$4:$F$179,4,FALSE)=0,"-",VLOOKUP($B69,[6]R30!$A$4:$F$179,4,FALSE)),"-")</f>
        <v>5.029879152753705</v>
      </c>
      <c r="H69" s="26">
        <f>IFERROR(IF(VLOOKUP($B69,[6]R30!$A$4:$F$179,3,FALSE)=0,"-",VLOOKUP($B69,[6]R30!$A$4:$F$179,3,FALSE)),"-")</f>
        <v>1.3374422819459069</v>
      </c>
      <c r="I69" s="27">
        <f>IFERROR(IF(VLOOKUP($B69,[6]R30!$A$4:$F$179,6,FALSE)=0,"-",VLOOKUP($B69,[6]R30!$A$4:$F$179,6,FALSE)),"-")</f>
        <v>3.7608196036957202</v>
      </c>
      <c r="J69" s="25">
        <f>IFERROR(IF(VLOOKUP($B69,[6]R35!$A$4:$F$179,4,FALSE)=0,"-",VLOOKUP($B69,[6]R35!$A$4:$F$179,4,FALSE)),"-")</f>
        <v>4.8018738339674787</v>
      </c>
      <c r="K69" s="26">
        <f>IFERROR(IF(VLOOKUP($B69,[6]R35!$A$4:$F$179,3,FALSE)=0,"-",VLOOKUP($B69,[6]R35!$A$4:$F$179,3,FALSE)),"-")</f>
        <v>1.4406605808067727</v>
      </c>
      <c r="L69" s="27">
        <f>IFERROR(IF(VLOOKUP($B69,[6]R35!$A$4:$F$179,6,FALSE)=0,"-",VLOOKUP($B69,[6]R35!$A$4:$F$179,6,FALSE)),"-")</f>
        <v>3.3331055891585648</v>
      </c>
      <c r="M69" s="25">
        <f>IFERROR(IF(VLOOKUP($B69,[6]R40!$A$4:$F$179,4,FALSE)=0,"-",VLOOKUP($B69,[6]R40!$A$4:$F$179,4,FALSE)),"-")</f>
        <v>4.5673528902012688</v>
      </c>
      <c r="N69" s="26">
        <f>IFERROR(IF(VLOOKUP($B69,[6]R40!$A$4:$F$179,3,FALSE)=0,"-",VLOOKUP($B69,[6]R40!$A$4:$F$179,3,FALSE)),"-")</f>
        <v>1.5453252738169163</v>
      </c>
      <c r="O69" s="27">
        <f>IFERROR(IF(VLOOKUP($B69,[6]R40!$A$4:$F$179,6,FALSE)=0,"-",VLOOKUP($B69,[6]R40!$A$4:$F$179,6,FALSE)),"-")</f>
        <v>2.9555932123727042</v>
      </c>
      <c r="P69" s="25">
        <f>IFERROR(IF(VLOOKUP($B69,[6]R30!$H$4:$M$179,4,FALSE)=0,"-",VLOOKUP($B69,[6]R30!$H$4:$M$179,4,FALSE)),"-")</f>
        <v>5.7326660370173146</v>
      </c>
      <c r="Q69" s="26">
        <f>IFERROR(IF(VLOOKUP($B69,[6]R30!$H$4:$M$179,3,FALSE)=0,"-",VLOOKUP($B69,[6]R30!$H$4:$M$179,3,FALSE)),"-")</f>
        <v>1.369733172143174</v>
      </c>
      <c r="R69" s="27">
        <f>IFERROR(IF(VLOOKUP($B69,[6]R30!$H$4:$M$179,6,FALSE)=0,"-",VLOOKUP($B69,[6]R30!$H$4:$M$179,6,FALSE)),"-")</f>
        <v>4.1852429024899873</v>
      </c>
      <c r="S69" s="25">
        <f>IFERROR(IF(VLOOKUP($B69,[6]R35!$H$4:$M$179,4,FALSE)=0,"-",VLOOKUP($B69,[6]R35!$H$4:$M$179,4,FALSE)),"-")</f>
        <v>5.4812025723065974</v>
      </c>
      <c r="T69" s="26">
        <f>IFERROR(IF(VLOOKUP($B69,[6]R35!$H$4:$M$179,3,FALSE)=0,"-",VLOOKUP($B69,[6]R35!$H$4:$M$179,3,FALSE)),"-")</f>
        <v>1.4824856495698644</v>
      </c>
      <c r="U69" s="27">
        <f>IFERROR(IF(VLOOKUP($B69,[6]R35!$H$4:$M$179,6,FALSE)=0,"-",VLOOKUP($B69,[6]R35!$H$4:$M$179,6,FALSE)),"-")</f>
        <v>3.6973056527710337</v>
      </c>
      <c r="V69" s="25">
        <f>IFERROR(IF(VLOOKUP($B69,[6]R40!$H$4:$M$179,4,FALSE)=0,"-",VLOOKUP($B69,[6]R40!$H$4:$M$179,4,FALSE)),"-")</f>
        <v>5.2227108483039322</v>
      </c>
      <c r="W69" s="26">
        <f>IFERROR(IF(VLOOKUP($B69,[6]R40!$H$4:$M$179,3,FALSE)=0,"-",VLOOKUP($B69,[6]R40!$H$4:$M$179,3,FALSE)),"-")</f>
        <v>1.5963031237220067</v>
      </c>
      <c r="X69" s="27">
        <f>IFERROR(IF(VLOOKUP($B69,[6]R40!$H$4:$M$179,6,FALSE)=0,"-",VLOOKUP($B69,[6]R40!$H$4:$M$179,6,FALSE)),"-")</f>
        <v>3.2717538233756271</v>
      </c>
      <c r="Y69" s="25" t="str">
        <f>IFERROR(IF(VLOOKUP($B69,[6]R30!$O$4:$T$179,4,FALSE)=0,"-",VLOOKUP($B69,[6]R30!$O$4:$T$179,4,FALSE)),"-")</f>
        <v>-</v>
      </c>
      <c r="Z69" s="26" t="str">
        <f>IFERROR(IF(VLOOKUP($B69,[6]R30!$O$4:$T$179,3,FALSE)=0,"-",VLOOKUP($B69,[6]R30!$O$4:$T$179,3,FALSE)),"-")</f>
        <v>-</v>
      </c>
      <c r="AA69" s="27" t="str">
        <f>IFERROR(IF(VLOOKUP($B69,[6]R30!$O$4:$T$179,6,FALSE)=0,"-",VLOOKUP($B69,[6]R30!$O$4:$T$179,6,FALSE)),"-")</f>
        <v>-</v>
      </c>
      <c r="AB69" s="25">
        <f>IFERROR(IF(VLOOKUP($B69,[6]R35!$O$4:$T$179,4,FALSE)=0,"-",VLOOKUP($B69,[6]R35!$O$4:$T$179,4,FALSE)),"-")</f>
        <v>6.3677821801879224</v>
      </c>
      <c r="AC69" s="26">
        <f>IFERROR(IF(VLOOKUP($B69,[6]R35!$O$4:$T$179,3,FALSE)=0,"-",VLOOKUP($B69,[6]R35!$O$4:$T$179,3,FALSE)),"-")</f>
        <v>1.5311996746738175</v>
      </c>
      <c r="AD69" s="27">
        <f>IFERROR(IF(VLOOKUP($B69,[6]R35!$O$4:$T$179,6,FALSE)=0,"-",VLOOKUP($B69,[6]R35!$O$4:$T$179,6,FALSE)),"-")</f>
        <v>4.1586883053279218</v>
      </c>
      <c r="AE69" s="26"/>
      <c r="AF69" s="26"/>
      <c r="AG69" s="26"/>
      <c r="AH69" s="25">
        <f>IFERROR(IF(VLOOKUP($B69,[6]R40!$O$4:$T$179,4,FALSE)=0,"-",VLOOKUP($B69,[6]R40!$O$4:$T$179,4,FALSE)),"-")</f>
        <v>6.0800827907846369</v>
      </c>
      <c r="AI69" s="26">
        <f>IFERROR(IF(VLOOKUP($B69,[6]R40!$O$4:$T$179,3,FALSE)=0,"-",VLOOKUP($B69,[6]R40!$O$4:$T$179,3,FALSE)),"-")</f>
        <v>1.656126575311647</v>
      </c>
      <c r="AJ69" s="27">
        <f>IFERROR(IF(VLOOKUP($B69,[6]R40!$O$4:$T$179,6,FALSE)=0,"-",VLOOKUP($B69,[6]R40!$O$4:$T$179,6,FALSE)),"-")</f>
        <v>3.6712669680096748</v>
      </c>
      <c r="AK69" s="26"/>
      <c r="AL69" s="26"/>
      <c r="AM69" s="27"/>
      <c r="AN69" s="25"/>
      <c r="AO69" s="26"/>
      <c r="AP69" s="27"/>
      <c r="AQ69" s="25"/>
      <c r="AR69" s="26"/>
      <c r="AS69" s="27"/>
    </row>
    <row r="70" spans="2:45" x14ac:dyDescent="0.25">
      <c r="B70" s="50">
        <v>85</v>
      </c>
      <c r="C70" s="51"/>
      <c r="D70" s="24"/>
      <c r="E70" s="24"/>
      <c r="F70" s="24"/>
      <c r="G70" s="25">
        <f>IFERROR(IF(VLOOKUP($B70,[6]R30!$A$4:$F$179,4,FALSE)=0,"-",VLOOKUP($B70,[6]R30!$A$4:$F$179,4,FALSE)),"-")</f>
        <v>5.2821923587295077</v>
      </c>
      <c r="H70" s="26">
        <f>IFERROR(IF(VLOOKUP($B70,[6]R30!$A$4:$F$179,3,FALSE)=0,"-",VLOOKUP($B70,[6]R30!$A$4:$F$179,3,FALSE)),"-")</f>
        <v>1.4507626849231272</v>
      </c>
      <c r="I70" s="27">
        <f>IFERROR(IF(VLOOKUP($B70,[6]R30!$A$4:$F$179,6,FALSE)=0,"-",VLOOKUP($B70,[6]R30!$A$4:$F$179,6,FALSE)),"-")</f>
        <v>3.6409761662772571</v>
      </c>
      <c r="J70" s="25">
        <f>IFERROR(IF(VLOOKUP($B70,[6]R35!$A$4:$F$179,4,FALSE)=0,"-",VLOOKUP($B70,[6]R35!$A$4:$F$179,4,FALSE)),"-")</f>
        <v>5.0451360488213544</v>
      </c>
      <c r="K70" s="26">
        <f>IFERROR(IF(VLOOKUP($B70,[6]R35!$A$4:$F$179,3,FALSE)=0,"-",VLOOKUP($B70,[6]R35!$A$4:$F$179,3,FALSE)),"-")</f>
        <v>1.5591904937716197</v>
      </c>
      <c r="L70" s="27">
        <f>IFERROR(IF(VLOOKUP($B70,[6]R35!$A$4:$F$179,6,FALSE)=0,"-",VLOOKUP($B70,[6]R35!$A$4:$F$179,6,FALSE)),"-")</f>
        <v>3.2357406416821921</v>
      </c>
      <c r="M70" s="25">
        <f>IFERROR(IF(VLOOKUP($B70,[6]R40!$A$4:$F$179,4,FALSE)=0,"-",VLOOKUP($B70,[6]R40!$A$4:$F$179,4,FALSE)),"-")</f>
        <v>4.8011232767336587</v>
      </c>
      <c r="N70" s="26">
        <f>IFERROR(IF(VLOOKUP($B70,[6]R40!$A$4:$F$179,3,FALSE)=0,"-",VLOOKUP($B70,[6]R40!$A$4:$F$179,3,FALSE)),"-")</f>
        <v>1.6699542834848355</v>
      </c>
      <c r="O70" s="27">
        <f>IFERROR(IF(VLOOKUP($B70,[6]R40!$A$4:$F$179,6,FALSE)=0,"-",VLOOKUP($B70,[6]R40!$A$4:$F$179,6,FALSE)),"-")</f>
        <v>2.8750028214633199</v>
      </c>
      <c r="P70" s="25">
        <f>IFERROR(IF(VLOOKUP($B70,[6]R30!$H$4:$M$179,4,FALSE)=0,"-",VLOOKUP($B70,[6]R30!$H$4:$M$179,4,FALSE)),"-")</f>
        <v>6.0115440516011667</v>
      </c>
      <c r="Q70" s="26">
        <f>IFERROR(IF(VLOOKUP($B70,[6]R30!$H$4:$M$179,3,FALSE)=0,"-",VLOOKUP($B70,[6]R30!$H$4:$M$179,3,FALSE)),"-")</f>
        <v>1.4893129537581291</v>
      </c>
      <c r="R70" s="27">
        <f>IFERROR(IF(VLOOKUP($B70,[6]R30!$H$4:$M$179,6,FALSE)=0,"-",VLOOKUP($B70,[6]R30!$H$4:$M$179,6,FALSE)),"-")</f>
        <v>4.0364545520346473</v>
      </c>
      <c r="S70" s="25">
        <f>IFERROR(IF(VLOOKUP($B70,[6]R35!$H$4:$M$179,4,FALSE)=0,"-",VLOOKUP($B70,[6]R35!$H$4:$M$179,4,FALSE)),"-")</f>
        <v>5.7502481099525475</v>
      </c>
      <c r="T70" s="26">
        <f>IFERROR(IF(VLOOKUP($B70,[6]R35!$H$4:$M$179,3,FALSE)=0,"-",VLOOKUP($B70,[6]R35!$H$4:$M$179,3,FALSE)),"-")</f>
        <v>1.6079922202113934</v>
      </c>
      <c r="U70" s="27">
        <f>IFERROR(IF(VLOOKUP($B70,[6]R35!$H$4:$M$179,6,FALSE)=0,"-",VLOOKUP($B70,[6]R35!$H$4:$M$179,6,FALSE)),"-")</f>
        <v>3.5760422455256631</v>
      </c>
      <c r="V70" s="25">
        <f>IFERROR(IF(VLOOKUP($B70,[6]R40!$H$4:$M$179,4,FALSE)=0,"-",VLOOKUP($B70,[6]R40!$H$4:$M$179,4,FALSE)),"-")</f>
        <v>5.4814514982794487</v>
      </c>
      <c r="W70" s="26">
        <f>IFERROR(IF(VLOOKUP($B70,[6]R40!$H$4:$M$179,3,FALSE)=0,"-",VLOOKUP($B70,[6]R40!$H$4:$M$179,3,FALSE)),"-")</f>
        <v>1.7287571015845011</v>
      </c>
      <c r="X70" s="27">
        <f>IFERROR(IF(VLOOKUP($B70,[6]R40!$H$4:$M$179,6,FALSE)=0,"-",VLOOKUP($B70,[6]R40!$H$4:$M$179,6,FALSE)),"-")</f>
        <v>3.1707470605647239</v>
      </c>
      <c r="Y70" s="25" t="str">
        <f>IFERROR(IF(VLOOKUP($B70,[6]R30!$O$4:$T$179,4,FALSE)=0,"-",VLOOKUP($B70,[6]R30!$O$4:$T$179,4,FALSE)),"-")</f>
        <v>-</v>
      </c>
      <c r="Z70" s="26" t="str">
        <f>IFERROR(IF(VLOOKUP($B70,[6]R30!$O$4:$T$179,3,FALSE)=0,"-",VLOOKUP($B70,[6]R30!$O$4:$T$179,3,FALSE)),"-")</f>
        <v>-</v>
      </c>
      <c r="AA70" s="27" t="str">
        <f>IFERROR(IF(VLOOKUP($B70,[6]R30!$O$4:$T$179,6,FALSE)=0,"-",VLOOKUP($B70,[6]R30!$O$4:$T$179,6,FALSE)),"-")</f>
        <v>-</v>
      </c>
      <c r="AB70" s="25" t="str">
        <f>IFERROR(IF(VLOOKUP($B70,[6]R35!$O$4:$T$179,4,FALSE)=0,"-",VLOOKUP($B70,[6]R35!$O$4:$T$179,4,FALSE)),"-")</f>
        <v>-</v>
      </c>
      <c r="AC70" s="26" t="str">
        <f>IFERROR(IF(VLOOKUP($B70,[6]R35!$O$4:$T$179,3,FALSE)=0,"-",VLOOKUP($B70,[6]R35!$O$4:$T$179,3,FALSE)),"-")</f>
        <v>-</v>
      </c>
      <c r="AD70" s="27" t="str">
        <f>IFERROR(IF(VLOOKUP($B70,[6]R35!$O$4:$T$179,6,FALSE)=0,"-",VLOOKUP($B70,[6]R35!$O$4:$T$179,6,FALSE)),"-")</f>
        <v>-</v>
      </c>
      <c r="AE70" s="26"/>
      <c r="AF70" s="26"/>
      <c r="AG70" s="26"/>
      <c r="AH70" s="25" t="str">
        <f>IFERROR(IF(VLOOKUP($B70,[6]R40!$O$4:$T$179,4,FALSE)=0,"-",VLOOKUP($B70,[6]R40!$O$4:$T$179,4,FALSE)),"-")</f>
        <v>-</v>
      </c>
      <c r="AI70" s="26" t="str">
        <f>IFERROR(IF(VLOOKUP($B70,[6]R40!$O$4:$T$179,3,FALSE)=0,"-",VLOOKUP($B70,[6]R40!$O$4:$T$179,3,FALSE)),"-")</f>
        <v>-</v>
      </c>
      <c r="AJ70" s="27" t="str">
        <f>IFERROR(IF(VLOOKUP($B70,[6]R40!$O$4:$T$179,6,FALSE)=0,"-",VLOOKUP($B70,[6]R40!$O$4:$T$179,6,FALSE)),"-")</f>
        <v>-</v>
      </c>
      <c r="AK70" s="26"/>
      <c r="AL70" s="26"/>
      <c r="AM70" s="27"/>
      <c r="AN70" s="25"/>
      <c r="AO70" s="26"/>
      <c r="AP70" s="27"/>
      <c r="AQ70" s="25"/>
      <c r="AR70" s="26"/>
      <c r="AS70" s="27"/>
    </row>
    <row r="71" spans="2:45" x14ac:dyDescent="0.25">
      <c r="B71" s="50">
        <v>90</v>
      </c>
      <c r="C71" s="51"/>
      <c r="D71" s="24"/>
      <c r="E71" s="24"/>
      <c r="F71" s="24"/>
      <c r="G71" s="25">
        <f>IFERROR(IF(VLOOKUP($B71,[6]R30!$A$4:$F$179,4,FALSE)=0,"-",VLOOKUP($B71,[6]R30!$A$4:$F$179,4,FALSE)),"-")</f>
        <v>5.5272543367029678</v>
      </c>
      <c r="H71" s="26">
        <f>IFERROR(IF(VLOOKUP($B71,[6]R30!$A$4:$F$179,3,FALSE)=0,"-",VLOOKUP($B71,[6]R30!$A$4:$F$179,3,FALSE)),"-")</f>
        <v>1.5664925395037268</v>
      </c>
      <c r="I71" s="27">
        <f>IFERROR(IF(VLOOKUP($B71,[6]R30!$A$4:$F$179,6,FALSE)=0,"-",VLOOKUP($B71,[6]R30!$A$4:$F$179,6,FALSE)),"-")</f>
        <v>3.5284268499957436</v>
      </c>
      <c r="J71" s="25">
        <f>IFERROR(IF(VLOOKUP($B71,[6]R35!$A$4:$F$179,4,FALSE)=0,"-",VLOOKUP($B71,[6]R35!$A$4:$F$179,4,FALSE)),"-")</f>
        <v>5.2812901096412661</v>
      </c>
      <c r="K71" s="26">
        <f>IFERROR(IF(VLOOKUP($B71,[6]R35!$A$4:$F$179,3,FALSE)=0,"-",VLOOKUP($B71,[6]R35!$A$4:$F$179,3,FALSE)),"-")</f>
        <v>1.6804158579693058</v>
      </c>
      <c r="L71" s="27">
        <f>IFERROR(IF(VLOOKUP($B71,[6]R35!$A$4:$F$179,6,FALSE)=0,"-",VLOOKUP($B71,[6]R35!$A$4:$F$179,6,FALSE)),"-")</f>
        <v>3.1428471021592403</v>
      </c>
      <c r="M71" s="25">
        <f>IFERROR(IF(VLOOKUP($B71,[6]R40!$A$4:$F$179,4,FALSE)=0,"-",VLOOKUP($B71,[6]R40!$A$4:$F$179,4,FALSE)),"-")</f>
        <v>5.0279304899773001</v>
      </c>
      <c r="N71" s="26">
        <f>IFERROR(IF(VLOOKUP($B71,[6]R40!$A$4:$F$179,3,FALSE)=0,"-",VLOOKUP($B71,[6]R40!$A$4:$F$179,3,FALSE)),"-")</f>
        <v>1.7971574748200982</v>
      </c>
      <c r="O71" s="27">
        <f>IFERROR(IF(VLOOKUP($B71,[6]R40!$A$4:$F$179,6,FALSE)=0,"-",VLOOKUP($B71,[6]R40!$A$4:$F$179,6,FALSE)),"-")</f>
        <v>2.7977128106042088</v>
      </c>
      <c r="P71" s="25">
        <f>IFERROR(IF(VLOOKUP($B71,[6]R30!$H$4:$M$179,4,FALSE)=0,"-",VLOOKUP($B71,[6]R30!$H$4:$M$179,4,FALSE)),"-")</f>
        <v>6.2818107154664418</v>
      </c>
      <c r="Q71" s="26">
        <f>IFERROR(IF(VLOOKUP($B71,[6]R30!$H$4:$M$179,3,FALSE)=0,"-",VLOOKUP($B71,[6]R30!$H$4:$M$179,3,FALSE)),"-")</f>
        <v>1.6122221958112666</v>
      </c>
      <c r="R71" s="27">
        <f>IFERROR(IF(VLOOKUP($B71,[6]R30!$H$4:$M$179,6,FALSE)=0,"-",VLOOKUP($B71,[6]R30!$H$4:$M$179,6,FALSE)),"-")</f>
        <v>3.8963678404796114</v>
      </c>
      <c r="S71" s="25">
        <f>IFERROR(IF(VLOOKUP($B71,[6]R35!$H$4:$M$179,4,FALSE)=0,"-",VLOOKUP($B71,[6]R35!$H$4:$M$179,4,FALSE)),"-")</f>
        <v>6.0108417143292421</v>
      </c>
      <c r="T71" s="26">
        <f>IFERROR(IF(VLOOKUP($B71,[6]R35!$H$4:$M$179,3,FALSE)=0,"-",VLOOKUP($B71,[6]R35!$H$4:$M$179,3,FALSE)),"-")</f>
        <v>1.7369585751025853</v>
      </c>
      <c r="U71" s="27">
        <f>IFERROR(IF(VLOOKUP($B71,[6]R35!$H$4:$M$179,6,FALSE)=0,"-",VLOOKUP($B71,[6]R35!$H$4:$M$179,6,FALSE)),"-")</f>
        <v>3.4605555944097515</v>
      </c>
      <c r="V71" s="25">
        <f>IFERROR(IF(VLOOKUP($B71,[6]R40!$H$4:$M$179,4,FALSE)=0,"-",VLOOKUP($B71,[6]R40!$H$4:$M$179,4,FALSE)),"-")</f>
        <v>5.731903301942971</v>
      </c>
      <c r="W71" s="26">
        <f>IFERROR(IF(VLOOKUP($B71,[6]R40!$H$4:$M$179,3,FALSE)=0,"-",VLOOKUP($B71,[6]R40!$H$4:$M$179,3,FALSE)),"-")</f>
        <v>1.8643307439525159</v>
      </c>
      <c r="X71" s="27">
        <f>IFERROR(IF(VLOOKUP($B71,[6]R40!$H$4:$M$179,6,FALSE)=0,"-",VLOOKUP($B71,[6]R40!$H$4:$M$179,6,FALSE)),"-")</f>
        <v>3.0745098854031245</v>
      </c>
      <c r="Y71" s="25" t="str">
        <f>IFERROR(IF(VLOOKUP($B71,[6]R30!$O$4:$T$179,4,FALSE)=0,"-",VLOOKUP($B71,[6]R30!$O$4:$T$179,4,FALSE)),"-")</f>
        <v>-</v>
      </c>
      <c r="Z71" s="26" t="str">
        <f>IFERROR(IF(VLOOKUP($B71,[6]R30!$O$4:$T$179,3,FALSE)=0,"-",VLOOKUP($B71,[6]R30!$O$4:$T$179,3,FALSE)),"-")</f>
        <v>-</v>
      </c>
      <c r="AA71" s="27" t="str">
        <f>IFERROR(IF(VLOOKUP($B71,[6]R30!$O$4:$T$179,6,FALSE)=0,"-",VLOOKUP($B71,[6]R30!$O$4:$T$179,6,FALSE)),"-")</f>
        <v>-</v>
      </c>
      <c r="AB71" s="25" t="str">
        <f>IFERROR(IF(VLOOKUP($B71,[6]R35!$O$4:$T$179,4,FALSE)=0,"-",VLOOKUP($B71,[6]R35!$O$4:$T$179,4,FALSE)),"-")</f>
        <v>-</v>
      </c>
      <c r="AC71" s="26" t="str">
        <f>IFERROR(IF(VLOOKUP($B71,[6]R35!$O$4:$T$179,3,FALSE)=0,"-",VLOOKUP($B71,[6]R35!$O$4:$T$179,3,FALSE)),"-")</f>
        <v>-</v>
      </c>
      <c r="AD71" s="27" t="str">
        <f>IFERROR(IF(VLOOKUP($B71,[6]R35!$O$4:$T$179,6,FALSE)=0,"-",VLOOKUP($B71,[6]R35!$O$4:$T$179,6,FALSE)),"-")</f>
        <v>-</v>
      </c>
      <c r="AE71" s="26"/>
      <c r="AF71" s="26"/>
      <c r="AG71" s="26"/>
      <c r="AH71" s="25" t="str">
        <f>IFERROR(IF(VLOOKUP($B71,[6]R40!$O$4:$T$179,4,FALSE)=0,"-",VLOOKUP($B71,[6]R40!$O$4:$T$179,4,FALSE)),"-")</f>
        <v>-</v>
      </c>
      <c r="AI71" s="26" t="str">
        <f>IFERROR(IF(VLOOKUP($B71,[6]R40!$O$4:$T$179,3,FALSE)=0,"-",VLOOKUP($B71,[6]R40!$O$4:$T$179,3,FALSE)),"-")</f>
        <v>-</v>
      </c>
      <c r="AJ71" s="27" t="str">
        <f>IFERROR(IF(VLOOKUP($B71,[6]R40!$O$4:$T$179,6,FALSE)=0,"-",VLOOKUP($B71,[6]R40!$O$4:$T$179,6,FALSE)),"-")</f>
        <v>-</v>
      </c>
      <c r="AK71" s="26"/>
      <c r="AL71" s="26"/>
      <c r="AM71" s="27"/>
      <c r="AN71" s="25"/>
      <c r="AO71" s="26"/>
      <c r="AP71" s="27"/>
      <c r="AQ71" s="25"/>
      <c r="AR71" s="26"/>
      <c r="AS71" s="27"/>
    </row>
    <row r="72" spans="2:45" x14ac:dyDescent="0.25">
      <c r="B72" s="50">
        <v>95</v>
      </c>
      <c r="C72" s="51"/>
      <c r="D72" s="24"/>
      <c r="E72" s="24"/>
      <c r="F72" s="24"/>
      <c r="G72" s="25">
        <f>IFERROR(IF(VLOOKUP($B72,[6]R30!$A$4:$F$179,4,FALSE)=0,"-",VLOOKUP($B72,[6]R30!$A$4:$F$179,4,FALSE)),"-")</f>
        <v>5.7653806357453581</v>
      </c>
      <c r="H72" s="26">
        <f>IFERROR(IF(VLOOKUP($B72,[6]R30!$A$4:$F$179,3,FALSE)=0,"-",VLOOKUP($B72,[6]R30!$A$4:$F$179,3,FALSE)),"-")</f>
        <v>1.6866070422443553</v>
      </c>
      <c r="I72" s="27">
        <f>IFERROR(IF(VLOOKUP($B72,[6]R30!$A$4:$F$179,6,FALSE)=0,"-",VLOOKUP($B72,[6]R30!$A$4:$F$179,6,FALSE)),"-")</f>
        <v>3.4183307026119194</v>
      </c>
      <c r="J72" s="25">
        <f>IFERROR(IF(VLOOKUP($B72,[6]R35!$A$4:$F$179,4,FALSE)=0,"-",VLOOKUP($B72,[6]R35!$A$4:$F$179,4,FALSE)),"-")</f>
        <v>5.5106401994013243</v>
      </c>
      <c r="K72" s="26">
        <f>IFERROR(IF(VLOOKUP($B72,[6]R35!$A$4:$F$179,3,FALSE)=0,"-",VLOOKUP($B72,[6]R35!$A$4:$F$179,3,FALSE)),"-")</f>
        <v>1.8060229823988814</v>
      </c>
      <c r="L72" s="27">
        <f>IFERROR(IF(VLOOKUP($B72,[6]R35!$A$4:$F$179,6,FALSE)=0,"-",VLOOKUP($B72,[6]R35!$A$4:$F$179,6,FALSE)),"-")</f>
        <v>3.0512569624566575</v>
      </c>
      <c r="M72" s="25">
        <f>IFERROR(IF(VLOOKUP($B72,[6]R40!$A$4:$F$179,4,FALSE)=0,"-",VLOOKUP($B72,[6]R40!$A$4:$F$179,4,FALSE)),"-")</f>
        <v>5.2480675486525348</v>
      </c>
      <c r="N72" s="26">
        <f>IFERROR(IF(VLOOKUP($B72,[6]R40!$A$4:$F$179,3,FALSE)=0,"-",VLOOKUP($B72,[6]R40!$A$4:$F$179,3,FALSE)),"-")</f>
        <v>1.9289332612932237</v>
      </c>
      <c r="O72" s="27">
        <f>IFERROR(IF(VLOOKUP($B72,[6]R40!$A$4:$F$179,6,FALSE)=0,"-",VLOOKUP($B72,[6]R40!$A$4:$F$179,6,FALSE)),"-")</f>
        <v>2.7207097590997256</v>
      </c>
      <c r="P72" s="25" t="str">
        <f>IFERROR(IF(VLOOKUP($B72,[6]R30!$H$4:$M$179,4,FALSE)=0,"-",VLOOKUP($B72,[6]R30!$H$4:$M$179,4,FALSE)),"-")</f>
        <v>-</v>
      </c>
      <c r="Q72" s="26" t="str">
        <f>IFERROR(IF(VLOOKUP($B72,[6]R30!$H$4:$M$179,3,FALSE)=0,"-",VLOOKUP($B72,[6]R30!$H$4:$M$179,3,FALSE)),"-")</f>
        <v>-</v>
      </c>
      <c r="R72" s="27" t="str">
        <f>IFERROR(IF(VLOOKUP($B72,[6]R30!$H$4:$M$179,6,FALSE)=0,"-",VLOOKUP($B72,[6]R30!$H$4:$M$179,6,FALSE)),"-")</f>
        <v>-</v>
      </c>
      <c r="S72" s="25" t="str">
        <f>IFERROR(IF(VLOOKUP($B72,[6]R35!$H$4:$M$179,4,FALSE)=0,"-",VLOOKUP($B72,[6]R35!$H$4:$M$179,4,FALSE)),"-")</f>
        <v>-</v>
      </c>
      <c r="T72" s="26" t="str">
        <f>IFERROR(IF(VLOOKUP($B72,[6]R35!$H$4:$M$179,3,FALSE)=0,"-",VLOOKUP($B72,[6]R35!$H$4:$M$179,3,FALSE)),"-")</f>
        <v>-</v>
      </c>
      <c r="U72" s="27" t="str">
        <f>IFERROR(IF(VLOOKUP($B72,[6]R35!$H$4:$M$179,6,FALSE)=0,"-",VLOOKUP($B72,[6]R35!$H$4:$M$179,6,FALSE)),"-")</f>
        <v>-</v>
      </c>
      <c r="V72" s="25" t="str">
        <f>IFERROR(IF(VLOOKUP($B72,[6]R40!$H$4:$M$179,4,FALSE)=0,"-",VLOOKUP($B72,[6]R40!$H$4:$M$179,4,FALSE)),"-")</f>
        <v>-</v>
      </c>
      <c r="W72" s="26" t="str">
        <f>IFERROR(IF(VLOOKUP($B72,[6]R40!$H$4:$M$179,3,FALSE)=0,"-",VLOOKUP($B72,[6]R40!$H$4:$M$179,3,FALSE)),"-")</f>
        <v>-</v>
      </c>
      <c r="X72" s="27" t="str">
        <f>IFERROR(IF(VLOOKUP($B72,[6]R40!$H$4:$M$179,6,FALSE)=0,"-",VLOOKUP($B72,[6]R40!$H$4:$M$179,6,FALSE)),"-")</f>
        <v>-</v>
      </c>
      <c r="Y72" s="25" t="str">
        <f>IFERROR(IF(VLOOKUP($B72,[6]R30!$O$4:$T$179,4,FALSE)=0,"-",VLOOKUP($B72,[6]R30!$O$4:$T$179,4,FALSE)),"-")</f>
        <v>-</v>
      </c>
      <c r="Z72" s="26" t="str">
        <f>IFERROR(IF(VLOOKUP($B72,[6]R30!$O$4:$T$179,3,FALSE)=0,"-",VLOOKUP($B72,[6]R30!$O$4:$T$179,3,FALSE)),"-")</f>
        <v>-</v>
      </c>
      <c r="AA72" s="27" t="str">
        <f>IFERROR(IF(VLOOKUP($B72,[6]R30!$O$4:$T$179,6,FALSE)=0,"-",VLOOKUP($B72,[6]R30!$O$4:$T$179,6,FALSE)),"-")</f>
        <v>-</v>
      </c>
      <c r="AB72" s="25" t="str">
        <f>IFERROR(IF(VLOOKUP($B72,[6]R35!$O$4:$T$179,4,FALSE)=0,"-",VLOOKUP($B72,[6]R35!$O$4:$T$179,4,FALSE)),"-")</f>
        <v>-</v>
      </c>
      <c r="AC72" s="26" t="str">
        <f>IFERROR(IF(VLOOKUP($B72,[6]R35!$O$4:$T$179,3,FALSE)=0,"-",VLOOKUP($B72,[6]R35!$O$4:$T$179,3,FALSE)),"-")</f>
        <v>-</v>
      </c>
      <c r="AD72" s="27" t="str">
        <f>IFERROR(IF(VLOOKUP($B72,[6]R35!$O$4:$T$179,6,FALSE)=0,"-",VLOOKUP($B72,[6]R35!$O$4:$T$179,6,FALSE)),"-")</f>
        <v>-</v>
      </c>
      <c r="AE72" s="26"/>
      <c r="AF72" s="26"/>
      <c r="AG72" s="26"/>
      <c r="AH72" s="25" t="str">
        <f>IFERROR(IF(VLOOKUP($B72,[6]R40!$O$4:$T$179,4,FALSE)=0,"-",VLOOKUP($B72,[6]R40!$O$4:$T$179,4,FALSE)),"-")</f>
        <v>-</v>
      </c>
      <c r="AI72" s="26" t="str">
        <f>IFERROR(IF(VLOOKUP($B72,[6]R40!$O$4:$T$179,3,FALSE)=0,"-",VLOOKUP($B72,[6]R40!$O$4:$T$179,3,FALSE)),"-")</f>
        <v>-</v>
      </c>
      <c r="AJ72" s="27" t="str">
        <f>IFERROR(IF(VLOOKUP($B72,[6]R40!$O$4:$T$179,6,FALSE)=0,"-",VLOOKUP($B72,[6]R40!$O$4:$T$179,6,FALSE)),"-")</f>
        <v>-</v>
      </c>
      <c r="AK72" s="26"/>
      <c r="AL72" s="26"/>
      <c r="AM72" s="27"/>
      <c r="AN72" s="25"/>
      <c r="AO72" s="26"/>
      <c r="AP72" s="27"/>
      <c r="AQ72" s="25"/>
      <c r="AR72" s="26"/>
      <c r="AS72" s="27"/>
    </row>
    <row r="73" spans="2:45" x14ac:dyDescent="0.25">
      <c r="B73" s="52">
        <v>100</v>
      </c>
      <c r="C73" s="53"/>
      <c r="D73" s="28"/>
      <c r="E73" s="28"/>
      <c r="F73" s="28"/>
      <c r="G73" s="29">
        <f>IFERROR(IF(VLOOKUP($B73,[6]R30!$A$4:$F$179,4,FALSE)=0,"-",VLOOKUP($B73,[6]R30!$A$4:$F$179,4,FALSE)),"-")</f>
        <v>5.9968650040532339</v>
      </c>
      <c r="H73" s="30">
        <f>IFERROR(IF(VLOOKUP($B73,[6]R30!$A$4:$F$179,3,FALSE)=0,"-",VLOOKUP($B73,[6]R30!$A$4:$F$179,3,FALSE)),"-")</f>
        <v>1.8092789573575252</v>
      </c>
      <c r="I73" s="31">
        <f>IFERROR(IF(VLOOKUP($B73,[6]R30!$A$4:$F$179,6,FALSE)=0,"-",VLOOKUP($B73,[6]R30!$A$4:$F$179,6,FALSE)),"-")</f>
        <v>3.3145054717331877</v>
      </c>
      <c r="J73" s="29">
        <f>IFERROR(IF(VLOOKUP($B73,[6]R35!$A$4:$F$179,4,FALSE)=0,"-",VLOOKUP($B73,[6]R35!$A$4:$F$179,4,FALSE)),"-")</f>
        <v>5.7334697056171651</v>
      </c>
      <c r="K73" s="30">
        <f>IFERROR(IF(VLOOKUP($B73,[6]R35!$A$4:$F$179,3,FALSE)=0,"-",VLOOKUP($B73,[6]R35!$A$4:$F$179,3,FALSE)),"-")</f>
        <v>1.934295016662321</v>
      </c>
      <c r="L73" s="31">
        <f>IFERROR(IF(VLOOKUP($B73,[6]R35!$A$4:$F$179,6,FALSE)=0,"-",VLOOKUP($B73,[6]R35!$A$4:$F$179,6,FALSE)),"-")</f>
        <v>2.9641133623507048</v>
      </c>
      <c r="M73" s="29">
        <f>IFERROR(IF(VLOOKUP($B73,[6]R40!$A$4:$F$179,4,FALSE)=0,"-",VLOOKUP($B73,[6]R40!$A$4:$F$179,4,FALSE)),"-")</f>
        <v>5.4618076707904315</v>
      </c>
      <c r="N73" s="30">
        <f>IFERROR(IF(VLOOKUP($B73,[6]R40!$A$4:$F$179,3,FALSE)=0,"-",VLOOKUP($B73,[6]R40!$A$4:$F$179,3,FALSE)),"-")</f>
        <v>2.0635664577863637</v>
      </c>
      <c r="O73" s="31">
        <f>IFERROR(IF(VLOOKUP($B73,[6]R40!$A$4:$F$179,6,FALSE)=0,"-",VLOOKUP($B73,[6]R40!$A$4:$F$179,6,FALSE)),"-")</f>
        <v>2.6467806017013094</v>
      </c>
      <c r="P73" s="29" t="str">
        <f>IFERROR(IF(VLOOKUP($B73,[6]R30!$H$4:$M$179,4,FALSE)=0,"-",VLOOKUP($B73,[6]R30!$H$4:$M$179,4,FALSE)),"-")</f>
        <v>-</v>
      </c>
      <c r="Q73" s="30" t="str">
        <f>IFERROR(IF(VLOOKUP($B73,[6]R30!$H$4:$M$179,3,FALSE)=0,"-",VLOOKUP($B73,[6]R30!$H$4:$M$179,3,FALSE)),"-")</f>
        <v>-</v>
      </c>
      <c r="R73" s="31" t="str">
        <f>IFERROR(IF(VLOOKUP($B73,[6]R30!$H$4:$M$179,6,FALSE)=0,"-",VLOOKUP($B73,[6]R30!$H$4:$M$179,6,FALSE)),"-")</f>
        <v>-</v>
      </c>
      <c r="S73" s="29" t="str">
        <f>IFERROR(IF(VLOOKUP($B73,[6]R35!$H$4:$M$179,4,FALSE)=0,"-",VLOOKUP($B73,[6]R35!$H$4:$M$179,4,FALSE)),"-")</f>
        <v>-</v>
      </c>
      <c r="T73" s="30" t="str">
        <f>IFERROR(IF(VLOOKUP($B73,[6]R35!$H$4:$M$179,3,FALSE)=0,"-",VLOOKUP($B73,[6]R35!$H$4:$M$179,3,FALSE)),"-")</f>
        <v>-</v>
      </c>
      <c r="U73" s="31" t="str">
        <f>IFERROR(IF(VLOOKUP($B73,[6]R35!$H$4:$M$179,6,FALSE)=0,"-",VLOOKUP($B73,[6]R35!$H$4:$M$179,6,FALSE)),"-")</f>
        <v>-</v>
      </c>
      <c r="V73" s="29" t="str">
        <f>IFERROR(IF(VLOOKUP($B73,[6]R40!$H$4:$M$179,4,FALSE)=0,"-",VLOOKUP($B73,[6]R40!$H$4:$M$179,4,FALSE)),"-")</f>
        <v>-</v>
      </c>
      <c r="W73" s="30" t="str">
        <f>IFERROR(IF(VLOOKUP($B73,[6]R40!$H$4:$M$179,3,FALSE)=0,"-",VLOOKUP($B73,[6]R40!$H$4:$M$179,3,FALSE)),"-")</f>
        <v>-</v>
      </c>
      <c r="X73" s="31" t="str">
        <f>IFERROR(IF(VLOOKUP($B73,[6]R40!$H$4:$M$179,6,FALSE)=0,"-",VLOOKUP($B73,[6]R40!$H$4:$M$179,6,FALSE)),"-")</f>
        <v>-</v>
      </c>
      <c r="Y73" s="29" t="str">
        <f>IFERROR(IF(VLOOKUP($B73,[6]R30!$O$4:$T$179,4,FALSE)=0,"-",VLOOKUP($B73,[6]R30!$O$4:$T$179,4,FALSE)),"-")</f>
        <v>-</v>
      </c>
      <c r="Z73" s="30" t="str">
        <f>IFERROR(IF(VLOOKUP($B73,[6]R30!$O$4:$T$179,3,FALSE)=0,"-",VLOOKUP($B73,[6]R30!$O$4:$T$179,3,FALSE)),"-")</f>
        <v>-</v>
      </c>
      <c r="AA73" s="31" t="str">
        <f>IFERROR(IF(VLOOKUP($B73,[6]R30!$O$4:$T$179,6,FALSE)=0,"-",VLOOKUP($B73,[6]R30!$O$4:$T$179,6,FALSE)),"-")</f>
        <v>-</v>
      </c>
      <c r="AB73" s="29" t="str">
        <f>IFERROR(IF(VLOOKUP($B73,[6]R35!$O$4:$T$179,4,FALSE)=0,"-",VLOOKUP($B73,[6]R35!$O$4:$T$179,4,FALSE)),"-")</f>
        <v>-</v>
      </c>
      <c r="AC73" s="30" t="str">
        <f>IFERROR(IF(VLOOKUP($B73,[6]R35!$O$4:$T$179,3,FALSE)=0,"-",VLOOKUP($B73,[6]R35!$O$4:$T$179,3,FALSE)),"-")</f>
        <v>-</v>
      </c>
      <c r="AD73" s="31" t="str">
        <f>IFERROR(IF(VLOOKUP($B73,[6]R35!$O$4:$T$179,6,FALSE)=0,"-",VLOOKUP($B73,[6]R35!$O$4:$T$179,6,FALSE)),"-")</f>
        <v>-</v>
      </c>
      <c r="AE73" s="30"/>
      <c r="AF73" s="30"/>
      <c r="AG73" s="30"/>
      <c r="AH73" s="29" t="str">
        <f>IFERROR(IF(VLOOKUP($B73,[6]R40!$O$4:$T$179,4,FALSE)=0,"-",VLOOKUP($B73,[6]R40!$O$4:$T$179,4,FALSE)),"-")</f>
        <v>-</v>
      </c>
      <c r="AI73" s="30" t="str">
        <f>IFERROR(IF(VLOOKUP($B73,[6]R40!$O$4:$T$179,3,FALSE)=0,"-",VLOOKUP($B73,[6]R40!$O$4:$T$179,3,FALSE)),"-")</f>
        <v>-</v>
      </c>
      <c r="AJ73" s="31" t="str">
        <f>IFERROR(IF(VLOOKUP($B73,[6]R40!$O$4:$T$179,6,FALSE)=0,"-",VLOOKUP($B73,[6]R40!$O$4:$T$179,6,FALSE)),"-")</f>
        <v>-</v>
      </c>
      <c r="AK73" s="30"/>
      <c r="AL73" s="30"/>
      <c r="AM73" s="31"/>
      <c r="AN73" s="29"/>
      <c r="AO73" s="30"/>
      <c r="AP73" s="31"/>
      <c r="AQ73" s="29"/>
      <c r="AR73" s="30"/>
      <c r="AS73" s="31"/>
    </row>
    <row r="76" spans="2:45" ht="2.25" customHeight="1" x14ac:dyDescent="0.25"/>
  </sheetData>
  <mergeCells count="120">
    <mergeCell ref="B2:AS3"/>
    <mergeCell ref="T5:X5"/>
    <mergeCell ref="Y5:Z5"/>
    <mergeCell ref="AA5:AB5"/>
    <mergeCell ref="AC5:AD5"/>
    <mergeCell ref="AH5:AJ5"/>
    <mergeCell ref="AL5:AS5"/>
    <mergeCell ref="I5:R5"/>
    <mergeCell ref="B5:H5"/>
    <mergeCell ref="AH7:AJ7"/>
    <mergeCell ref="AL7:AQ7"/>
    <mergeCell ref="AR7:AS7"/>
    <mergeCell ref="B9:K9"/>
    <mergeCell ref="L9:R9"/>
    <mergeCell ref="T9:X9"/>
    <mergeCell ref="Y9:Z9"/>
    <mergeCell ref="AA9:AB9"/>
    <mergeCell ref="AC9:AD9"/>
    <mergeCell ref="AH9:AJ9"/>
    <mergeCell ref="B7:K7"/>
    <mergeCell ref="L7:R7"/>
    <mergeCell ref="T7:X7"/>
    <mergeCell ref="Y7:Z7"/>
    <mergeCell ref="AA7:AB7"/>
    <mergeCell ref="AC7:AD7"/>
    <mergeCell ref="AN15:AP15"/>
    <mergeCell ref="AQ15:AS15"/>
    <mergeCell ref="B17:C17"/>
    <mergeCell ref="B11:AS12"/>
    <mergeCell ref="B14:C16"/>
    <mergeCell ref="G15:I15"/>
    <mergeCell ref="J15:L15"/>
    <mergeCell ref="M15:O15"/>
    <mergeCell ref="P15:R15"/>
    <mergeCell ref="S15:U15"/>
    <mergeCell ref="V15:X15"/>
    <mergeCell ref="Y15:AA15"/>
    <mergeCell ref="D15:F15"/>
    <mergeCell ref="D14:AS14"/>
    <mergeCell ref="AE15:AG15"/>
    <mergeCell ref="B18:C18"/>
    <mergeCell ref="B19:C19"/>
    <mergeCell ref="B20:C20"/>
    <mergeCell ref="B21:C21"/>
    <mergeCell ref="B22:C22"/>
    <mergeCell ref="B23:C23"/>
    <mergeCell ref="AB15:AD15"/>
    <mergeCell ref="AH15:AJ15"/>
    <mergeCell ref="AK15:AM15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0:AS41"/>
    <mergeCell ref="B43:K43"/>
    <mergeCell ref="L43:R43"/>
    <mergeCell ref="T43:X43"/>
    <mergeCell ref="Y43:Z43"/>
    <mergeCell ref="AA43:AB43"/>
    <mergeCell ref="AC43:AD43"/>
    <mergeCell ref="AH43:AJ43"/>
    <mergeCell ref="AL43:AS43"/>
    <mergeCell ref="AH45:AJ45"/>
    <mergeCell ref="AL45:AQ45"/>
    <mergeCell ref="AR45:AS45"/>
    <mergeCell ref="B47:K47"/>
    <mergeCell ref="L47:R47"/>
    <mergeCell ref="T47:X47"/>
    <mergeCell ref="Y47:Z47"/>
    <mergeCell ref="AA47:AB47"/>
    <mergeCell ref="AC47:AD47"/>
    <mergeCell ref="AH47:AJ47"/>
    <mergeCell ref="B45:K45"/>
    <mergeCell ref="L45:R45"/>
    <mergeCell ref="T45:X45"/>
    <mergeCell ref="Y45:Z45"/>
    <mergeCell ref="AA45:AB45"/>
    <mergeCell ref="AC45:AD45"/>
    <mergeCell ref="AN53:AP53"/>
    <mergeCell ref="AQ53:AS53"/>
    <mergeCell ref="B55:C55"/>
    <mergeCell ref="B49:AS50"/>
    <mergeCell ref="B52:C54"/>
    <mergeCell ref="G52:AS52"/>
    <mergeCell ref="G53:I53"/>
    <mergeCell ref="J53:L53"/>
    <mergeCell ref="M53:O53"/>
    <mergeCell ref="P53:R53"/>
    <mergeCell ref="S53:U53"/>
    <mergeCell ref="V53:X53"/>
    <mergeCell ref="Y53:AA53"/>
    <mergeCell ref="B56:C56"/>
    <mergeCell ref="B57:C57"/>
    <mergeCell ref="B58:C58"/>
    <mergeCell ref="B59:C59"/>
    <mergeCell ref="B60:C60"/>
    <mergeCell ref="B61:C61"/>
    <mergeCell ref="AB53:AD53"/>
    <mergeCell ref="AH53:AJ53"/>
    <mergeCell ref="AK53:AM53"/>
    <mergeCell ref="B68:C68"/>
    <mergeCell ref="B69:C69"/>
    <mergeCell ref="B70:C70"/>
    <mergeCell ref="B71:C71"/>
    <mergeCell ref="B72:C72"/>
    <mergeCell ref="B73:C73"/>
    <mergeCell ref="B62:C62"/>
    <mergeCell ref="B63:C63"/>
    <mergeCell ref="B64:C64"/>
    <mergeCell ref="B65:C65"/>
    <mergeCell ref="B66:C66"/>
    <mergeCell ref="B67:C67"/>
  </mergeCells>
  <pageMargins left="0.25" right="0.25" top="0.75" bottom="0.75" header="0.3" footer="0.3"/>
  <pageSetup paperSize="9" scale="83" fitToHeight="0" orientation="landscape" verticalDpi="1200" r:id="rId1"/>
  <headerFooter>
    <oddHeader>&amp;C&amp;G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Data 1</vt:lpstr>
      <vt:lpstr>Data 2</vt:lpstr>
      <vt:lpstr>Data 3</vt:lpstr>
      <vt:lpstr>Data 4</vt:lpstr>
      <vt:lpstr>Data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2024-07-11T17:27:06Z</dcterms:created>
  <dcterms:modified xsi:type="dcterms:W3CDTF">2024-07-12T18:11:50Z</dcterms:modified>
</cp:coreProperties>
</file>