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D:\Work\wpoExcelToDBConveter\TestExel\"/>
    </mc:Choice>
  </mc:AlternateContent>
  <xr:revisionPtr revIDLastSave="0" documentId="13_ncr:1_{C898652D-3611-4FB6-A60F-C4B1479954F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example" sheetId="1" r:id="rId1"/>
  </sheets>
  <calcPr calcId="191029"/>
</workbook>
</file>

<file path=xl/calcChain.xml><?xml version="1.0" encoding="utf-8"?>
<calcChain xmlns="http://schemas.openxmlformats.org/spreadsheetml/2006/main">
  <c r="I55" i="1" l="1"/>
  <c r="H55" i="1"/>
  <c r="E55" i="1"/>
  <c r="I54" i="1"/>
  <c r="H54" i="1"/>
  <c r="G54" i="1"/>
  <c r="E54" i="1"/>
  <c r="D54" i="1"/>
  <c r="I53" i="1"/>
  <c r="H53" i="1"/>
  <c r="G53" i="1"/>
  <c r="E53" i="1"/>
  <c r="D53" i="1"/>
  <c r="I52" i="1"/>
  <c r="H52" i="1"/>
  <c r="G52" i="1"/>
  <c r="E52" i="1"/>
  <c r="D52" i="1"/>
  <c r="I50" i="1"/>
  <c r="H50" i="1"/>
  <c r="E50" i="1"/>
  <c r="I49" i="1"/>
  <c r="H49" i="1"/>
  <c r="G49" i="1"/>
  <c r="E49" i="1"/>
  <c r="D49" i="1"/>
  <c r="I48" i="1"/>
  <c r="H48" i="1"/>
  <c r="G48" i="1"/>
  <c r="E48" i="1"/>
  <c r="D48" i="1"/>
  <c r="I47" i="1"/>
  <c r="H47" i="1"/>
  <c r="G47" i="1"/>
  <c r="E47" i="1"/>
  <c r="D47" i="1"/>
  <c r="I44" i="1"/>
  <c r="H44" i="1"/>
  <c r="E44" i="1"/>
  <c r="I43" i="1"/>
  <c r="H43" i="1"/>
  <c r="E43" i="1"/>
  <c r="D43" i="1"/>
  <c r="I42" i="1"/>
  <c r="H42" i="1"/>
  <c r="G42" i="1"/>
  <c r="E42" i="1"/>
  <c r="D42" i="1"/>
  <c r="I41" i="1"/>
  <c r="H41" i="1"/>
  <c r="G41" i="1"/>
  <c r="E41" i="1"/>
  <c r="D41" i="1"/>
  <c r="I40" i="1"/>
  <c r="H40" i="1"/>
  <c r="G40" i="1"/>
  <c r="E40" i="1"/>
  <c r="D40" i="1"/>
  <c r="I38" i="1"/>
  <c r="H38" i="1"/>
  <c r="E38" i="1"/>
  <c r="I37" i="1"/>
  <c r="H37" i="1"/>
  <c r="E37" i="1"/>
  <c r="D37" i="1"/>
  <c r="I36" i="1"/>
  <c r="H36" i="1"/>
  <c r="G36" i="1"/>
  <c r="E36" i="1"/>
  <c r="D36" i="1"/>
  <c r="I35" i="1"/>
  <c r="H35" i="1"/>
  <c r="G35" i="1"/>
  <c r="E35" i="1"/>
  <c r="D35" i="1"/>
  <c r="I34" i="1"/>
  <c r="H34" i="1"/>
  <c r="G34" i="1"/>
  <c r="E34" i="1"/>
  <c r="D34" i="1"/>
  <c r="I29" i="1"/>
  <c r="H29" i="1"/>
  <c r="E29" i="1"/>
  <c r="I28" i="1"/>
  <c r="H28" i="1"/>
  <c r="G28" i="1"/>
  <c r="E28" i="1"/>
  <c r="D28" i="1"/>
  <c r="I27" i="1"/>
  <c r="H27" i="1"/>
  <c r="G27" i="1"/>
  <c r="E27" i="1"/>
  <c r="D27" i="1"/>
  <c r="I26" i="1"/>
  <c r="H26" i="1"/>
  <c r="G26" i="1"/>
  <c r="E26" i="1"/>
  <c r="D26" i="1"/>
  <c r="I25" i="1"/>
  <c r="H25" i="1"/>
  <c r="G25" i="1"/>
  <c r="E25" i="1"/>
  <c r="D25" i="1"/>
  <c r="I24" i="1"/>
  <c r="H24" i="1"/>
  <c r="G24" i="1"/>
  <c r="E24" i="1"/>
  <c r="D24" i="1"/>
  <c r="I23" i="1"/>
  <c r="H23" i="1"/>
  <c r="G23" i="1"/>
  <c r="E23" i="1"/>
  <c r="D23" i="1"/>
  <c r="I21" i="1"/>
  <c r="H21" i="1"/>
  <c r="E21" i="1"/>
  <c r="I20" i="1"/>
  <c r="H20" i="1"/>
  <c r="G20" i="1"/>
  <c r="E20" i="1"/>
  <c r="D20" i="1"/>
  <c r="I19" i="1"/>
  <c r="H19" i="1"/>
  <c r="G19" i="1"/>
  <c r="E19" i="1"/>
  <c r="D19" i="1"/>
  <c r="I18" i="1"/>
  <c r="H18" i="1"/>
  <c r="G18" i="1"/>
  <c r="E18" i="1"/>
  <c r="D18" i="1"/>
  <c r="I17" i="1"/>
  <c r="H17" i="1"/>
  <c r="G17" i="1"/>
  <c r="F17" i="1"/>
  <c r="E17" i="1"/>
  <c r="D17" i="1"/>
  <c r="I16" i="1"/>
  <c r="H16" i="1"/>
  <c r="G16" i="1"/>
  <c r="F16" i="1"/>
  <c r="E16" i="1"/>
  <c r="D16" i="1"/>
  <c r="I15" i="1"/>
  <c r="H15" i="1"/>
  <c r="G15" i="1"/>
  <c r="F15" i="1"/>
  <c r="E15" i="1"/>
  <c r="D15" i="1"/>
  <c r="F4" i="1"/>
  <c r="F43" i="1" s="1"/>
  <c r="F54" i="1" l="1"/>
  <c r="F47" i="1"/>
  <c r="F55" i="1"/>
  <c r="F24" i="1"/>
  <c r="F28" i="1"/>
  <c r="F35" i="1"/>
  <c r="F38" i="1"/>
  <c r="F42" i="1"/>
  <c r="F50" i="1"/>
  <c r="F20" i="1"/>
  <c r="F27" i="1"/>
  <c r="F34" i="1"/>
  <c r="F41" i="1"/>
  <c r="F44" i="1"/>
  <c r="F53" i="1"/>
  <c r="F19" i="1"/>
  <c r="F49" i="1"/>
  <c r="F26" i="1"/>
  <c r="F37" i="1"/>
  <c r="F18" i="1"/>
  <c r="F29" i="1"/>
  <c r="F48" i="1"/>
  <c r="F21" i="1"/>
  <c r="F25" i="1"/>
  <c r="F36" i="1"/>
</calcChain>
</file>

<file path=xl/sharedStrings.xml><?xml version="1.0" encoding="utf-8"?>
<sst xmlns="http://schemas.openxmlformats.org/spreadsheetml/2006/main" count="23" uniqueCount="22">
  <si>
    <t>EN14511</t>
  </si>
  <si>
    <t>min. power</t>
  </si>
  <si>
    <t>adverage power</t>
  </si>
  <si>
    <t>max. power</t>
  </si>
  <si>
    <t>min.  COP</t>
  </si>
  <si>
    <t>adverage COP</t>
  </si>
  <si>
    <t>max. COP</t>
  </si>
  <si>
    <t>14825 results:</t>
  </si>
  <si>
    <t>Vorlauftemperatur</t>
  </si>
  <si>
    <t>average</t>
  </si>
  <si>
    <t>min.</t>
  </si>
  <si>
    <t>average power</t>
  </si>
  <si>
    <t>max</t>
  </si>
  <si>
    <t>COP</t>
  </si>
  <si>
    <t>average COP</t>
  </si>
  <si>
    <t>Korrektur nach 14825-Meßwerten</t>
  </si>
  <si>
    <t>colder</t>
  </si>
  <si>
    <t xml:space="preserve"> 14825-Data</t>
  </si>
  <si>
    <t>warmes Klima</t>
  </si>
  <si>
    <t>temp out</t>
  </si>
  <si>
    <t>temp in Pump</t>
  </si>
  <si>
    <t>Max. Vorlauftemperatur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</si>
</sst>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5"/>
      <name val="Calibri"/>
    </font>
    <font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2" fontId="1" fillId="0" borderId="0" xfId="0" applyNumberFormat="1" applyFont="1"/>
    <xf numFmtId="2" fontId="2" fillId="0" borderId="0" xfId="0" applyNumberFormat="1" applyFont="1"/>
    <xf numFmtId="2" fontId="2" fillId="0" borderId="1" xfId="0" applyNumberFormat="1" applyFont="1" applyBorder="1"/>
    <xf numFmtId="0" fontId="3" fillId="0" borderId="0" xfId="0" applyFont="1"/>
    <xf numFmtId="164" fontId="2" fillId="0" borderId="0" xfId="0" applyNumberFormat="1" applyFont="1"/>
    <xf numFmtId="0" fontId="4" fillId="0" borderId="0" xfId="0" applyFont="1"/>
    <xf numFmtId="0" fontId="1" fillId="3" borderId="0" xfId="0" applyFon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2"/>
  <sheetViews>
    <sheetView tabSelected="1" workbookViewId="0">
      <selection activeCell="B4" sqref="B4"/>
    </sheetView>
  </sheetViews>
  <sheetFormatPr defaultColWidth="14.44140625" defaultRowHeight="15" customHeight="1" x14ac:dyDescent="0.3"/>
  <cols>
    <col min="1" max="1" width="12.109375" bestFit="1" customWidth="1"/>
    <col min="2" max="2" width="18" customWidth="1"/>
    <col min="3" max="3" width="20.88671875" customWidth="1"/>
    <col min="4" max="5" width="16.88671875" customWidth="1"/>
    <col min="6" max="6" width="16.6640625" customWidth="1"/>
    <col min="7" max="9" width="10.6640625" customWidth="1"/>
    <col min="10" max="10" width="21" bestFit="1" customWidth="1"/>
    <col min="11" max="26" width="10.6640625" customWidth="1"/>
  </cols>
  <sheetData>
    <row r="1" spans="1:10" ht="14.4" x14ac:dyDescent="0.3">
      <c r="A1" s="10" t="s">
        <v>20</v>
      </c>
      <c r="B1" s="10" t="s">
        <v>19</v>
      </c>
      <c r="C1" s="9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2" t="s">
        <v>5</v>
      </c>
      <c r="I1" s="1" t="s">
        <v>6</v>
      </c>
      <c r="J1" s="10" t="s">
        <v>21</v>
      </c>
    </row>
    <row r="2" spans="1:10" ht="14.4" x14ac:dyDescent="0.3">
      <c r="A2" s="9">
        <v>35</v>
      </c>
      <c r="B2" s="9">
        <v>10</v>
      </c>
      <c r="D2" s="1">
        <v>1.35</v>
      </c>
      <c r="E2" s="2">
        <v>3.32</v>
      </c>
      <c r="F2" s="1">
        <v>5.95</v>
      </c>
      <c r="G2" s="1">
        <v>3.85</v>
      </c>
      <c r="H2" s="2">
        <v>4.8600000000000003</v>
      </c>
      <c r="I2" s="1">
        <v>4.25</v>
      </c>
      <c r="J2" s="10">
        <v>65</v>
      </c>
    </row>
    <row r="3" spans="1:10" s="10" customFormat="1" ht="15" customHeight="1" x14ac:dyDescent="0.3"/>
    <row r="4" spans="1:10" ht="14.4" x14ac:dyDescent="0.3">
      <c r="A4" s="9">
        <v>55</v>
      </c>
      <c r="B4" s="9">
        <v>10</v>
      </c>
      <c r="D4" s="1">
        <v>1.17</v>
      </c>
      <c r="E4" s="2">
        <v>2.95</v>
      </c>
      <c r="F4" s="3">
        <f>F23</f>
        <v>5.4</v>
      </c>
      <c r="G4" s="1">
        <v>2.4900000000000002</v>
      </c>
      <c r="H4" s="2">
        <v>3.13</v>
      </c>
      <c r="I4" s="1">
        <v>2.84</v>
      </c>
      <c r="J4" s="10">
        <v>65</v>
      </c>
    </row>
    <row r="10" spans="1:10" ht="14.4" x14ac:dyDescent="0.3">
      <c r="B10" s="1" t="s">
        <v>7</v>
      </c>
    </row>
    <row r="12" spans="1:10" ht="14.4" x14ac:dyDescent="0.3">
      <c r="B12" s="1" t="s">
        <v>8</v>
      </c>
    </row>
    <row r="13" spans="1:10" ht="14.4" x14ac:dyDescent="0.3">
      <c r="B13" s="1" t="s">
        <v>9</v>
      </c>
      <c r="D13" s="1" t="s">
        <v>10</v>
      </c>
      <c r="E13" s="1" t="s">
        <v>11</v>
      </c>
      <c r="F13" s="1" t="s">
        <v>12</v>
      </c>
      <c r="G13" s="1" t="s">
        <v>13</v>
      </c>
      <c r="H13" s="1" t="s">
        <v>14</v>
      </c>
      <c r="I13" s="1" t="s">
        <v>6</v>
      </c>
    </row>
    <row r="15" spans="1:10" ht="14.4" x14ac:dyDescent="0.3">
      <c r="A15" s="1">
        <v>-22</v>
      </c>
      <c r="B15" s="1">
        <v>35</v>
      </c>
      <c r="C15" s="4"/>
      <c r="D15" s="1">
        <f t="shared" ref="D15:I15" si="0">D2</f>
        <v>1.35</v>
      </c>
      <c r="E15" s="2">
        <f t="shared" si="0"/>
        <v>3.32</v>
      </c>
      <c r="F15" s="1">
        <f t="shared" si="0"/>
        <v>5.95</v>
      </c>
      <c r="G15" s="1">
        <f t="shared" si="0"/>
        <v>3.85</v>
      </c>
      <c r="H15" s="2">
        <f t="shared" si="0"/>
        <v>4.8600000000000003</v>
      </c>
      <c r="I15" s="1">
        <f t="shared" si="0"/>
        <v>4.25</v>
      </c>
    </row>
    <row r="16" spans="1:10" ht="14.4" x14ac:dyDescent="0.3">
      <c r="A16" s="1">
        <v>-15</v>
      </c>
      <c r="B16" s="1">
        <v>35</v>
      </c>
      <c r="C16" s="4"/>
      <c r="D16" s="1">
        <f t="shared" ref="D16:I16" si="1">D2</f>
        <v>1.35</v>
      </c>
      <c r="E16" s="2">
        <f t="shared" si="1"/>
        <v>3.32</v>
      </c>
      <c r="F16" s="1">
        <f t="shared" si="1"/>
        <v>5.95</v>
      </c>
      <c r="G16" s="1">
        <f t="shared" si="1"/>
        <v>3.85</v>
      </c>
      <c r="H16" s="2">
        <f t="shared" si="1"/>
        <v>4.8600000000000003</v>
      </c>
      <c r="I16" s="1">
        <f t="shared" si="1"/>
        <v>4.25</v>
      </c>
    </row>
    <row r="17" spans="1:9" ht="14.4" x14ac:dyDescent="0.3">
      <c r="A17" s="1">
        <v>-10</v>
      </c>
      <c r="B17" s="1">
        <v>35</v>
      </c>
      <c r="C17" s="4"/>
      <c r="D17" s="1">
        <f>$D$2+($D$2-$E$8)/20*(35-B17)</f>
        <v>1.35</v>
      </c>
      <c r="E17" s="2">
        <f>E2</f>
        <v>3.32</v>
      </c>
      <c r="F17" s="1">
        <f>F2</f>
        <v>5.95</v>
      </c>
      <c r="G17" s="1">
        <f>G2</f>
        <v>3.85</v>
      </c>
      <c r="H17" s="2">
        <f>H2</f>
        <v>4.8600000000000003</v>
      </c>
      <c r="I17" s="1">
        <f>I2</f>
        <v>4.25</v>
      </c>
    </row>
    <row r="18" spans="1:9" ht="14.4" x14ac:dyDescent="0.3">
      <c r="A18" s="1">
        <v>-7</v>
      </c>
      <c r="B18" s="1">
        <v>34</v>
      </c>
      <c r="C18" s="4"/>
      <c r="D18" s="4">
        <f>$D$2+($D$2-$D$4)/20*(35-B18)</f>
        <v>1.359</v>
      </c>
      <c r="E18" s="5">
        <f>$E$2+($E$2-$E$4)/20*(35-B18)</f>
        <v>3.3384999999999998</v>
      </c>
      <c r="F18" s="4">
        <f>$F$2+($F$2-$F$4)/20*(35-B18)</f>
        <v>5.9775</v>
      </c>
      <c r="G18" s="4">
        <f>$G$2+($G$2-$G$4)/20*(35-B18)</f>
        <v>3.9180000000000001</v>
      </c>
      <c r="H18" s="5">
        <f>$H$2+($H$2-$H$4)/20*(35-B18)</f>
        <v>4.9465000000000003</v>
      </c>
      <c r="I18" s="4">
        <f>$I$2+($I$2-$I$4)/20*(35-B18)</f>
        <v>4.3205</v>
      </c>
    </row>
    <row r="19" spans="1:9" ht="14.4" x14ac:dyDescent="0.3">
      <c r="A19" s="1">
        <v>2</v>
      </c>
      <c r="B19" s="1">
        <v>30</v>
      </c>
      <c r="C19" s="4"/>
      <c r="D19" s="4">
        <f>$D$2+($D$2-$D$4)/20*(35-B19)</f>
        <v>1.395</v>
      </c>
      <c r="E19" s="5">
        <f>$E$2+($E$2-$E$4)/20*(35-B19)</f>
        <v>3.4124999999999996</v>
      </c>
      <c r="F19" s="4">
        <f>$F$2+($F$2-$F$4)/20*(35-B19)</f>
        <v>6.0875000000000004</v>
      </c>
      <c r="G19" s="4">
        <f>$G$2+($G$2-$G$4)/20*(35-B19)</f>
        <v>4.1900000000000004</v>
      </c>
      <c r="H19" s="5">
        <f>$H$2+($H$2-$H$4)/20*(35-B19)</f>
        <v>5.2925000000000004</v>
      </c>
      <c r="I19" s="4">
        <f>$I$2+($I$2-$I$4)/20*(35-B19)</f>
        <v>4.6025</v>
      </c>
    </row>
    <row r="20" spans="1:9" ht="14.4" x14ac:dyDescent="0.3">
      <c r="A20" s="1">
        <v>7</v>
      </c>
      <c r="B20" s="1">
        <v>27</v>
      </c>
      <c r="C20" s="4"/>
      <c r="D20" s="4">
        <f>$D$2+($D$2-$D$4)/20*(35-B20)</f>
        <v>1.4220000000000002</v>
      </c>
      <c r="E20" s="5">
        <f>$E$2+($E$2-$E$4)/20*(35-B20)</f>
        <v>3.4679999999999995</v>
      </c>
      <c r="F20" s="4">
        <f>$F$2+($F$2-$F$4)/20*(35-B20)</f>
        <v>6.17</v>
      </c>
      <c r="G20" s="4">
        <f>$G$2+($G$2-$G$4)/20*(35-B20)</f>
        <v>4.3940000000000001</v>
      </c>
      <c r="H20" s="5">
        <f>$H$2+($H$2-$H$4)/20*(35-B20)</f>
        <v>5.5520000000000005</v>
      </c>
      <c r="I20" s="4">
        <f>$I$2+($I$2-$I$4)/20*(35-B20)</f>
        <v>4.8140000000000001</v>
      </c>
    </row>
    <row r="21" spans="1:9" ht="14.4" x14ac:dyDescent="0.3">
      <c r="A21" s="1">
        <v>12</v>
      </c>
      <c r="B21" s="1">
        <v>24</v>
      </c>
      <c r="C21" s="4"/>
      <c r="D21" s="6">
        <v>1.3</v>
      </c>
      <c r="E21" s="5">
        <f>$E$2+($E$2-$E$4)/20*(35-B21)</f>
        <v>3.5234999999999994</v>
      </c>
      <c r="F21" s="4">
        <f>$F$2+($F$2-$F$4)/20*(35-B21)</f>
        <v>6.2525000000000004</v>
      </c>
      <c r="G21" s="6">
        <v>5.95</v>
      </c>
      <c r="H21" s="5">
        <f>$H$2+($H$2-$H$4)/20*(35-B21)</f>
        <v>5.8115000000000006</v>
      </c>
      <c r="I21" s="4">
        <f>$I$2+($I$2-$I$4)/20*(35-B21)</f>
        <v>5.0255000000000001</v>
      </c>
    </row>
    <row r="22" spans="1:9" ht="14.4" x14ac:dyDescent="0.3">
      <c r="C22" s="4"/>
      <c r="E22" s="5"/>
      <c r="F22" s="4"/>
      <c r="H22" s="5"/>
      <c r="I22" s="4"/>
    </row>
    <row r="23" spans="1:9" ht="15.75" customHeight="1" x14ac:dyDescent="0.3">
      <c r="A23" s="1">
        <v>-22</v>
      </c>
      <c r="B23" s="1">
        <v>55</v>
      </c>
      <c r="C23" s="4"/>
      <c r="D23" s="4">
        <f t="shared" ref="D23:D28" si="2">$D$2+($D$2-$D$4)/20*(35-B23)</f>
        <v>1.17</v>
      </c>
      <c r="E23" s="5">
        <f t="shared" ref="E23:E29" si="3">$E$2+($E$2-$E$4)/20*(35-B23)</f>
        <v>2.95</v>
      </c>
      <c r="F23" s="4">
        <v>5.4</v>
      </c>
      <c r="G23" s="4">
        <f t="shared" ref="G23:G28" si="4">$G$2+($G$2-$G$4)/20*(35-B23)</f>
        <v>2.4900000000000002</v>
      </c>
      <c r="H23" s="5">
        <f t="shared" ref="H23:H29" si="5">$H$2+($H$2-$H$4)/20*(35-B23)</f>
        <v>3.13</v>
      </c>
      <c r="I23" s="4">
        <f t="shared" ref="I23:I29" si="6">$I$2+($I$2-$I$4)/20*(35-B23)</f>
        <v>2.84</v>
      </c>
    </row>
    <row r="24" spans="1:9" ht="15.75" customHeight="1" x14ac:dyDescent="0.3">
      <c r="A24" s="1">
        <v>-15</v>
      </c>
      <c r="B24" s="1">
        <v>55</v>
      </c>
      <c r="C24" s="4"/>
      <c r="D24" s="4">
        <f t="shared" si="2"/>
        <v>1.17</v>
      </c>
      <c r="E24" s="5">
        <f t="shared" si="3"/>
        <v>2.95</v>
      </c>
      <c r="F24" s="4">
        <f t="shared" ref="F24:F29" si="7">$F$2+($F$2-$F$4)/20*(35-B24)</f>
        <v>5.4</v>
      </c>
      <c r="G24" s="4">
        <f t="shared" si="4"/>
        <v>2.4900000000000002</v>
      </c>
      <c r="H24" s="5">
        <f t="shared" si="5"/>
        <v>3.13</v>
      </c>
      <c r="I24" s="4">
        <f t="shared" si="6"/>
        <v>2.84</v>
      </c>
    </row>
    <row r="25" spans="1:9" ht="15.75" customHeight="1" x14ac:dyDescent="0.3">
      <c r="A25" s="1">
        <v>-10</v>
      </c>
      <c r="B25" s="1">
        <v>55</v>
      </c>
      <c r="C25" s="4"/>
      <c r="D25" s="4">
        <f t="shared" si="2"/>
        <v>1.17</v>
      </c>
      <c r="E25" s="5">
        <f t="shared" si="3"/>
        <v>2.95</v>
      </c>
      <c r="F25" s="4">
        <f t="shared" si="7"/>
        <v>5.4</v>
      </c>
      <c r="G25" s="4">
        <f t="shared" si="4"/>
        <v>2.4900000000000002</v>
      </c>
      <c r="H25" s="5">
        <f t="shared" si="5"/>
        <v>3.13</v>
      </c>
      <c r="I25" s="4">
        <f t="shared" si="6"/>
        <v>2.84</v>
      </c>
    </row>
    <row r="26" spans="1:9" ht="15.75" customHeight="1" x14ac:dyDescent="0.3">
      <c r="A26" s="1">
        <v>-7</v>
      </c>
      <c r="B26" s="1">
        <v>52</v>
      </c>
      <c r="C26" s="4"/>
      <c r="D26" s="4">
        <f t="shared" si="2"/>
        <v>1.1970000000000001</v>
      </c>
      <c r="E26" s="5">
        <f t="shared" si="3"/>
        <v>3.0055000000000001</v>
      </c>
      <c r="F26" s="4">
        <f t="shared" si="7"/>
        <v>5.4824999999999999</v>
      </c>
      <c r="G26" s="4">
        <f t="shared" si="4"/>
        <v>2.694</v>
      </c>
      <c r="H26" s="5">
        <f t="shared" si="5"/>
        <v>3.3895</v>
      </c>
      <c r="I26" s="4">
        <f t="shared" si="6"/>
        <v>3.0514999999999999</v>
      </c>
    </row>
    <row r="27" spans="1:9" ht="15.75" customHeight="1" x14ac:dyDescent="0.3">
      <c r="A27" s="1">
        <v>2</v>
      </c>
      <c r="B27" s="1">
        <v>42</v>
      </c>
      <c r="C27" s="4"/>
      <c r="D27" s="4">
        <f t="shared" si="2"/>
        <v>1.2869999999999999</v>
      </c>
      <c r="E27" s="5">
        <f t="shared" si="3"/>
        <v>3.1905000000000001</v>
      </c>
      <c r="F27" s="4">
        <f t="shared" si="7"/>
        <v>5.7575000000000003</v>
      </c>
      <c r="G27" s="4">
        <f t="shared" si="4"/>
        <v>3.3740000000000001</v>
      </c>
      <c r="H27" s="5">
        <f t="shared" si="5"/>
        <v>4.2545000000000002</v>
      </c>
      <c r="I27" s="4">
        <f t="shared" si="6"/>
        <v>3.7565</v>
      </c>
    </row>
    <row r="28" spans="1:9" ht="15.75" customHeight="1" x14ac:dyDescent="0.3">
      <c r="A28" s="1">
        <v>7</v>
      </c>
      <c r="B28" s="1">
        <v>36</v>
      </c>
      <c r="C28" s="4"/>
      <c r="D28" s="4">
        <f t="shared" si="2"/>
        <v>1.3410000000000002</v>
      </c>
      <c r="E28" s="5">
        <f t="shared" si="3"/>
        <v>3.3014999999999999</v>
      </c>
      <c r="F28" s="4">
        <f t="shared" si="7"/>
        <v>5.9225000000000003</v>
      </c>
      <c r="G28" s="4">
        <f t="shared" si="4"/>
        <v>3.782</v>
      </c>
      <c r="H28" s="5">
        <f t="shared" si="5"/>
        <v>4.7735000000000003</v>
      </c>
      <c r="I28" s="4">
        <f t="shared" si="6"/>
        <v>4.1795</v>
      </c>
    </row>
    <row r="29" spans="1:9" ht="15.75" customHeight="1" x14ac:dyDescent="0.3">
      <c r="A29" s="1">
        <v>12</v>
      </c>
      <c r="B29" s="1">
        <v>30</v>
      </c>
      <c r="C29" s="4"/>
      <c r="D29" s="6">
        <v>1.2</v>
      </c>
      <c r="E29" s="5">
        <f t="shared" si="3"/>
        <v>3.4124999999999996</v>
      </c>
      <c r="F29" s="4">
        <f t="shared" si="7"/>
        <v>6.0875000000000004</v>
      </c>
      <c r="G29" s="6">
        <v>4.8600000000000003</v>
      </c>
      <c r="H29" s="5">
        <f t="shared" si="5"/>
        <v>5.2925000000000004</v>
      </c>
      <c r="I29" s="4">
        <f t="shared" si="6"/>
        <v>4.6025</v>
      </c>
    </row>
    <row r="30" spans="1:9" ht="15.75" customHeight="1" x14ac:dyDescent="0.3">
      <c r="E30" s="2"/>
      <c r="H30" s="2"/>
    </row>
    <row r="31" spans="1:9" ht="15.75" customHeight="1" x14ac:dyDescent="0.3">
      <c r="B31" s="6" t="s">
        <v>15</v>
      </c>
      <c r="E31" s="2"/>
      <c r="H31" s="2"/>
    </row>
    <row r="32" spans="1:9" ht="15.75" customHeight="1" x14ac:dyDescent="0.3">
      <c r="E32" s="2"/>
      <c r="H32" s="2"/>
    </row>
    <row r="33" spans="1:12" ht="15.75" customHeight="1" x14ac:dyDescent="0.3">
      <c r="B33" s="1" t="s">
        <v>16</v>
      </c>
      <c r="E33" s="5"/>
      <c r="F33" s="4"/>
      <c r="H33" s="5"/>
      <c r="I33" s="4"/>
    </row>
    <row r="34" spans="1:12" ht="15.75" customHeight="1" x14ac:dyDescent="0.3">
      <c r="A34" s="1">
        <v>-22</v>
      </c>
      <c r="B34" s="1">
        <v>35</v>
      </c>
      <c r="C34" s="4"/>
      <c r="D34" s="4">
        <f>$D$2+($D$2-$D$4)/20*(35-B34)</f>
        <v>1.35</v>
      </c>
      <c r="E34" s="5">
        <f>$E$2+($E$2-$E$4)/20*(35-B34)</f>
        <v>3.32</v>
      </c>
      <c r="F34" s="4">
        <f>$F$2+($F$2-$F$4)/20*(35-B34)</f>
        <v>5.95</v>
      </c>
      <c r="G34" s="4">
        <f>$G$2+($G$2-$G$4)/20*(35-B34)</f>
        <v>3.85</v>
      </c>
      <c r="H34" s="5">
        <f>$H$2+($H$2-$H$4)/20*(35-B34)</f>
        <v>4.8600000000000003</v>
      </c>
      <c r="I34" s="4">
        <f>$I$2+($I$2-$I$4)/20*(35-B34)</f>
        <v>4.25</v>
      </c>
    </row>
    <row r="35" spans="1:12" ht="15.75" customHeight="1" x14ac:dyDescent="0.3">
      <c r="A35" s="1">
        <v>-7</v>
      </c>
      <c r="B35" s="1">
        <v>30</v>
      </c>
      <c r="C35" s="4"/>
      <c r="D35" s="4">
        <f>$D$2+($D$2-$D$4)/20*(35-B35)</f>
        <v>1.395</v>
      </c>
      <c r="E35" s="5">
        <f>$E$2+($E$2-$E$4)/20*(35-B35)</f>
        <v>3.4124999999999996</v>
      </c>
      <c r="F35" s="4">
        <f>$F$2+($F$2-$F$4)/20*(35-B35)</f>
        <v>6.0875000000000004</v>
      </c>
      <c r="G35" s="4">
        <f>$G$2+($G$2-$G$4)/20*(35-B35)</f>
        <v>4.1900000000000004</v>
      </c>
      <c r="H35" s="5">
        <f>$H$2+($H$2-$H$4)/20*(35-B35)</f>
        <v>5.2925000000000004</v>
      </c>
      <c r="I35" s="4">
        <f>$I$2+($I$2-$I$4)/20*(35-B35)</f>
        <v>4.6025</v>
      </c>
    </row>
    <row r="36" spans="1:12" ht="15.75" customHeight="1" x14ac:dyDescent="0.3">
      <c r="A36" s="1">
        <v>2</v>
      </c>
      <c r="B36" s="1">
        <v>27</v>
      </c>
      <c r="C36" s="4"/>
      <c r="D36" s="4">
        <f>$D$2+($D$2-$D$4)/20*(35-B36)</f>
        <v>1.4220000000000002</v>
      </c>
      <c r="E36" s="5">
        <f>$E$2+($E$2-$E$4)/20*(35-B36)</f>
        <v>3.4679999999999995</v>
      </c>
      <c r="F36" s="4">
        <f>$F$2+($F$2-$F$4)/20*(35-B36)</f>
        <v>6.17</v>
      </c>
      <c r="G36" s="4">
        <f>$G$2+($G$2-$G$4)/20*(35-B36)</f>
        <v>4.3940000000000001</v>
      </c>
      <c r="H36" s="5">
        <f>$H$2+($H$2-$H$4)/20*(35-B36)</f>
        <v>5.5520000000000005</v>
      </c>
      <c r="I36" s="4">
        <f>$I$2+($I$2-$I$4)/20*(35-B36)</f>
        <v>4.8140000000000001</v>
      </c>
    </row>
    <row r="37" spans="1:12" ht="15.75" customHeight="1" x14ac:dyDescent="0.3">
      <c r="A37" s="1">
        <v>7</v>
      </c>
      <c r="B37" s="1">
        <v>25</v>
      </c>
      <c r="C37" s="4"/>
      <c r="D37" s="7">
        <f>$D$2+($D$2-$D$4)/20*(35-B37)</f>
        <v>1.4400000000000002</v>
      </c>
      <c r="E37" s="5">
        <f>$E$2+($E$2-$E$4)/20*(35-B37)</f>
        <v>3.5049999999999999</v>
      </c>
      <c r="F37" s="4">
        <f>$F$2+($F$2-$F$4)/20*(35-B37)</f>
        <v>6.2249999999999996</v>
      </c>
      <c r="G37" s="6">
        <v>6.36</v>
      </c>
      <c r="H37" s="5">
        <f>$H$2+($H$2-$H$4)/20*(35-B37)</f>
        <v>5.7250000000000005</v>
      </c>
      <c r="I37" s="4">
        <f>$I$2+($I$2-$I$4)/20*(35-B37)</f>
        <v>4.9550000000000001</v>
      </c>
    </row>
    <row r="38" spans="1:12" ht="15.75" customHeight="1" x14ac:dyDescent="0.3">
      <c r="A38" s="1">
        <v>12</v>
      </c>
      <c r="B38" s="1">
        <v>24</v>
      </c>
      <c r="C38" s="4"/>
      <c r="D38" s="6">
        <v>1.3</v>
      </c>
      <c r="E38" s="5">
        <f>$E$2+($E$2-$E$4)/20*(35-B38)</f>
        <v>3.5234999999999994</v>
      </c>
      <c r="F38" s="4">
        <f>$F$2+($F$2-$F$4)/20*(35-B38)</f>
        <v>6.2525000000000004</v>
      </c>
      <c r="G38" s="6">
        <v>5.54</v>
      </c>
      <c r="H38" s="5">
        <f>$H$2+($H$2-$H$4)/20*(35-B38)</f>
        <v>5.8115000000000006</v>
      </c>
      <c r="I38" s="4">
        <f>$I$2+($I$2-$I$4)/20*(35-B38)</f>
        <v>5.0255000000000001</v>
      </c>
    </row>
    <row r="39" spans="1:12" ht="15.75" customHeight="1" x14ac:dyDescent="0.3">
      <c r="C39" s="4"/>
      <c r="E39" s="2"/>
      <c r="F39" s="4"/>
      <c r="H39" s="5"/>
      <c r="I39" s="4"/>
    </row>
    <row r="40" spans="1:12" ht="15.75" customHeight="1" x14ac:dyDescent="0.3">
      <c r="A40" s="1">
        <v>-22</v>
      </c>
      <c r="B40" s="1">
        <v>55</v>
      </c>
      <c r="C40" s="4"/>
      <c r="D40" s="7">
        <f>$D$2+($D$2-$D$4)/20*(35-B40)</f>
        <v>1.17</v>
      </c>
      <c r="E40" s="5">
        <f>$E$2+($E$2-$E$4)/20*(35-B40)</f>
        <v>2.95</v>
      </c>
      <c r="F40" s="1">
        <v>5.4</v>
      </c>
      <c r="G40" s="4">
        <f>$G$2+($G$2-$G$4)/20*(35-B40)</f>
        <v>2.4900000000000002</v>
      </c>
      <c r="H40" s="5">
        <f>$H$2+($H$2-$H$4)/20*(35-B40)</f>
        <v>3.13</v>
      </c>
      <c r="I40" s="4">
        <f>$I$2+($I$2-$I$4)/20*(35-B40)</f>
        <v>2.84</v>
      </c>
      <c r="L40" s="8" t="s">
        <v>17</v>
      </c>
    </row>
    <row r="41" spans="1:12" ht="15.75" customHeight="1" x14ac:dyDescent="0.3">
      <c r="A41" s="1">
        <v>-7</v>
      </c>
      <c r="B41" s="1">
        <v>44</v>
      </c>
      <c r="C41" s="4"/>
      <c r="D41" s="7">
        <f>$D$2+($D$2-$D$4)/20*(35-B41)</f>
        <v>1.2690000000000001</v>
      </c>
      <c r="E41" s="5">
        <f>$E$2+($E$2-$E$4)/20*(35-B41)</f>
        <v>3.1535000000000002</v>
      </c>
      <c r="F41" s="4">
        <f>$F$2+($F$2-$F$4)/20*(35-B41)</f>
        <v>5.7025000000000006</v>
      </c>
      <c r="G41" s="4">
        <f>$G$2+($G$2-$G$4)/20*(35-B41)</f>
        <v>3.2380000000000004</v>
      </c>
      <c r="H41" s="5">
        <f>$H$2+($H$2-$H$4)/20*(35-B41)</f>
        <v>4.0815000000000001</v>
      </c>
      <c r="I41" s="4">
        <f>$I$2+($I$2-$I$4)/20*(35-B41)</f>
        <v>3.6154999999999999</v>
      </c>
    </row>
    <row r="42" spans="1:12" ht="15.75" customHeight="1" x14ac:dyDescent="0.3">
      <c r="A42" s="1">
        <v>2</v>
      </c>
      <c r="B42" s="1">
        <v>37</v>
      </c>
      <c r="C42" s="4"/>
      <c r="D42" s="7">
        <f>$D$2+($D$2-$D$4)/20*(35-B42)</f>
        <v>1.3320000000000001</v>
      </c>
      <c r="E42" s="5">
        <f>$E$2+($E$2-$E$4)/20*(35-B42)</f>
        <v>3.2829999999999999</v>
      </c>
      <c r="F42" s="4">
        <f>$F$2+($F$2-$F$4)/20*(35-B42)</f>
        <v>5.8950000000000005</v>
      </c>
      <c r="G42" s="4">
        <f>$G$2+($G$2-$G$4)/20*(35-B42)</f>
        <v>3.714</v>
      </c>
      <c r="H42" s="5">
        <f>$H$2+($H$2-$H$4)/20*(35-B42)</f>
        <v>4.6870000000000003</v>
      </c>
      <c r="I42" s="4">
        <f>$I$2+($I$2-$I$4)/20*(35-B42)</f>
        <v>4.109</v>
      </c>
    </row>
    <row r="43" spans="1:12" ht="15.75" customHeight="1" x14ac:dyDescent="0.3">
      <c r="A43" s="1">
        <v>7</v>
      </c>
      <c r="B43" s="1">
        <v>32</v>
      </c>
      <c r="C43" s="4"/>
      <c r="D43" s="7">
        <f>$D$2+($D$2-$D$4)/20*(35-B43)</f>
        <v>1.3770000000000002</v>
      </c>
      <c r="E43" s="5">
        <f>$E$2+($E$2-$E$4)/20*(35-B43)</f>
        <v>3.3754999999999997</v>
      </c>
      <c r="F43" s="4">
        <f>$F$2+($F$2-$F$4)/20*(35-B43)</f>
        <v>6.0324999999999998</v>
      </c>
      <c r="G43" s="6">
        <v>5.12</v>
      </c>
      <c r="H43" s="5">
        <f>$H$2+($H$2-$H$4)/20*(35-B43)</f>
        <v>5.1195000000000004</v>
      </c>
      <c r="I43" s="4">
        <f>$I$2+($I$2-$I$4)/20*(35-B43)</f>
        <v>4.4615</v>
      </c>
    </row>
    <row r="44" spans="1:12" ht="15.75" customHeight="1" x14ac:dyDescent="0.3">
      <c r="A44" s="1">
        <v>12</v>
      </c>
      <c r="B44" s="1">
        <v>30</v>
      </c>
      <c r="C44" s="4"/>
      <c r="D44" s="6">
        <v>1.2</v>
      </c>
      <c r="E44" s="5">
        <f>$E$2+($E$2-$E$4)/20*(35-B44)</f>
        <v>3.4124999999999996</v>
      </c>
      <c r="F44" s="4">
        <f>$F$2+($F$2-$F$4)/20*(35-B44)</f>
        <v>6.0875000000000004</v>
      </c>
      <c r="G44" s="6">
        <v>4.8</v>
      </c>
      <c r="H44" s="5">
        <f>$H$2+($H$2-$H$4)/20*(35-B44)</f>
        <v>5.2925000000000004</v>
      </c>
      <c r="I44" s="4">
        <f>$I$2+($I$2-$I$4)/20*(35-B44)</f>
        <v>4.6025</v>
      </c>
    </row>
    <row r="45" spans="1:12" ht="15.75" customHeight="1" x14ac:dyDescent="0.3">
      <c r="C45" s="4"/>
      <c r="D45" s="7"/>
      <c r="E45" s="5"/>
      <c r="F45" s="4"/>
      <c r="G45" s="4"/>
      <c r="H45" s="5"/>
      <c r="I45" s="4"/>
    </row>
    <row r="46" spans="1:12" ht="15.75" customHeight="1" x14ac:dyDescent="0.3">
      <c r="B46" s="1" t="s">
        <v>18</v>
      </c>
      <c r="C46" s="4"/>
      <c r="D46" s="7"/>
      <c r="E46" s="5"/>
      <c r="F46" s="4"/>
      <c r="G46" s="4"/>
      <c r="H46" s="5"/>
      <c r="I46" s="4"/>
    </row>
    <row r="47" spans="1:12" ht="15.75" customHeight="1" x14ac:dyDescent="0.3">
      <c r="A47" s="1">
        <v>-7</v>
      </c>
      <c r="B47" s="1">
        <v>35</v>
      </c>
      <c r="C47" s="4"/>
      <c r="D47" s="7">
        <f>$D$2+($D$2-$D$4)/20*(35-B47)</f>
        <v>1.35</v>
      </c>
      <c r="E47" s="5">
        <f>$E$2+($E$2-$E$4)/20*(35-B47)</f>
        <v>3.32</v>
      </c>
      <c r="F47" s="4">
        <f>$F$2+($F$2-$F$4)/20*(35-B47)</f>
        <v>5.95</v>
      </c>
      <c r="G47" s="4">
        <f>$G$2+($G$2-$G$4)/20*(35-B47)</f>
        <v>3.85</v>
      </c>
      <c r="H47" s="5">
        <f>$H$2+($H$2-$H$4)/20*(35-B47)</f>
        <v>4.8600000000000003</v>
      </c>
      <c r="I47" s="4">
        <f>$I$2+($I$2-$I$4)/20*(35-B47)</f>
        <v>4.25</v>
      </c>
    </row>
    <row r="48" spans="1:12" ht="15.75" customHeight="1" x14ac:dyDescent="0.3">
      <c r="A48" s="1">
        <v>2</v>
      </c>
      <c r="B48" s="1">
        <v>35</v>
      </c>
      <c r="C48" s="4"/>
      <c r="D48" s="7">
        <f>$D$2+($D$2-$D$4)/20*(35-B48)</f>
        <v>1.35</v>
      </c>
      <c r="E48" s="5">
        <f>$E$2+($E$2-$E$4)/20*(35-B48)</f>
        <v>3.32</v>
      </c>
      <c r="F48" s="4">
        <f>$F$2+($F$2-$F$4)/20*(35-B48)</f>
        <v>5.95</v>
      </c>
      <c r="G48" s="4">
        <f>$G$2+($G$2-$G$4)/20*(35-B48)</f>
        <v>3.85</v>
      </c>
      <c r="H48" s="5">
        <f>$H$2+($H$2-$H$4)/20*(35-B48)</f>
        <v>4.8600000000000003</v>
      </c>
      <c r="I48" s="4">
        <f>$I$2+($I$2-$I$4)/20*(35-B48)</f>
        <v>4.25</v>
      </c>
    </row>
    <row r="49" spans="1:9" ht="15.75" customHeight="1" x14ac:dyDescent="0.3">
      <c r="A49" s="1">
        <v>7</v>
      </c>
      <c r="B49" s="1">
        <v>31</v>
      </c>
      <c r="C49" s="4"/>
      <c r="D49" s="7">
        <f>$D$2+($D$2-$D$4)/20*(35-B49)</f>
        <v>1.3860000000000001</v>
      </c>
      <c r="E49" s="5">
        <f>$E$2+($E$2-$E$4)/20*(35-B49)</f>
        <v>3.3939999999999997</v>
      </c>
      <c r="F49" s="4">
        <f>$F$2+($F$2-$F$4)/20*(35-B49)</f>
        <v>6.0600000000000005</v>
      </c>
      <c r="G49" s="4">
        <f>$G$2+($G$2-$G$4)/20*(35-B49)</f>
        <v>4.1219999999999999</v>
      </c>
      <c r="H49" s="5">
        <f>$H$2+($H$2-$H$4)/20*(35-B49)</f>
        <v>5.2060000000000004</v>
      </c>
      <c r="I49" s="4">
        <f>$I$2+($I$2-$I$4)/20*(35-B49)</f>
        <v>4.532</v>
      </c>
    </row>
    <row r="50" spans="1:9" ht="15.75" customHeight="1" x14ac:dyDescent="0.3">
      <c r="A50" s="1">
        <v>12</v>
      </c>
      <c r="B50" s="1">
        <v>26</v>
      </c>
      <c r="C50" s="4"/>
      <c r="D50" s="6">
        <v>1.7</v>
      </c>
      <c r="E50" s="5">
        <f>$E$2+($E$2-$E$4)/20*(35-B50)</f>
        <v>3.4864999999999995</v>
      </c>
      <c r="F50" s="4">
        <f>$F$2+($F$2-$F$4)/20*(35-B50)</f>
        <v>6.1974999999999998</v>
      </c>
      <c r="G50" s="6">
        <v>6.15</v>
      </c>
      <c r="H50" s="5">
        <f>$H$2+($H$2-$H$4)/20*(35-B50)</f>
        <v>5.6385000000000005</v>
      </c>
      <c r="I50" s="4">
        <f>$I$2+($I$2-$I$4)/20*(35-B50)</f>
        <v>4.8845000000000001</v>
      </c>
    </row>
    <row r="51" spans="1:9" ht="15.75" customHeight="1" x14ac:dyDescent="0.3">
      <c r="C51" s="4"/>
      <c r="D51" s="7"/>
      <c r="E51" s="5"/>
      <c r="F51" s="4"/>
      <c r="G51" s="4"/>
      <c r="H51" s="5"/>
      <c r="I51" s="4"/>
    </row>
    <row r="52" spans="1:9" ht="15.75" customHeight="1" x14ac:dyDescent="0.3">
      <c r="A52" s="1">
        <v>-7</v>
      </c>
      <c r="B52" s="1">
        <v>55</v>
      </c>
      <c r="C52" s="4"/>
      <c r="D52" s="7">
        <f>$D$2+($D$2-$D$4)/20*(35-B52)</f>
        <v>1.17</v>
      </c>
      <c r="E52" s="5">
        <f>$E$2+($E$2-$E$4)/20*(35-B52)</f>
        <v>2.95</v>
      </c>
      <c r="F52" s="4">
        <v>5.4</v>
      </c>
      <c r="G52" s="4">
        <f>$G$2+($G$2-$G$4)/20*(35-B52)</f>
        <v>2.4900000000000002</v>
      </c>
      <c r="H52" s="5">
        <f>$H$2+($H$2-$H$4)/20*(35-B52)</f>
        <v>3.13</v>
      </c>
      <c r="I52" s="4">
        <f>$I$2+($I$2-$I$4)/20*(35-B52)</f>
        <v>2.84</v>
      </c>
    </row>
    <row r="53" spans="1:9" ht="15.75" customHeight="1" x14ac:dyDescent="0.3">
      <c r="A53" s="1">
        <v>2</v>
      </c>
      <c r="B53" s="1">
        <v>55</v>
      </c>
      <c r="C53" s="4"/>
      <c r="D53" s="7">
        <f>$D$2+($D$2-$D$4)/20*(35-B53)</f>
        <v>1.17</v>
      </c>
      <c r="E53" s="5">
        <f>$E$2+($E$2-$E$4)/20*(35-B53)</f>
        <v>2.95</v>
      </c>
      <c r="F53" s="4">
        <f>$F$2+($F$2-$F$4)/20*(35-B53)</f>
        <v>5.4</v>
      </c>
      <c r="G53" s="4">
        <f>$G$2+($G$2-$G$4)/20*(35-B53)</f>
        <v>2.4900000000000002</v>
      </c>
      <c r="H53" s="5">
        <f>$H$2+($H$2-$H$4)/20*(35-B53)</f>
        <v>3.13</v>
      </c>
      <c r="I53" s="4">
        <f>$I$2+($I$2-$I$4)/20*(35-B53)</f>
        <v>2.84</v>
      </c>
    </row>
    <row r="54" spans="1:9" ht="15.75" customHeight="1" x14ac:dyDescent="0.3">
      <c r="A54" s="1">
        <v>7</v>
      </c>
      <c r="B54" s="1">
        <v>46</v>
      </c>
      <c r="C54" s="4"/>
      <c r="D54" s="7">
        <f>$D$2+($D$2-$D$4)/20*(35-B54)</f>
        <v>1.2509999999999999</v>
      </c>
      <c r="E54" s="5">
        <f>$E$2+($E$2-$E$4)/20*(35-B54)</f>
        <v>3.1165000000000003</v>
      </c>
      <c r="F54" s="4">
        <f>$F$2+($F$2-$F$4)/20*(35-B54)</f>
        <v>5.6475</v>
      </c>
      <c r="G54" s="4">
        <f>$G$2+($G$2-$G$4)/20*(35-B54)</f>
        <v>3.1020000000000003</v>
      </c>
      <c r="H54" s="5">
        <f>$H$2+($H$2-$H$4)/20*(35-B54)</f>
        <v>3.9085000000000001</v>
      </c>
      <c r="I54" s="4">
        <f>$I$2+($I$2-$I$4)/20*(35-B54)</f>
        <v>3.4744999999999999</v>
      </c>
    </row>
    <row r="55" spans="1:9" ht="15.75" customHeight="1" x14ac:dyDescent="0.3">
      <c r="A55" s="1">
        <v>12</v>
      </c>
      <c r="B55" s="1">
        <v>34</v>
      </c>
      <c r="C55" s="4"/>
      <c r="D55" s="6">
        <v>1.7</v>
      </c>
      <c r="E55" s="5">
        <f>$E$2+($E$2-$E$4)/20*(35-B55)</f>
        <v>3.3384999999999998</v>
      </c>
      <c r="F55" s="4">
        <f>$F$2+($F$2-$F$4)/20*(35-B55)</f>
        <v>5.9775</v>
      </c>
      <c r="G55" s="6">
        <v>4.8600000000000003</v>
      </c>
      <c r="H55" s="5">
        <f>$H$2+($H$2-$H$4)/20*(35-B55)</f>
        <v>4.9465000000000003</v>
      </c>
      <c r="I55" s="4">
        <f>$I$2+($I$2-$I$4)/20*(35-B55)</f>
        <v>4.3205</v>
      </c>
    </row>
    <row r="56" spans="1:9" ht="15.75" customHeight="1" x14ac:dyDescent="0.3"/>
    <row r="57" spans="1:9" ht="15.75" customHeight="1" x14ac:dyDescent="0.3"/>
    <row r="58" spans="1:9" ht="15.75" customHeight="1" x14ac:dyDescent="0.3"/>
    <row r="59" spans="1:9" ht="15.75" customHeight="1" x14ac:dyDescent="0.3"/>
    <row r="60" spans="1:9" ht="15.75" customHeight="1" x14ac:dyDescent="0.3"/>
    <row r="61" spans="1:9" ht="15.75" customHeight="1" x14ac:dyDescent="0.3"/>
    <row r="62" spans="1:9" ht="15.75" customHeight="1" x14ac:dyDescent="0.3"/>
    <row r="63" spans="1:9" ht="15.75" customHeight="1" x14ac:dyDescent="0.3"/>
    <row r="64" spans="1:9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</sheetData>
  <pageMargins left="0.7" right="0.7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DMITRY</cp:lastModifiedBy>
  <dcterms:modified xsi:type="dcterms:W3CDTF">2024-02-05T18:30:13Z</dcterms:modified>
</cp:coreProperties>
</file>