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9160" yWindow="108" windowWidth="3096" windowHeight="8016"/>
  </bookViews>
  <sheets>
    <sheet name="TimeTracking_2018" sheetId="1" r:id="rId1"/>
    <sheet name="Data" sheetId="2" r:id="rId2"/>
    <sheet name="Docu" sheetId="3" r:id="rId3"/>
  </sheets>
  <calcPr calcId="145621"/>
</workbook>
</file>

<file path=xl/calcChain.xml><?xml version="1.0" encoding="utf-8"?>
<calcChain xmlns="http://schemas.openxmlformats.org/spreadsheetml/2006/main">
  <c r="F7" i="1" l="1"/>
  <c r="G7" i="1" s="1"/>
  <c r="I7" i="1" s="1"/>
  <c r="F8" i="1"/>
  <c r="G8" i="1" s="1"/>
  <c r="I8" i="1"/>
  <c r="F9" i="1"/>
  <c r="G9" i="1" s="1"/>
  <c r="I9" i="1" s="1"/>
  <c r="F10" i="1"/>
  <c r="G10" i="1" s="1"/>
  <c r="I10" i="1"/>
  <c r="F11" i="1"/>
  <c r="G11" i="1" s="1"/>
  <c r="I11" i="1" s="1"/>
  <c r="F12" i="1"/>
  <c r="G12" i="1" s="1"/>
  <c r="I12" i="1"/>
  <c r="F13" i="1"/>
  <c r="G13" i="1" s="1"/>
  <c r="I13" i="1" s="1"/>
  <c r="F14" i="1"/>
  <c r="G14" i="1" s="1"/>
  <c r="I14" i="1"/>
  <c r="F15" i="1"/>
  <c r="G15" i="1" s="1"/>
  <c r="I15" i="1" s="1"/>
  <c r="F16" i="1"/>
  <c r="G16" i="1" s="1"/>
  <c r="I16" i="1"/>
  <c r="F17" i="1"/>
  <c r="G17" i="1" s="1"/>
  <c r="I17" i="1" s="1"/>
  <c r="F18" i="1"/>
  <c r="G18" i="1" s="1"/>
  <c r="I18" i="1"/>
  <c r="F19" i="1"/>
  <c r="G19" i="1" s="1"/>
  <c r="I19" i="1" s="1"/>
  <c r="F20" i="1"/>
  <c r="G20" i="1" s="1"/>
  <c r="I20" i="1"/>
  <c r="F21" i="1"/>
  <c r="G21" i="1" s="1"/>
  <c r="I21" i="1" s="1"/>
  <c r="F22" i="1"/>
  <c r="G22" i="1" s="1"/>
  <c r="I22" i="1"/>
  <c r="F23" i="1"/>
  <c r="G23" i="1" s="1"/>
  <c r="I23" i="1" s="1"/>
  <c r="F24" i="1"/>
  <c r="G24" i="1" s="1"/>
  <c r="I24" i="1"/>
  <c r="F25" i="1"/>
  <c r="G25" i="1" s="1"/>
  <c r="I25" i="1" s="1"/>
  <c r="F26" i="1"/>
  <c r="G26" i="1" s="1"/>
  <c r="I26" i="1"/>
  <c r="F27" i="1"/>
  <c r="G27" i="1" s="1"/>
  <c r="I27" i="1" s="1"/>
  <c r="F28" i="1"/>
  <c r="G28" i="1" s="1"/>
  <c r="I28" i="1"/>
  <c r="F29" i="1"/>
  <c r="G29" i="1" s="1"/>
  <c r="I29" i="1" s="1"/>
  <c r="F30" i="1"/>
  <c r="G30" i="1" s="1"/>
  <c r="I30" i="1"/>
  <c r="F31" i="1"/>
  <c r="G31" i="1" s="1"/>
  <c r="I31" i="1" s="1"/>
  <c r="F32" i="1"/>
  <c r="G32" i="1" s="1"/>
  <c r="I32" i="1"/>
  <c r="F33" i="1"/>
  <c r="G33" i="1" s="1"/>
  <c r="I33" i="1" s="1"/>
  <c r="F34" i="1"/>
  <c r="G34" i="1" s="1"/>
  <c r="I34" i="1"/>
  <c r="F35" i="1"/>
  <c r="G35" i="1" s="1"/>
  <c r="I35" i="1" s="1"/>
  <c r="F36" i="1"/>
  <c r="G36" i="1" s="1"/>
  <c r="I36" i="1"/>
  <c r="F37" i="1"/>
  <c r="G37" i="1" s="1"/>
  <c r="I37" i="1" s="1"/>
  <c r="F38" i="1"/>
  <c r="G38" i="1" s="1"/>
  <c r="I38" i="1"/>
  <c r="F39" i="1"/>
  <c r="G39" i="1" s="1"/>
  <c r="I39" i="1" s="1"/>
  <c r="F40" i="1"/>
  <c r="G40" i="1" s="1"/>
  <c r="I40" i="1"/>
  <c r="F41" i="1"/>
  <c r="G41" i="1" s="1"/>
  <c r="I41" i="1" s="1"/>
  <c r="F42" i="1"/>
  <c r="G42" i="1" s="1"/>
  <c r="I42" i="1"/>
  <c r="F43" i="1"/>
  <c r="G43" i="1" s="1"/>
  <c r="I43" i="1" s="1"/>
  <c r="F44" i="1"/>
  <c r="G44" i="1" s="1"/>
  <c r="I44" i="1"/>
  <c r="F45" i="1"/>
  <c r="G45" i="1" s="1"/>
  <c r="I45" i="1" s="1"/>
  <c r="F46" i="1"/>
  <c r="G46" i="1" s="1"/>
  <c r="I46" i="1"/>
  <c r="F47" i="1"/>
  <c r="G47" i="1" s="1"/>
  <c r="I47" i="1" s="1"/>
  <c r="F48" i="1"/>
  <c r="G48" i="1" s="1"/>
  <c r="I48" i="1"/>
  <c r="F49" i="1"/>
  <c r="G49" i="1" s="1"/>
  <c r="I49" i="1" s="1"/>
  <c r="F50" i="1"/>
  <c r="G50" i="1" s="1"/>
  <c r="I50" i="1"/>
  <c r="F51" i="1"/>
  <c r="G51" i="1" s="1"/>
  <c r="I51" i="1" s="1"/>
  <c r="F52" i="1"/>
  <c r="G52" i="1" s="1"/>
  <c r="I52" i="1"/>
  <c r="F53" i="1"/>
  <c r="G53" i="1" s="1"/>
  <c r="I53" i="1" s="1"/>
  <c r="F54" i="1"/>
  <c r="G54" i="1" s="1"/>
  <c r="I54" i="1"/>
  <c r="F55" i="1"/>
  <c r="G55" i="1" s="1"/>
  <c r="I55" i="1" s="1"/>
  <c r="F56" i="1"/>
  <c r="G56" i="1" s="1"/>
  <c r="I56" i="1"/>
  <c r="F57" i="1"/>
  <c r="G57" i="1" s="1"/>
  <c r="I57" i="1" s="1"/>
  <c r="F58" i="1"/>
  <c r="G58" i="1" s="1"/>
  <c r="I58" i="1"/>
  <c r="F59" i="1"/>
  <c r="G59" i="1" s="1"/>
  <c r="I59" i="1" s="1"/>
  <c r="F60" i="1"/>
  <c r="G60" i="1" s="1"/>
  <c r="I60" i="1"/>
  <c r="F61" i="1"/>
  <c r="G61" i="1" s="1"/>
  <c r="I61" i="1" s="1"/>
  <c r="F62" i="1"/>
  <c r="G62" i="1" s="1"/>
  <c r="I62" i="1"/>
  <c r="F63" i="1"/>
  <c r="G63" i="1" s="1"/>
  <c r="I63" i="1" s="1"/>
  <c r="F64" i="1"/>
  <c r="G64" i="1" s="1"/>
  <c r="I64" i="1"/>
  <c r="F65" i="1"/>
  <c r="G65" i="1" s="1"/>
  <c r="I65" i="1" s="1"/>
  <c r="F66" i="1"/>
  <c r="G66" i="1" s="1"/>
  <c r="I66" i="1"/>
  <c r="F67" i="1"/>
  <c r="G67" i="1" s="1"/>
  <c r="I67" i="1" s="1"/>
  <c r="F68" i="1"/>
  <c r="G68" i="1" s="1"/>
  <c r="I68" i="1"/>
  <c r="F69" i="1"/>
  <c r="G69" i="1" s="1"/>
  <c r="I69" i="1" s="1"/>
  <c r="F70" i="1"/>
  <c r="G70" i="1" s="1"/>
  <c r="I70" i="1"/>
  <c r="F71" i="1"/>
  <c r="G71" i="1" s="1"/>
  <c r="I71" i="1" s="1"/>
  <c r="F72" i="1"/>
  <c r="G72" i="1" s="1"/>
  <c r="I72" i="1"/>
  <c r="F73" i="1"/>
  <c r="G73" i="1" s="1"/>
  <c r="I73" i="1" s="1"/>
  <c r="F74" i="1"/>
  <c r="G74" i="1" s="1"/>
  <c r="I74" i="1"/>
  <c r="F75" i="1"/>
  <c r="G75" i="1" s="1"/>
  <c r="I75" i="1" s="1"/>
  <c r="F76" i="1"/>
  <c r="G76" i="1" s="1"/>
  <c r="I76" i="1"/>
  <c r="F77" i="1"/>
  <c r="G77" i="1" s="1"/>
  <c r="I77" i="1" s="1"/>
  <c r="F78" i="1"/>
  <c r="G78" i="1" s="1"/>
  <c r="I78" i="1"/>
  <c r="F79" i="1"/>
  <c r="G79" i="1" s="1"/>
  <c r="I79" i="1" s="1"/>
  <c r="F80" i="1"/>
  <c r="G80" i="1" s="1"/>
  <c r="I80" i="1"/>
  <c r="F81" i="1"/>
  <c r="G81" i="1" s="1"/>
  <c r="I81" i="1" s="1"/>
  <c r="F82" i="1"/>
  <c r="G82" i="1" s="1"/>
  <c r="I82" i="1"/>
  <c r="F83" i="1"/>
  <c r="G83" i="1" s="1"/>
  <c r="I83" i="1" s="1"/>
  <c r="F84" i="1"/>
  <c r="G84" i="1" s="1"/>
  <c r="I84" i="1"/>
  <c r="F85" i="1"/>
  <c r="G85" i="1" s="1"/>
  <c r="I85" i="1" s="1"/>
  <c r="F86" i="1"/>
  <c r="G86" i="1" s="1"/>
  <c r="I86" i="1"/>
  <c r="F87" i="1"/>
  <c r="G87" i="1" s="1"/>
  <c r="I87" i="1" s="1"/>
  <c r="F88" i="1"/>
  <c r="G88" i="1" s="1"/>
  <c r="I88" i="1"/>
  <c r="F89" i="1"/>
  <c r="G89" i="1" s="1"/>
  <c r="I89" i="1" s="1"/>
  <c r="F90" i="1"/>
  <c r="G90" i="1" s="1"/>
  <c r="I90" i="1"/>
  <c r="F91" i="1"/>
  <c r="G91" i="1" s="1"/>
  <c r="I91" i="1" s="1"/>
  <c r="F92" i="1"/>
  <c r="G92" i="1"/>
  <c r="I92" i="1" s="1"/>
  <c r="F93" i="1"/>
  <c r="G93" i="1"/>
  <c r="I93" i="1" s="1"/>
  <c r="F94" i="1"/>
  <c r="G94" i="1"/>
  <c r="I94" i="1" s="1"/>
  <c r="F95" i="1"/>
  <c r="G95" i="1"/>
  <c r="I95" i="1" s="1"/>
  <c r="F96" i="1"/>
  <c r="G96" i="1"/>
  <c r="I96" i="1" s="1"/>
  <c r="F97" i="1"/>
  <c r="G97" i="1"/>
  <c r="I97" i="1" s="1"/>
  <c r="F98" i="1"/>
  <c r="G98" i="1"/>
  <c r="I98" i="1" s="1"/>
  <c r="F99" i="1"/>
  <c r="G99" i="1"/>
  <c r="I99" i="1" s="1"/>
  <c r="F100" i="1"/>
  <c r="G100" i="1"/>
  <c r="I100" i="1" s="1"/>
  <c r="F101" i="1"/>
  <c r="G101" i="1"/>
  <c r="I101" i="1" s="1"/>
  <c r="F102" i="1"/>
  <c r="G102" i="1"/>
  <c r="I102" i="1" s="1"/>
  <c r="F103" i="1"/>
  <c r="G103" i="1"/>
  <c r="I103" i="1" s="1"/>
  <c r="F104" i="1"/>
  <c r="G104" i="1"/>
  <c r="I104" i="1" s="1"/>
  <c r="F105" i="1"/>
  <c r="G105" i="1"/>
  <c r="I105" i="1" s="1"/>
  <c r="F106" i="1"/>
  <c r="G106" i="1"/>
  <c r="I106" i="1" s="1"/>
  <c r="F107" i="1"/>
  <c r="G107" i="1"/>
  <c r="I107" i="1" s="1"/>
  <c r="F108" i="1"/>
  <c r="G108" i="1"/>
  <c r="I108" i="1" s="1"/>
  <c r="F109" i="1"/>
  <c r="G109" i="1"/>
  <c r="I109" i="1" s="1"/>
  <c r="F110" i="1"/>
  <c r="G110" i="1"/>
  <c r="I110" i="1" s="1"/>
  <c r="F111" i="1"/>
  <c r="G111" i="1"/>
  <c r="I111" i="1" s="1"/>
  <c r="F112" i="1"/>
  <c r="G112" i="1"/>
  <c r="I112" i="1" s="1"/>
  <c r="F113" i="1"/>
  <c r="G113" i="1"/>
  <c r="I113" i="1" s="1"/>
  <c r="F114" i="1"/>
  <c r="G114" i="1"/>
  <c r="I114" i="1" s="1"/>
  <c r="F115" i="1"/>
  <c r="G115" i="1"/>
  <c r="I115" i="1" s="1"/>
  <c r="F116" i="1"/>
  <c r="G116" i="1"/>
  <c r="I116" i="1" s="1"/>
  <c r="F117" i="1"/>
  <c r="G117" i="1"/>
  <c r="I117" i="1" s="1"/>
  <c r="F118" i="1"/>
  <c r="G118" i="1"/>
  <c r="I118" i="1" s="1"/>
  <c r="F119" i="1"/>
  <c r="G119" i="1"/>
  <c r="I119" i="1" s="1"/>
  <c r="F120" i="1"/>
  <c r="G120" i="1"/>
  <c r="I120" i="1" s="1"/>
  <c r="F121" i="1"/>
  <c r="G121" i="1"/>
  <c r="I121" i="1" s="1"/>
  <c r="F122" i="1"/>
  <c r="G122" i="1"/>
  <c r="I122" i="1" s="1"/>
  <c r="F123" i="1"/>
  <c r="G123" i="1"/>
  <c r="I123" i="1" s="1"/>
  <c r="F124" i="1"/>
  <c r="G124" i="1"/>
  <c r="I124" i="1" s="1"/>
  <c r="F125" i="1"/>
  <c r="G125" i="1"/>
  <c r="I125" i="1" s="1"/>
  <c r="F126" i="1"/>
  <c r="G126" i="1"/>
  <c r="I126" i="1" s="1"/>
  <c r="F127" i="1"/>
  <c r="G127" i="1"/>
  <c r="I127" i="1" s="1"/>
  <c r="F128" i="1"/>
  <c r="G128" i="1"/>
  <c r="I128" i="1" s="1"/>
  <c r="F129" i="1"/>
  <c r="G129" i="1"/>
  <c r="I129" i="1" s="1"/>
  <c r="F130" i="1"/>
  <c r="G130" i="1"/>
  <c r="I130" i="1" s="1"/>
  <c r="F131" i="1"/>
  <c r="G131" i="1"/>
  <c r="I131" i="1" s="1"/>
  <c r="F132" i="1"/>
  <c r="G132" i="1"/>
  <c r="I132" i="1" s="1"/>
  <c r="F133" i="1"/>
  <c r="G133" i="1"/>
  <c r="I133" i="1" s="1"/>
  <c r="F134" i="1"/>
  <c r="G134" i="1"/>
  <c r="I134" i="1" s="1"/>
  <c r="F135" i="1"/>
  <c r="G135" i="1"/>
  <c r="I135" i="1" s="1"/>
  <c r="F136" i="1"/>
  <c r="G136" i="1"/>
  <c r="I136" i="1" s="1"/>
  <c r="F137" i="1"/>
  <c r="G137" i="1"/>
  <c r="I137" i="1" s="1"/>
  <c r="F138" i="1"/>
  <c r="G138" i="1"/>
  <c r="I138" i="1" s="1"/>
  <c r="F139" i="1"/>
  <c r="G139" i="1"/>
  <c r="I139" i="1" s="1"/>
  <c r="F140" i="1"/>
  <c r="G140" i="1"/>
  <c r="I140" i="1" s="1"/>
  <c r="F141" i="1"/>
  <c r="G141" i="1"/>
  <c r="I141" i="1" s="1"/>
  <c r="F142" i="1"/>
  <c r="G142" i="1"/>
  <c r="I142" i="1" s="1"/>
  <c r="F143" i="1"/>
  <c r="G143" i="1"/>
  <c r="I143" i="1" s="1"/>
  <c r="F144" i="1"/>
  <c r="G144" i="1"/>
  <c r="I144" i="1" s="1"/>
  <c r="F145" i="1"/>
  <c r="G145" i="1"/>
  <c r="I145" i="1" s="1"/>
  <c r="F146" i="1"/>
  <c r="G146" i="1"/>
  <c r="I146" i="1" s="1"/>
  <c r="F147" i="1"/>
  <c r="G147" i="1"/>
  <c r="I147" i="1" s="1"/>
  <c r="F148" i="1"/>
  <c r="G148" i="1"/>
  <c r="I148" i="1" s="1"/>
  <c r="F149" i="1"/>
  <c r="G149" i="1"/>
  <c r="I149" i="1" s="1"/>
  <c r="F150" i="1"/>
  <c r="G150" i="1"/>
  <c r="I150" i="1" s="1"/>
  <c r="F151" i="1"/>
  <c r="G151" i="1"/>
  <c r="I151" i="1" s="1"/>
  <c r="F152" i="1"/>
  <c r="G152" i="1"/>
  <c r="I152" i="1" s="1"/>
  <c r="F153" i="1"/>
  <c r="G153" i="1"/>
  <c r="I153" i="1" s="1"/>
  <c r="F154" i="1"/>
  <c r="G154" i="1"/>
  <c r="I154" i="1" s="1"/>
  <c r="F155" i="1"/>
  <c r="G155" i="1"/>
  <c r="I155" i="1" s="1"/>
  <c r="F156" i="1"/>
  <c r="G156" i="1"/>
  <c r="I156" i="1" s="1"/>
  <c r="F157" i="1"/>
  <c r="G157" i="1"/>
  <c r="I157" i="1" s="1"/>
  <c r="F158" i="1"/>
  <c r="G158" i="1"/>
  <c r="I158" i="1" s="1"/>
  <c r="F159" i="1"/>
  <c r="G159" i="1"/>
  <c r="I159" i="1" s="1"/>
  <c r="F160" i="1"/>
  <c r="G160" i="1"/>
  <c r="I160" i="1" s="1"/>
  <c r="F161" i="1"/>
  <c r="G161" i="1"/>
  <c r="I161" i="1" s="1"/>
  <c r="F162" i="1"/>
  <c r="G162" i="1"/>
  <c r="I162" i="1" s="1"/>
  <c r="F163" i="1"/>
  <c r="G163" i="1"/>
  <c r="I163" i="1" s="1"/>
  <c r="F164" i="1"/>
  <c r="G164" i="1"/>
  <c r="I164" i="1" s="1"/>
  <c r="F165" i="1"/>
  <c r="G165" i="1"/>
  <c r="I165" i="1" s="1"/>
  <c r="F166" i="1"/>
  <c r="G166" i="1" s="1"/>
  <c r="I166" i="1" s="1"/>
  <c r="F167" i="1"/>
  <c r="G167" i="1"/>
  <c r="I167" i="1" s="1"/>
  <c r="F168" i="1"/>
  <c r="G168" i="1" s="1"/>
  <c r="I168" i="1" s="1"/>
  <c r="F169" i="1"/>
  <c r="G169" i="1"/>
  <c r="I169" i="1" s="1"/>
  <c r="F170" i="1"/>
  <c r="G170" i="1" s="1"/>
  <c r="I170" i="1" s="1"/>
  <c r="F171" i="1"/>
  <c r="G171" i="1" s="1"/>
  <c r="I171" i="1" s="1"/>
  <c r="F172" i="1"/>
  <c r="G172" i="1" s="1"/>
  <c r="I172" i="1" s="1"/>
  <c r="F173" i="1"/>
  <c r="G173" i="1"/>
  <c r="I173" i="1" s="1"/>
  <c r="F174" i="1"/>
  <c r="G174" i="1" s="1"/>
  <c r="I174" i="1" s="1"/>
  <c r="F175" i="1"/>
  <c r="G175" i="1" s="1"/>
  <c r="I175" i="1" s="1"/>
  <c r="F176" i="1"/>
  <c r="G176" i="1" s="1"/>
  <c r="I176" i="1" s="1"/>
  <c r="F177" i="1"/>
  <c r="G177" i="1"/>
  <c r="I177" i="1" s="1"/>
  <c r="F178" i="1"/>
  <c r="G178" i="1" s="1"/>
  <c r="I178" i="1" s="1"/>
  <c r="F179" i="1"/>
  <c r="G179" i="1" s="1"/>
  <c r="I179" i="1" s="1"/>
  <c r="F180" i="1"/>
  <c r="G180" i="1" s="1"/>
  <c r="I180" i="1" s="1"/>
  <c r="F181" i="1"/>
  <c r="G181" i="1"/>
  <c r="I181" i="1" s="1"/>
  <c r="F182" i="1"/>
  <c r="G182" i="1" s="1"/>
  <c r="I182" i="1" s="1"/>
  <c r="F183" i="1"/>
  <c r="G183" i="1" s="1"/>
  <c r="I183" i="1" s="1"/>
  <c r="F184" i="1"/>
  <c r="G184" i="1" s="1"/>
  <c r="I184" i="1" s="1"/>
  <c r="F185" i="1"/>
  <c r="G185" i="1"/>
  <c r="I185" i="1" s="1"/>
  <c r="F186" i="1"/>
  <c r="G186" i="1" s="1"/>
  <c r="I186" i="1" s="1"/>
  <c r="F187" i="1"/>
  <c r="G187" i="1" s="1"/>
  <c r="I187" i="1" s="1"/>
  <c r="F188" i="1"/>
  <c r="G188" i="1" s="1"/>
  <c r="I188" i="1" s="1"/>
  <c r="F189" i="1"/>
  <c r="G189" i="1"/>
  <c r="I189" i="1" s="1"/>
  <c r="F190" i="1"/>
  <c r="G190" i="1" s="1"/>
  <c r="I190" i="1" s="1"/>
  <c r="F191" i="1"/>
  <c r="G191" i="1" s="1"/>
  <c r="I191" i="1" s="1"/>
  <c r="F192" i="1"/>
  <c r="G192" i="1" s="1"/>
  <c r="I192" i="1" s="1"/>
  <c r="F193" i="1"/>
  <c r="G193" i="1"/>
  <c r="I193" i="1" s="1"/>
  <c r="F194" i="1"/>
  <c r="G194" i="1" s="1"/>
  <c r="I194" i="1" s="1"/>
  <c r="F195" i="1"/>
  <c r="G195" i="1" s="1"/>
  <c r="I195" i="1" s="1"/>
  <c r="F196" i="1"/>
  <c r="G196" i="1" s="1"/>
  <c r="I196" i="1" s="1"/>
  <c r="F197" i="1"/>
  <c r="G197" i="1"/>
  <c r="I197" i="1" s="1"/>
  <c r="F198" i="1"/>
  <c r="G198" i="1" s="1"/>
  <c r="I198" i="1" s="1"/>
  <c r="F199" i="1"/>
  <c r="G199" i="1" s="1"/>
  <c r="I199" i="1" s="1"/>
  <c r="F200" i="1"/>
  <c r="G200" i="1" s="1"/>
  <c r="I200" i="1" s="1"/>
  <c r="F201" i="1"/>
  <c r="G201" i="1"/>
  <c r="I201" i="1" s="1"/>
  <c r="F202" i="1"/>
  <c r="G202" i="1" s="1"/>
  <c r="I202" i="1" s="1"/>
  <c r="F203" i="1"/>
  <c r="G203" i="1" s="1"/>
  <c r="I203" i="1" s="1"/>
  <c r="F204" i="1"/>
  <c r="G204" i="1" s="1"/>
  <c r="I204" i="1" s="1"/>
  <c r="F205" i="1"/>
  <c r="G205" i="1"/>
  <c r="I205" i="1" s="1"/>
  <c r="F206" i="1"/>
  <c r="G206" i="1" s="1"/>
  <c r="I206" i="1" s="1"/>
  <c r="F207" i="1"/>
  <c r="G207" i="1" s="1"/>
  <c r="I207" i="1" s="1"/>
  <c r="F208" i="1"/>
  <c r="G208" i="1" s="1"/>
  <c r="I208" i="1" s="1"/>
  <c r="F209" i="1"/>
  <c r="G209" i="1"/>
  <c r="I209" i="1" s="1"/>
  <c r="F210" i="1"/>
  <c r="G210" i="1" s="1"/>
  <c r="I210" i="1" s="1"/>
  <c r="F211" i="1"/>
  <c r="G211" i="1" s="1"/>
  <c r="I211" i="1" s="1"/>
  <c r="F212" i="1"/>
  <c r="G212" i="1" s="1"/>
  <c r="I212" i="1" s="1"/>
  <c r="F213" i="1"/>
  <c r="G213" i="1"/>
  <c r="I213" i="1" s="1"/>
  <c r="F214" i="1"/>
  <c r="G214" i="1" s="1"/>
  <c r="I214" i="1" s="1"/>
  <c r="F215" i="1"/>
  <c r="G215" i="1" s="1"/>
  <c r="I215" i="1" s="1"/>
  <c r="F216" i="1"/>
  <c r="G216" i="1" s="1"/>
  <c r="I216" i="1" s="1"/>
  <c r="F217" i="1"/>
  <c r="G217" i="1"/>
  <c r="I217" i="1" s="1"/>
  <c r="F218" i="1"/>
  <c r="G218" i="1" s="1"/>
  <c r="I218" i="1" s="1"/>
  <c r="F219" i="1"/>
  <c r="G219" i="1" s="1"/>
  <c r="I219" i="1" s="1"/>
  <c r="F220" i="1"/>
  <c r="G220" i="1" s="1"/>
  <c r="I220" i="1" s="1"/>
  <c r="F221" i="1"/>
  <c r="G221" i="1"/>
  <c r="I221" i="1" s="1"/>
  <c r="F222" i="1"/>
  <c r="G222" i="1" s="1"/>
  <c r="I222" i="1" s="1"/>
  <c r="F223" i="1"/>
  <c r="G223" i="1" s="1"/>
  <c r="I223" i="1" s="1"/>
  <c r="F224" i="1"/>
  <c r="G224" i="1" s="1"/>
  <c r="I224" i="1" s="1"/>
  <c r="F225" i="1"/>
  <c r="G225" i="1"/>
  <c r="I225" i="1" s="1"/>
  <c r="F226" i="1"/>
  <c r="G226" i="1" s="1"/>
  <c r="I226" i="1" s="1"/>
  <c r="F227" i="1"/>
  <c r="G227" i="1" s="1"/>
  <c r="I227" i="1" s="1"/>
  <c r="F228" i="1"/>
  <c r="G228" i="1" s="1"/>
  <c r="I228" i="1" s="1"/>
  <c r="F229" i="1"/>
  <c r="G229" i="1"/>
  <c r="I229" i="1" s="1"/>
  <c r="F230" i="1"/>
  <c r="G230" i="1" s="1"/>
  <c r="I230" i="1" s="1"/>
  <c r="F231" i="1"/>
  <c r="G231" i="1" s="1"/>
  <c r="I231" i="1" s="1"/>
  <c r="F232" i="1"/>
  <c r="G232" i="1" s="1"/>
  <c r="I232" i="1" s="1"/>
  <c r="F233" i="1"/>
  <c r="G233" i="1"/>
  <c r="I233" i="1" s="1"/>
  <c r="F234" i="1"/>
  <c r="G234" i="1" s="1"/>
  <c r="I234" i="1" s="1"/>
  <c r="F235" i="1"/>
  <c r="G235" i="1" s="1"/>
  <c r="I235" i="1" s="1"/>
  <c r="F236" i="1"/>
  <c r="G236" i="1" s="1"/>
  <c r="I236" i="1" s="1"/>
  <c r="F237" i="1"/>
  <c r="G237" i="1"/>
  <c r="I237" i="1" s="1"/>
  <c r="F238" i="1"/>
  <c r="G238" i="1" s="1"/>
  <c r="I238" i="1" s="1"/>
  <c r="F239" i="1"/>
  <c r="G239" i="1" s="1"/>
  <c r="I239" i="1" s="1"/>
  <c r="F240" i="1"/>
  <c r="G240" i="1" s="1"/>
  <c r="I240" i="1" s="1"/>
  <c r="F241" i="1"/>
  <c r="G241" i="1"/>
  <c r="I241" i="1" s="1"/>
  <c r="F242" i="1"/>
  <c r="G242" i="1" s="1"/>
  <c r="I242" i="1" s="1"/>
  <c r="F243" i="1"/>
  <c r="G243" i="1"/>
  <c r="I243" i="1" s="1"/>
  <c r="F244" i="1"/>
  <c r="G244" i="1" s="1"/>
  <c r="I244" i="1" s="1"/>
  <c r="F245" i="1"/>
  <c r="G245" i="1"/>
  <c r="I245" i="1" s="1"/>
  <c r="F246" i="1"/>
  <c r="G246" i="1" s="1"/>
  <c r="I246" i="1" s="1"/>
  <c r="F247" i="1"/>
  <c r="G247" i="1"/>
  <c r="I247" i="1" s="1"/>
  <c r="F248" i="1"/>
  <c r="G248" i="1" s="1"/>
  <c r="I248" i="1" s="1"/>
  <c r="F249" i="1"/>
  <c r="G249" i="1"/>
  <c r="I249" i="1" s="1"/>
  <c r="F250" i="1"/>
  <c r="G250" i="1" s="1"/>
  <c r="I250" i="1" s="1"/>
  <c r="F251" i="1"/>
  <c r="G251" i="1"/>
  <c r="I251" i="1" s="1"/>
  <c r="F252" i="1"/>
  <c r="G252" i="1" s="1"/>
  <c r="I252" i="1" s="1"/>
  <c r="F253" i="1"/>
  <c r="G253" i="1"/>
  <c r="I253" i="1" s="1"/>
  <c r="F254" i="1"/>
  <c r="G254" i="1" s="1"/>
  <c r="I254" i="1" s="1"/>
  <c r="F255" i="1"/>
  <c r="G255" i="1"/>
  <c r="I255" i="1" s="1"/>
  <c r="F256" i="1"/>
  <c r="G256" i="1" s="1"/>
  <c r="I256" i="1" s="1"/>
  <c r="F257" i="1"/>
  <c r="G257" i="1"/>
  <c r="I257" i="1" s="1"/>
  <c r="F258" i="1"/>
  <c r="G258" i="1" s="1"/>
  <c r="I258" i="1" s="1"/>
  <c r="F259" i="1"/>
  <c r="G259" i="1"/>
  <c r="I259" i="1" s="1"/>
  <c r="F260" i="1"/>
  <c r="G260" i="1" s="1"/>
  <c r="I260" i="1" s="1"/>
  <c r="F261" i="1"/>
  <c r="G261" i="1"/>
  <c r="I261" i="1" s="1"/>
  <c r="F262" i="1"/>
  <c r="G262" i="1" s="1"/>
  <c r="I262" i="1" s="1"/>
  <c r="F263" i="1"/>
  <c r="G263" i="1"/>
  <c r="I263" i="1" s="1"/>
  <c r="F264" i="1"/>
  <c r="G264" i="1" s="1"/>
  <c r="I264" i="1" s="1"/>
  <c r="F265" i="1"/>
  <c r="G265" i="1"/>
  <c r="I265" i="1" s="1"/>
  <c r="F266" i="1"/>
  <c r="G266" i="1" s="1"/>
  <c r="I266" i="1" s="1"/>
  <c r="F267" i="1"/>
  <c r="G267" i="1"/>
  <c r="I267" i="1" s="1"/>
  <c r="F268" i="1"/>
  <c r="G268" i="1" s="1"/>
  <c r="I268" i="1" s="1"/>
  <c r="F269" i="1"/>
  <c r="G269" i="1"/>
  <c r="I269" i="1" s="1"/>
  <c r="F270" i="1"/>
  <c r="G270" i="1"/>
  <c r="I270" i="1" s="1"/>
  <c r="F271" i="1"/>
  <c r="G271" i="1"/>
  <c r="I271" i="1" s="1"/>
  <c r="F272" i="1"/>
  <c r="G272" i="1"/>
  <c r="I272" i="1" s="1"/>
  <c r="F273" i="1"/>
  <c r="G273" i="1"/>
  <c r="I273" i="1" s="1"/>
  <c r="F274" i="1"/>
  <c r="G274" i="1"/>
  <c r="I274" i="1" s="1"/>
  <c r="F275" i="1"/>
  <c r="G275" i="1"/>
  <c r="I275" i="1" s="1"/>
  <c r="F276" i="1"/>
  <c r="G276" i="1"/>
  <c r="I276" i="1" s="1"/>
  <c r="F277" i="1"/>
  <c r="G277" i="1"/>
  <c r="I277" i="1" s="1"/>
  <c r="F278" i="1"/>
  <c r="G278" i="1"/>
  <c r="I278" i="1" s="1"/>
  <c r="F279" i="1"/>
  <c r="G279" i="1"/>
  <c r="I279" i="1" s="1"/>
  <c r="F280" i="1"/>
  <c r="G280" i="1"/>
  <c r="I280" i="1" s="1"/>
  <c r="F281" i="1"/>
  <c r="G281" i="1"/>
  <c r="I281" i="1" s="1"/>
  <c r="F282" i="1"/>
  <c r="G282" i="1"/>
  <c r="I282" i="1" s="1"/>
  <c r="F283" i="1"/>
  <c r="G283" i="1"/>
  <c r="I283" i="1" s="1"/>
  <c r="F284" i="1"/>
  <c r="G284" i="1"/>
  <c r="I284" i="1" s="1"/>
  <c r="F285" i="1"/>
  <c r="G285" i="1"/>
  <c r="I285" i="1" s="1"/>
  <c r="F286" i="1"/>
  <c r="G286" i="1"/>
  <c r="I286" i="1" s="1"/>
  <c r="F287" i="1"/>
  <c r="G287" i="1"/>
  <c r="I287" i="1" s="1"/>
  <c r="F288" i="1"/>
  <c r="G288" i="1"/>
  <c r="I288" i="1" s="1"/>
  <c r="F289" i="1"/>
  <c r="G289" i="1"/>
  <c r="I289" i="1" s="1"/>
  <c r="F290" i="1"/>
  <c r="G290" i="1"/>
  <c r="I290" i="1" s="1"/>
  <c r="F291" i="1"/>
  <c r="G291" i="1"/>
  <c r="I291" i="1" s="1"/>
  <c r="F292" i="1"/>
  <c r="G292" i="1"/>
  <c r="I292" i="1" s="1"/>
  <c r="F293" i="1"/>
  <c r="G293" i="1"/>
  <c r="I293" i="1" s="1"/>
  <c r="F294" i="1"/>
  <c r="G294" i="1"/>
  <c r="I294" i="1" s="1"/>
  <c r="F295" i="1"/>
  <c r="G295" i="1"/>
  <c r="I295" i="1" s="1"/>
  <c r="F296" i="1"/>
  <c r="G296" i="1"/>
  <c r="I296" i="1" s="1"/>
  <c r="F297" i="1"/>
  <c r="G297" i="1"/>
  <c r="I297" i="1" s="1"/>
  <c r="F298" i="1"/>
  <c r="G298" i="1"/>
  <c r="I298" i="1" s="1"/>
  <c r="F299" i="1"/>
  <c r="G299" i="1"/>
  <c r="I299" i="1" s="1"/>
  <c r="F300" i="1"/>
  <c r="G300" i="1"/>
  <c r="I300" i="1" s="1"/>
  <c r="F301" i="1"/>
  <c r="G301" i="1"/>
  <c r="I301" i="1" s="1"/>
  <c r="F302" i="1"/>
  <c r="G302" i="1"/>
  <c r="I302" i="1" s="1"/>
  <c r="F303" i="1"/>
  <c r="G303" i="1"/>
  <c r="I303" i="1" s="1"/>
  <c r="F304" i="1"/>
  <c r="G304" i="1"/>
  <c r="I304" i="1" s="1"/>
  <c r="F305" i="1"/>
  <c r="G305" i="1"/>
  <c r="I305" i="1" s="1"/>
  <c r="F306" i="1"/>
  <c r="G306" i="1"/>
  <c r="I306" i="1" s="1"/>
  <c r="F307" i="1"/>
  <c r="G307" i="1"/>
  <c r="I307" i="1" s="1"/>
  <c r="F308" i="1"/>
  <c r="G308" i="1"/>
  <c r="I308" i="1" s="1"/>
  <c r="F309" i="1"/>
  <c r="G309" i="1"/>
  <c r="I309" i="1" s="1"/>
  <c r="F310" i="1"/>
  <c r="G310" i="1"/>
  <c r="I310" i="1" s="1"/>
  <c r="F311" i="1"/>
  <c r="G311" i="1"/>
  <c r="I311" i="1" s="1"/>
  <c r="F312" i="1"/>
  <c r="G312" i="1"/>
  <c r="I312" i="1" s="1"/>
  <c r="F313" i="1"/>
  <c r="G313" i="1"/>
  <c r="I313" i="1" s="1"/>
  <c r="F314" i="1"/>
  <c r="G314" i="1"/>
  <c r="I314" i="1" s="1"/>
  <c r="F315" i="1"/>
  <c r="G315" i="1"/>
  <c r="I315" i="1" s="1"/>
  <c r="F316" i="1"/>
  <c r="G316" i="1"/>
  <c r="I316" i="1" s="1"/>
  <c r="F317" i="1"/>
  <c r="G317" i="1"/>
  <c r="I317" i="1" s="1"/>
  <c r="F318" i="1"/>
  <c r="G318" i="1"/>
  <c r="I318" i="1" s="1"/>
  <c r="F319" i="1"/>
  <c r="G319" i="1"/>
  <c r="I319" i="1" s="1"/>
  <c r="F320" i="1"/>
  <c r="G320" i="1"/>
  <c r="I320" i="1" s="1"/>
  <c r="F321" i="1"/>
  <c r="G321" i="1"/>
  <c r="I321" i="1" s="1"/>
  <c r="F322" i="1"/>
  <c r="G322" i="1"/>
  <c r="I322" i="1" s="1"/>
  <c r="F323" i="1"/>
  <c r="G323" i="1"/>
  <c r="I323" i="1" s="1"/>
  <c r="F324" i="1"/>
  <c r="G324" i="1"/>
  <c r="I324" i="1" s="1"/>
  <c r="F325" i="1"/>
  <c r="G325" i="1"/>
  <c r="I325" i="1" s="1"/>
  <c r="F326" i="1"/>
  <c r="G326" i="1"/>
  <c r="I326" i="1" s="1"/>
  <c r="F327" i="1"/>
  <c r="G327" i="1"/>
  <c r="I327" i="1" s="1"/>
  <c r="F328" i="1"/>
  <c r="G328" i="1"/>
  <c r="I328" i="1" s="1"/>
  <c r="F329" i="1"/>
  <c r="G329" i="1"/>
  <c r="I329" i="1" s="1"/>
  <c r="F330" i="1"/>
  <c r="G330" i="1"/>
  <c r="I330" i="1" s="1"/>
  <c r="F331" i="1"/>
  <c r="G331" i="1"/>
  <c r="I331" i="1" s="1"/>
  <c r="F332" i="1"/>
  <c r="G332" i="1"/>
  <c r="I332" i="1" s="1"/>
  <c r="F333" i="1"/>
  <c r="G333" i="1"/>
  <c r="I333" i="1" s="1"/>
  <c r="F334" i="1"/>
  <c r="G334" i="1"/>
  <c r="I334" i="1" s="1"/>
  <c r="F335" i="1"/>
  <c r="G335" i="1"/>
  <c r="I335" i="1" s="1"/>
  <c r="F336" i="1"/>
  <c r="G336" i="1"/>
  <c r="I336" i="1" s="1"/>
  <c r="F337" i="1"/>
  <c r="G337" i="1"/>
  <c r="I337" i="1" s="1"/>
  <c r="F338" i="1"/>
  <c r="G338" i="1"/>
  <c r="I338" i="1" s="1"/>
  <c r="F339" i="1"/>
  <c r="G339" i="1"/>
  <c r="I339" i="1" s="1"/>
  <c r="F340" i="1"/>
  <c r="G340" i="1"/>
  <c r="I340" i="1" s="1"/>
  <c r="F341" i="1"/>
  <c r="G341" i="1"/>
  <c r="I341" i="1" s="1"/>
  <c r="F342" i="1"/>
  <c r="G342" i="1"/>
  <c r="I342" i="1" s="1"/>
  <c r="F343" i="1"/>
  <c r="G343" i="1"/>
  <c r="I343" i="1" s="1"/>
  <c r="F344" i="1"/>
  <c r="G344" i="1"/>
  <c r="I344" i="1" s="1"/>
  <c r="F345" i="1"/>
  <c r="G345" i="1"/>
  <c r="I345" i="1" s="1"/>
  <c r="F346" i="1"/>
  <c r="G346" i="1"/>
  <c r="I346" i="1" s="1"/>
  <c r="F347" i="1"/>
  <c r="G347" i="1"/>
  <c r="I347" i="1" s="1"/>
  <c r="F348" i="1"/>
  <c r="G348" i="1"/>
  <c r="I348" i="1" s="1"/>
  <c r="F349" i="1"/>
  <c r="G349" i="1"/>
  <c r="I349" i="1" s="1"/>
  <c r="F350" i="1"/>
  <c r="G350" i="1"/>
  <c r="I350" i="1" s="1"/>
  <c r="F351" i="1"/>
  <c r="G351" i="1"/>
  <c r="I351" i="1" s="1"/>
  <c r="F352" i="1"/>
  <c r="G352" i="1"/>
  <c r="I352" i="1" s="1"/>
  <c r="F353" i="1"/>
  <c r="G353" i="1"/>
  <c r="I353" i="1" s="1"/>
  <c r="F354" i="1"/>
  <c r="G354" i="1"/>
  <c r="I354" i="1" s="1"/>
  <c r="F355" i="1"/>
  <c r="G355" i="1"/>
  <c r="I355" i="1" s="1"/>
  <c r="F356" i="1"/>
  <c r="G356" i="1"/>
  <c r="I356" i="1" s="1"/>
  <c r="F357" i="1"/>
  <c r="G357" i="1"/>
  <c r="I357" i="1" s="1"/>
  <c r="F358" i="1"/>
  <c r="G358" i="1"/>
  <c r="I358" i="1" s="1"/>
  <c r="F359" i="1"/>
  <c r="G359" i="1"/>
  <c r="I359" i="1" s="1"/>
  <c r="F360" i="1"/>
  <c r="G360" i="1"/>
  <c r="I360" i="1" s="1"/>
  <c r="F361" i="1"/>
  <c r="G361" i="1"/>
  <c r="I361" i="1" s="1"/>
  <c r="F362" i="1"/>
  <c r="G362" i="1"/>
  <c r="I362" i="1" s="1"/>
  <c r="F363" i="1"/>
  <c r="G363" i="1"/>
  <c r="I363" i="1" s="1"/>
  <c r="F364" i="1"/>
  <c r="G364" i="1"/>
  <c r="I364" i="1" s="1"/>
  <c r="F365" i="1"/>
  <c r="G365" i="1"/>
  <c r="I365" i="1" s="1"/>
  <c r="F366" i="1"/>
  <c r="G366" i="1"/>
  <c r="I366" i="1" s="1"/>
  <c r="F367" i="1"/>
  <c r="G367" i="1"/>
  <c r="I367" i="1" s="1"/>
  <c r="F368" i="1"/>
  <c r="G368" i="1"/>
  <c r="I368" i="1" s="1"/>
  <c r="F369" i="1"/>
  <c r="G369" i="1"/>
  <c r="I369" i="1" s="1"/>
  <c r="F370" i="1"/>
  <c r="G370" i="1"/>
  <c r="I370" i="1" s="1"/>
  <c r="F371" i="1"/>
  <c r="G371" i="1"/>
  <c r="I371" i="1" s="1"/>
  <c r="F6" i="1"/>
  <c r="G6" i="1"/>
  <c r="G5" i="1" l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I6" i="1" l="1"/>
  <c r="G2" i="1" l="1"/>
  <c r="C7" i="2"/>
  <c r="C8" i="2"/>
  <c r="C9" i="2"/>
  <c r="C10" i="2"/>
  <c r="C11" i="2"/>
  <c r="C12" i="2"/>
  <c r="C13" i="2"/>
  <c r="C14" i="2"/>
  <c r="C15" i="2"/>
  <c r="C6" i="2"/>
  <c r="C5" i="2"/>
  <c r="F5" i="1"/>
  <c r="I5" i="1" l="1"/>
  <c r="I3" i="1" l="1"/>
</calcChain>
</file>

<file path=xl/sharedStrings.xml><?xml version="1.0" encoding="utf-8"?>
<sst xmlns="http://schemas.openxmlformats.org/spreadsheetml/2006/main" count="19" uniqueCount="19">
  <si>
    <t>Date</t>
  </si>
  <si>
    <t>Lunch</t>
  </si>
  <si>
    <t>Project Distribution</t>
  </si>
  <si>
    <t>Time Tracking Sheet</t>
  </si>
  <si>
    <t>Minute to Decimal Conversion</t>
  </si>
  <si>
    <t>Minute</t>
  </si>
  <si>
    <t>Decimal</t>
  </si>
  <si>
    <t>Worktime</t>
  </si>
  <si>
    <t>Worktime
Decimal</t>
  </si>
  <si>
    <t>Start</t>
  </si>
  <si>
    <t>End</t>
  </si>
  <si>
    <t>Time</t>
  </si>
  <si>
    <t>Dec</t>
  </si>
  <si>
    <t>Time to Dec:</t>
  </si>
  <si>
    <t>Overtime</t>
  </si>
  <si>
    <t>Total Overtime:</t>
  </si>
  <si>
    <t>Documentation</t>
  </si>
  <si>
    <t>This sheet will help you track your time. =)</t>
  </si>
  <si>
    <t>Put the start date in the first row of the Date column and the rest will be done fore you. 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</si>
</sst>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d\ 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onsolas"/>
      <family val="3"/>
    </font>
    <font>
      <sz val="11"/>
      <color theme="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2" fontId="0" fillId="2" borderId="1" xfId="0" applyNumberFormat="1" applyFont="1" applyFill="1" applyBorder="1" applyAlignment="1">
      <alignment horizontal="right" vertical="top"/>
    </xf>
    <xf numFmtId="164" fontId="0" fillId="2" borderId="1" xfId="0" applyNumberFormat="1" applyFont="1" applyFill="1" applyBorder="1" applyAlignment="1">
      <alignment vertical="top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20" fontId="4" fillId="0" borderId="1" xfId="0" applyNumberFormat="1" applyFont="1" applyBorder="1" applyAlignment="1">
      <alignment vertical="top"/>
    </xf>
    <xf numFmtId="0" fontId="4" fillId="0" borderId="6" xfId="0" applyFont="1" applyBorder="1" applyAlignment="1">
      <alignment vertical="top"/>
    </xf>
    <xf numFmtId="2" fontId="4" fillId="0" borderId="6" xfId="0" applyNumberFormat="1" applyFont="1" applyBorder="1" applyAlignment="1">
      <alignment horizontal="right" vertical="top"/>
    </xf>
    <xf numFmtId="2" fontId="5" fillId="4" borderId="1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right" vertical="top"/>
    </xf>
    <xf numFmtId="2" fontId="0" fillId="0" borderId="0" xfId="0" applyNumberFormat="1" applyFont="1" applyAlignment="1">
      <alignment horizontal="right" vertical="top"/>
    </xf>
    <xf numFmtId="165" fontId="6" fillId="5" borderId="5" xfId="0" applyNumberFormat="1" applyFont="1" applyFill="1" applyBorder="1" applyAlignment="1">
      <alignment vertical="top"/>
    </xf>
    <xf numFmtId="165" fontId="4" fillId="0" borderId="5" xfId="0" applyNumberFormat="1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6" xfId="0" applyFont="1" applyFill="1" applyBorder="1" applyAlignment="1">
      <alignment vertical="top"/>
    </xf>
    <xf numFmtId="2" fontId="4" fillId="0" borderId="6" xfId="0" applyNumberFormat="1" applyFont="1" applyFill="1" applyBorder="1" applyAlignment="1">
      <alignment horizontal="right" vertical="top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1"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vertical="top" textRotation="0" wrapText="0" indent="0" justifyLastLine="0" shrinkToFit="0" readingOrder="0"/>
    </dxf>
    <dxf>
      <font>
        <color theme="0"/>
      </font>
      <fill>
        <patternFill>
          <bgColor theme="3" tint="-0.49998474074526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2" formatCode="0.0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2" formatCode="0.0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25" formatCode="hh:mm"/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165" formatCode="ddd\ dd/mm/yyyy;@"/>
      <alignment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I371" totalsRowShown="0" headerRowDxfId="2" dataDxfId="6" headerRowBorderDxfId="4" tableBorderDxfId="5" totalsRowBorderDxfId="3">
  <autoFilter ref="B4:I371"/>
  <tableColumns count="8">
    <tableColumn id="1" name="Date" dataDxfId="20"/>
    <tableColumn id="2" name="Start" dataDxfId="19"/>
    <tableColumn id="3" name="End" dataDxfId="18"/>
    <tableColumn id="6" name="Lunch" dataDxfId="17"/>
    <tableColumn id="4" name="Worktime" dataDxfId="16">
      <calculatedColumnFormula>Table2[[#This Row],[End]]-Table2[[#This Row],[Start]]-Table2[[#This Row],[Lunch]]</calculatedColumnFormula>
    </tableColumn>
    <tableColumn id="8" name="Worktime_x000a_Decimal" dataDxfId="15">
      <calculatedColumnFormula>VALUE(CONCATENATE(HOUR(F5),".",,IF(MINUTE(F5)&lt;6,"0",""),ROUND(MINUTE(F5)*100/60,0)))</calculatedColumnFormula>
    </tableColumn>
    <tableColumn id="5" name="Project Distribution" dataDxfId="12"/>
    <tableColumn id="7" name="Overtime" dataDxfId="14">
      <calculatedColumnFormula>IF(Table2[[#This Row],[Worktime
Decimal]] &lt;&gt;0,Table2[[#This Row],[Worktime
Decimal]]-8.4,0)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4:C15" totalsRowShown="0">
  <autoFilter ref="B4:C15"/>
  <tableColumns count="2">
    <tableColumn id="1" name="Minute"/>
    <tableColumn id="2" name="Decimal" dataDxfId="13">
      <calculatedColumnFormula>ROUND(100/(60/Table4[[#This Row],[Minute]]),0)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7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6" sqref="C6"/>
    </sheetView>
  </sheetViews>
  <sheetFormatPr defaultColWidth="9.109375" defaultRowHeight="14.4" x14ac:dyDescent="0.3"/>
  <cols>
    <col min="1" max="1" width="9.109375" style="4"/>
    <col min="2" max="2" width="26.109375" style="4" customWidth="1"/>
    <col min="3" max="3" width="11.6640625" style="4" bestFit="1" customWidth="1"/>
    <col min="4" max="4" width="11.109375" style="4" bestFit="1" customWidth="1"/>
    <col min="5" max="5" width="12.88671875" style="4" customWidth="1"/>
    <col min="6" max="6" width="22.109375" style="4" customWidth="1"/>
    <col min="7" max="7" width="14.5546875" style="5" bestFit="1" customWidth="1"/>
    <col min="8" max="8" width="43.88671875" customWidth="1"/>
    <col min="9" max="9" width="14.6640625" style="4" bestFit="1" customWidth="1"/>
    <col min="10" max="10" width="14.5546875" style="5" customWidth="1"/>
    <col min="11" max="13" width="9.109375" style="4"/>
    <col min="14" max="14" width="29.6640625" style="4" customWidth="1"/>
    <col min="15" max="16384" width="9.109375" style="4"/>
  </cols>
  <sheetData>
    <row r="1" spans="2:10" ht="15" x14ac:dyDescent="0.25">
      <c r="F1" s="9" t="s">
        <v>11</v>
      </c>
      <c r="G1" s="9" t="s">
        <v>12</v>
      </c>
      <c r="H1" s="4"/>
      <c r="I1" s="9"/>
      <c r="J1" s="4"/>
    </row>
    <row r="2" spans="2:10" ht="18.75" x14ac:dyDescent="0.25">
      <c r="B2" s="3" t="s">
        <v>3</v>
      </c>
      <c r="E2" s="8" t="s">
        <v>13</v>
      </c>
      <c r="F2" s="7">
        <v>5.2083333333333336E-2</v>
      </c>
      <c r="G2" s="6">
        <f>VALUE(CONCATENATE(HOUR(F2),".",IF(MINUTE(F2)&lt;6,"0",""),ROUND(MINUTE(F2)*100/60,0)       ))</f>
        <v>1.25</v>
      </c>
      <c r="H2" s="5"/>
      <c r="J2" s="4"/>
    </row>
    <row r="3" spans="2:10" ht="15" x14ac:dyDescent="0.25">
      <c r="H3" s="14" t="s">
        <v>15</v>
      </c>
      <c r="I3" s="15">
        <f>SUM(I5:I371)</f>
        <v>-0.40000000000000036</v>
      </c>
      <c r="J3" s="4"/>
    </row>
    <row r="4" spans="2:10" ht="31.5" customHeight="1" x14ac:dyDescent="0.3">
      <c r="B4" s="21" t="s">
        <v>0</v>
      </c>
      <c r="C4" s="22" t="s">
        <v>9</v>
      </c>
      <c r="D4" s="22" t="s">
        <v>10</v>
      </c>
      <c r="E4" s="22" t="s">
        <v>1</v>
      </c>
      <c r="F4" s="22" t="s">
        <v>7</v>
      </c>
      <c r="G4" s="23" t="s">
        <v>8</v>
      </c>
      <c r="H4" s="24" t="s">
        <v>2</v>
      </c>
      <c r="I4" s="25" t="s">
        <v>14</v>
      </c>
      <c r="J4" s="4"/>
    </row>
    <row r="5" spans="2:10" x14ac:dyDescent="0.3">
      <c r="B5" s="16">
        <v>43466</v>
      </c>
      <c r="C5" s="10">
        <v>0.33333333333333331</v>
      </c>
      <c r="D5" s="10">
        <v>0.70833333333333337</v>
      </c>
      <c r="E5" s="10">
        <v>4.1666666666666664E-2</v>
      </c>
      <c r="F5" s="10">
        <f>Table2[[#This Row],[End]]-Table2[[#This Row],[Start]]-Table2[[#This Row],[Lunch]]</f>
        <v>0.33333333333333337</v>
      </c>
      <c r="G5" s="13">
        <f t="shared" ref="G5:G68" si="0">VALUE(CONCATENATE(HOUR(F5),".",,IF(MINUTE(F5)&lt;6,"0",""),ROUND(MINUTE(F5)*100/60,0)))</f>
        <v>8</v>
      </c>
      <c r="H5" s="11"/>
      <c r="I5" s="12">
        <f>IF(Table2[[#This Row],[Worktime
Decimal]] &lt;&gt;0,Table2[[#This Row],[Worktime
Decimal]]-8.4,0)</f>
        <v>-0.40000000000000036</v>
      </c>
      <c r="J5" s="4"/>
    </row>
    <row r="6" spans="2:10" x14ac:dyDescent="0.3">
      <c r="B6" s="17">
        <f>B5+1</f>
        <v>43467</v>
      </c>
      <c r="C6" s="18"/>
      <c r="D6" s="18"/>
      <c r="E6" s="18"/>
      <c r="F6" s="10">
        <f>Table2[[#This Row],[End]]-Table2[[#This Row],[Start]]-Table2[[#This Row],[Lunch]]</f>
        <v>0</v>
      </c>
      <c r="G6" s="13">
        <f t="shared" si="0"/>
        <v>0</v>
      </c>
      <c r="H6" s="19"/>
      <c r="I6" s="20">
        <f>IF(Table2[[#This Row],[Worktime
Decimal]] &lt;&gt;0,Table2[[#This Row],[Worktime
Decimal]]-8.4,0)</f>
        <v>0</v>
      </c>
      <c r="J6" s="4"/>
    </row>
    <row r="7" spans="2:10" x14ac:dyDescent="0.3">
      <c r="B7" s="17">
        <f t="shared" ref="B7:B70" si="1">B6+1</f>
        <v>43468</v>
      </c>
      <c r="C7" s="18"/>
      <c r="D7" s="18"/>
      <c r="E7" s="18"/>
      <c r="F7" s="10">
        <f>Table2[[#This Row],[End]]-Table2[[#This Row],[Start]]-Table2[[#This Row],[Lunch]]</f>
        <v>0</v>
      </c>
      <c r="G7" s="13">
        <f t="shared" ref="G7:G70" si="2">VALUE(CONCATENATE(HOUR(F7),".",,IF(MINUTE(F7)&lt;6,"0",""),ROUND(MINUTE(F7)*100/60,0)))</f>
        <v>0</v>
      </c>
      <c r="H7" s="19"/>
      <c r="I7" s="20">
        <f>IF(Table2[[#This Row],[Worktime
Decimal]] &lt;&gt;0,Table2[[#This Row],[Worktime
Decimal]]-8.4,0)</f>
        <v>0</v>
      </c>
      <c r="J7" s="4"/>
    </row>
    <row r="8" spans="2:10" ht="15" x14ac:dyDescent="0.25">
      <c r="B8" s="17">
        <f t="shared" si="1"/>
        <v>43469</v>
      </c>
      <c r="C8" s="18"/>
      <c r="D8" s="18"/>
      <c r="E8" s="18"/>
      <c r="F8" s="10">
        <f>Table2[[#This Row],[End]]-Table2[[#This Row],[Start]]-Table2[[#This Row],[Lunch]]</f>
        <v>0</v>
      </c>
      <c r="G8" s="13">
        <f t="shared" si="2"/>
        <v>0</v>
      </c>
      <c r="H8" s="19"/>
      <c r="I8" s="20">
        <f>IF(Table2[[#This Row],[Worktime
Decimal]] &lt;&gt;0,Table2[[#This Row],[Worktime
Decimal]]-8.4,0)</f>
        <v>0</v>
      </c>
      <c r="J8" s="4"/>
    </row>
    <row r="9" spans="2:10" ht="15" x14ac:dyDescent="0.25">
      <c r="B9" s="17">
        <f t="shared" si="1"/>
        <v>43470</v>
      </c>
      <c r="C9" s="18"/>
      <c r="D9" s="18"/>
      <c r="E9" s="18"/>
      <c r="F9" s="10">
        <f>Table2[[#This Row],[End]]-Table2[[#This Row],[Start]]-Table2[[#This Row],[Lunch]]</f>
        <v>0</v>
      </c>
      <c r="G9" s="13">
        <f t="shared" si="2"/>
        <v>0</v>
      </c>
      <c r="H9" s="19"/>
      <c r="I9" s="20">
        <f>IF(Table2[[#This Row],[Worktime
Decimal]] &lt;&gt;0,Table2[[#This Row],[Worktime
Decimal]]-8.4,0)</f>
        <v>0</v>
      </c>
      <c r="J9" s="4"/>
    </row>
    <row r="10" spans="2:10" ht="15" x14ac:dyDescent="0.25">
      <c r="B10" s="17">
        <f t="shared" si="1"/>
        <v>43471</v>
      </c>
      <c r="C10" s="18"/>
      <c r="D10" s="18"/>
      <c r="E10" s="18"/>
      <c r="F10" s="10">
        <f>Table2[[#This Row],[End]]-Table2[[#This Row],[Start]]-Table2[[#This Row],[Lunch]]</f>
        <v>0</v>
      </c>
      <c r="G10" s="13">
        <f t="shared" si="2"/>
        <v>0</v>
      </c>
      <c r="H10" s="19"/>
      <c r="I10" s="20">
        <f>IF(Table2[[#This Row],[Worktime
Decimal]] &lt;&gt;0,Table2[[#This Row],[Worktime
Decimal]]-8.4,0)</f>
        <v>0</v>
      </c>
      <c r="J10" s="4"/>
    </row>
    <row r="11" spans="2:10" ht="15" x14ac:dyDescent="0.25">
      <c r="B11" s="17">
        <f t="shared" si="1"/>
        <v>43472</v>
      </c>
      <c r="C11" s="18"/>
      <c r="D11" s="18"/>
      <c r="E11" s="18"/>
      <c r="F11" s="10">
        <f>Table2[[#This Row],[End]]-Table2[[#This Row],[Start]]-Table2[[#This Row],[Lunch]]</f>
        <v>0</v>
      </c>
      <c r="G11" s="13">
        <f t="shared" si="2"/>
        <v>0</v>
      </c>
      <c r="H11" s="19"/>
      <c r="I11" s="20">
        <f>IF(Table2[[#This Row],[Worktime
Decimal]] &lt;&gt;0,Table2[[#This Row],[Worktime
Decimal]]-8.4,0)</f>
        <v>0</v>
      </c>
      <c r="J11" s="4"/>
    </row>
    <row r="12" spans="2:10" ht="15" x14ac:dyDescent="0.25">
      <c r="B12" s="17">
        <f t="shared" si="1"/>
        <v>43473</v>
      </c>
      <c r="C12" s="18"/>
      <c r="D12" s="18"/>
      <c r="E12" s="18"/>
      <c r="F12" s="10">
        <f>Table2[[#This Row],[End]]-Table2[[#This Row],[Start]]-Table2[[#This Row],[Lunch]]</f>
        <v>0</v>
      </c>
      <c r="G12" s="13">
        <f t="shared" si="2"/>
        <v>0</v>
      </c>
      <c r="H12" s="19"/>
      <c r="I12" s="20">
        <f>IF(Table2[[#This Row],[Worktime
Decimal]] &lt;&gt;0,Table2[[#This Row],[Worktime
Decimal]]-8.4,0)</f>
        <v>0</v>
      </c>
      <c r="J12" s="4"/>
    </row>
    <row r="13" spans="2:10" x14ac:dyDescent="0.3">
      <c r="B13" s="17">
        <f t="shared" si="1"/>
        <v>43474</v>
      </c>
      <c r="C13" s="18"/>
      <c r="D13" s="18"/>
      <c r="E13" s="18"/>
      <c r="F13" s="10">
        <f>Table2[[#This Row],[End]]-Table2[[#This Row],[Start]]-Table2[[#This Row],[Lunch]]</f>
        <v>0</v>
      </c>
      <c r="G13" s="13">
        <f t="shared" si="2"/>
        <v>0</v>
      </c>
      <c r="H13" s="19"/>
      <c r="I13" s="20">
        <f>IF(Table2[[#This Row],[Worktime
Decimal]] &lt;&gt;0,Table2[[#This Row],[Worktime
Decimal]]-8.4,0)</f>
        <v>0</v>
      </c>
      <c r="J13" s="4"/>
    </row>
    <row r="14" spans="2:10" x14ac:dyDescent="0.3">
      <c r="B14" s="17">
        <f t="shared" si="1"/>
        <v>43475</v>
      </c>
      <c r="C14" s="18"/>
      <c r="D14" s="18"/>
      <c r="E14" s="18"/>
      <c r="F14" s="10">
        <f>Table2[[#This Row],[End]]-Table2[[#This Row],[Start]]-Table2[[#This Row],[Lunch]]</f>
        <v>0</v>
      </c>
      <c r="G14" s="13">
        <f t="shared" si="2"/>
        <v>0</v>
      </c>
      <c r="H14" s="19"/>
      <c r="I14" s="20">
        <f>IF(Table2[[#This Row],[Worktime
Decimal]] &lt;&gt;0,Table2[[#This Row],[Worktime
Decimal]]-8.4,0)</f>
        <v>0</v>
      </c>
      <c r="J14" s="4"/>
    </row>
    <row r="15" spans="2:10" x14ac:dyDescent="0.3">
      <c r="B15" s="17">
        <f t="shared" si="1"/>
        <v>43476</v>
      </c>
      <c r="C15" s="18"/>
      <c r="D15" s="18"/>
      <c r="E15" s="18"/>
      <c r="F15" s="10">
        <f>Table2[[#This Row],[End]]-Table2[[#This Row],[Start]]-Table2[[#This Row],[Lunch]]</f>
        <v>0</v>
      </c>
      <c r="G15" s="13">
        <f t="shared" si="2"/>
        <v>0</v>
      </c>
      <c r="H15" s="19"/>
      <c r="I15" s="20">
        <f>IF(Table2[[#This Row],[Worktime
Decimal]] &lt;&gt;0,Table2[[#This Row],[Worktime
Decimal]]-8.4,0)</f>
        <v>0</v>
      </c>
      <c r="J15" s="4"/>
    </row>
    <row r="16" spans="2:10" x14ac:dyDescent="0.3">
      <c r="B16" s="17">
        <f t="shared" si="1"/>
        <v>43477</v>
      </c>
      <c r="C16" s="18"/>
      <c r="D16" s="18"/>
      <c r="E16" s="18"/>
      <c r="F16" s="10">
        <f>Table2[[#This Row],[End]]-Table2[[#This Row],[Start]]-Table2[[#This Row],[Lunch]]</f>
        <v>0</v>
      </c>
      <c r="G16" s="13">
        <f t="shared" si="2"/>
        <v>0</v>
      </c>
      <c r="H16" s="19"/>
      <c r="I16" s="20">
        <f>IF(Table2[[#This Row],[Worktime
Decimal]] &lt;&gt;0,Table2[[#This Row],[Worktime
Decimal]]-8.4,0)</f>
        <v>0</v>
      </c>
      <c r="J16" s="4"/>
    </row>
    <row r="17" spans="2:10" ht="15" x14ac:dyDescent="0.25">
      <c r="B17" s="17">
        <f t="shared" si="1"/>
        <v>43478</v>
      </c>
      <c r="C17" s="18"/>
      <c r="D17" s="18"/>
      <c r="E17" s="18"/>
      <c r="F17" s="10">
        <f>Table2[[#This Row],[End]]-Table2[[#This Row],[Start]]-Table2[[#This Row],[Lunch]]</f>
        <v>0</v>
      </c>
      <c r="G17" s="13">
        <f t="shared" si="2"/>
        <v>0</v>
      </c>
      <c r="H17" s="19"/>
      <c r="I17" s="20">
        <f>IF(Table2[[#This Row],[Worktime
Decimal]] &lt;&gt;0,Table2[[#This Row],[Worktime
Decimal]]-8.4,0)</f>
        <v>0</v>
      </c>
      <c r="J17" s="4"/>
    </row>
    <row r="18" spans="2:10" x14ac:dyDescent="0.3">
      <c r="B18" s="17">
        <f t="shared" si="1"/>
        <v>43479</v>
      </c>
      <c r="C18" s="18"/>
      <c r="D18" s="18"/>
      <c r="E18" s="18"/>
      <c r="F18" s="10">
        <f>Table2[[#This Row],[End]]-Table2[[#This Row],[Start]]-Table2[[#This Row],[Lunch]]</f>
        <v>0</v>
      </c>
      <c r="G18" s="13">
        <f t="shared" si="2"/>
        <v>0</v>
      </c>
      <c r="H18" s="19"/>
      <c r="I18" s="20">
        <f>IF(Table2[[#This Row],[Worktime
Decimal]] &lt;&gt;0,Table2[[#This Row],[Worktime
Decimal]]-8.4,0)</f>
        <v>0</v>
      </c>
      <c r="J18" s="4"/>
    </row>
    <row r="19" spans="2:10" ht="15" x14ac:dyDescent="0.25">
      <c r="B19" s="17">
        <f t="shared" si="1"/>
        <v>43480</v>
      </c>
      <c r="C19" s="18"/>
      <c r="D19" s="18"/>
      <c r="E19" s="18"/>
      <c r="F19" s="10">
        <f>Table2[[#This Row],[End]]-Table2[[#This Row],[Start]]-Table2[[#This Row],[Lunch]]</f>
        <v>0</v>
      </c>
      <c r="G19" s="13">
        <f t="shared" si="2"/>
        <v>0</v>
      </c>
      <c r="H19" s="19"/>
      <c r="I19" s="20">
        <f>IF(Table2[[#This Row],[Worktime
Decimal]] &lt;&gt;0,Table2[[#This Row],[Worktime
Decimal]]-8.4,0)</f>
        <v>0</v>
      </c>
      <c r="J19" s="4"/>
    </row>
    <row r="20" spans="2:10" x14ac:dyDescent="0.3">
      <c r="B20" s="17">
        <f t="shared" si="1"/>
        <v>43481</v>
      </c>
      <c r="C20" s="18"/>
      <c r="D20" s="18"/>
      <c r="E20" s="18"/>
      <c r="F20" s="10">
        <f>Table2[[#This Row],[End]]-Table2[[#This Row],[Start]]-Table2[[#This Row],[Lunch]]</f>
        <v>0</v>
      </c>
      <c r="G20" s="13">
        <f t="shared" si="2"/>
        <v>0</v>
      </c>
      <c r="H20" s="19"/>
      <c r="I20" s="20">
        <f>IF(Table2[[#This Row],[Worktime
Decimal]] &lt;&gt;0,Table2[[#This Row],[Worktime
Decimal]]-8.4,0)</f>
        <v>0</v>
      </c>
      <c r="J20" s="4"/>
    </row>
    <row r="21" spans="2:10" x14ac:dyDescent="0.3">
      <c r="B21" s="17">
        <f t="shared" si="1"/>
        <v>43482</v>
      </c>
      <c r="C21" s="18"/>
      <c r="D21" s="18"/>
      <c r="E21" s="18"/>
      <c r="F21" s="10">
        <f>Table2[[#This Row],[End]]-Table2[[#This Row],[Start]]-Table2[[#This Row],[Lunch]]</f>
        <v>0</v>
      </c>
      <c r="G21" s="13">
        <f t="shared" si="2"/>
        <v>0</v>
      </c>
      <c r="H21" s="19"/>
      <c r="I21" s="20">
        <f>IF(Table2[[#This Row],[Worktime
Decimal]] &lt;&gt;0,Table2[[#This Row],[Worktime
Decimal]]-8.4,0)</f>
        <v>0</v>
      </c>
      <c r="J21" s="4"/>
    </row>
    <row r="22" spans="2:10" ht="15" x14ac:dyDescent="0.25">
      <c r="B22" s="17">
        <f t="shared" si="1"/>
        <v>43483</v>
      </c>
      <c r="C22" s="18"/>
      <c r="D22" s="18"/>
      <c r="E22" s="18"/>
      <c r="F22" s="10">
        <f>Table2[[#This Row],[End]]-Table2[[#This Row],[Start]]-Table2[[#This Row],[Lunch]]</f>
        <v>0</v>
      </c>
      <c r="G22" s="13">
        <f t="shared" si="2"/>
        <v>0</v>
      </c>
      <c r="H22" s="19"/>
      <c r="I22" s="20">
        <f>IF(Table2[[#This Row],[Worktime
Decimal]] &lt;&gt;0,Table2[[#This Row],[Worktime
Decimal]]-8.4,0)</f>
        <v>0</v>
      </c>
      <c r="J22" s="4"/>
    </row>
    <row r="23" spans="2:10" ht="15" x14ac:dyDescent="0.25">
      <c r="B23" s="17">
        <f t="shared" si="1"/>
        <v>43484</v>
      </c>
      <c r="C23" s="18"/>
      <c r="D23" s="18"/>
      <c r="E23" s="18"/>
      <c r="F23" s="10">
        <f>Table2[[#This Row],[End]]-Table2[[#This Row],[Start]]-Table2[[#This Row],[Lunch]]</f>
        <v>0</v>
      </c>
      <c r="G23" s="13">
        <f t="shared" si="2"/>
        <v>0</v>
      </c>
      <c r="H23" s="19"/>
      <c r="I23" s="20">
        <f>IF(Table2[[#This Row],[Worktime
Decimal]] &lt;&gt;0,Table2[[#This Row],[Worktime
Decimal]]-8.4,0)</f>
        <v>0</v>
      </c>
      <c r="J23" s="4"/>
    </row>
    <row r="24" spans="2:10" ht="15" x14ac:dyDescent="0.25">
      <c r="B24" s="17">
        <f t="shared" si="1"/>
        <v>43485</v>
      </c>
      <c r="C24" s="18"/>
      <c r="D24" s="18"/>
      <c r="E24" s="18"/>
      <c r="F24" s="10">
        <f>Table2[[#This Row],[End]]-Table2[[#This Row],[Start]]-Table2[[#This Row],[Lunch]]</f>
        <v>0</v>
      </c>
      <c r="G24" s="13">
        <f t="shared" si="2"/>
        <v>0</v>
      </c>
      <c r="H24" s="19"/>
      <c r="I24" s="20">
        <f>IF(Table2[[#This Row],[Worktime
Decimal]] &lt;&gt;0,Table2[[#This Row],[Worktime
Decimal]]-8.4,0)</f>
        <v>0</v>
      </c>
      <c r="J24" s="4"/>
    </row>
    <row r="25" spans="2:10" ht="15" x14ac:dyDescent="0.25">
      <c r="B25" s="17">
        <f t="shared" si="1"/>
        <v>43486</v>
      </c>
      <c r="C25" s="18"/>
      <c r="D25" s="18"/>
      <c r="E25" s="18"/>
      <c r="F25" s="10">
        <f>Table2[[#This Row],[End]]-Table2[[#This Row],[Start]]-Table2[[#This Row],[Lunch]]</f>
        <v>0</v>
      </c>
      <c r="G25" s="13">
        <f t="shared" si="2"/>
        <v>0</v>
      </c>
      <c r="H25" s="19"/>
      <c r="I25" s="20">
        <f>IF(Table2[[#This Row],[Worktime
Decimal]] &lt;&gt;0,Table2[[#This Row],[Worktime
Decimal]]-8.4,0)</f>
        <v>0</v>
      </c>
      <c r="J25" s="4"/>
    </row>
    <row r="26" spans="2:10" ht="15" x14ac:dyDescent="0.25">
      <c r="B26" s="17">
        <f t="shared" si="1"/>
        <v>43487</v>
      </c>
      <c r="C26" s="18"/>
      <c r="D26" s="18"/>
      <c r="E26" s="18"/>
      <c r="F26" s="10">
        <f>Table2[[#This Row],[End]]-Table2[[#This Row],[Start]]-Table2[[#This Row],[Lunch]]</f>
        <v>0</v>
      </c>
      <c r="G26" s="13">
        <f t="shared" si="2"/>
        <v>0</v>
      </c>
      <c r="H26" s="19"/>
      <c r="I26" s="20">
        <f>IF(Table2[[#This Row],[Worktime
Decimal]] &lt;&gt;0,Table2[[#This Row],[Worktime
Decimal]]-8.4,0)</f>
        <v>0</v>
      </c>
      <c r="J26" s="4"/>
    </row>
    <row r="27" spans="2:10" x14ac:dyDescent="0.3">
      <c r="B27" s="17">
        <f t="shared" si="1"/>
        <v>43488</v>
      </c>
      <c r="C27" s="18"/>
      <c r="D27" s="18"/>
      <c r="E27" s="18"/>
      <c r="F27" s="10">
        <f>Table2[[#This Row],[End]]-Table2[[#This Row],[Start]]-Table2[[#This Row],[Lunch]]</f>
        <v>0</v>
      </c>
      <c r="G27" s="13">
        <f t="shared" si="2"/>
        <v>0</v>
      </c>
      <c r="H27" s="19"/>
      <c r="I27" s="20">
        <f>IF(Table2[[#This Row],[Worktime
Decimal]] &lt;&gt;0,Table2[[#This Row],[Worktime
Decimal]]-8.4,0)</f>
        <v>0</v>
      </c>
      <c r="J27" s="4"/>
    </row>
    <row r="28" spans="2:10" x14ac:dyDescent="0.3">
      <c r="B28" s="17">
        <f t="shared" si="1"/>
        <v>43489</v>
      </c>
      <c r="C28" s="18"/>
      <c r="D28" s="18"/>
      <c r="E28" s="18"/>
      <c r="F28" s="10">
        <f>Table2[[#This Row],[End]]-Table2[[#This Row],[Start]]-Table2[[#This Row],[Lunch]]</f>
        <v>0</v>
      </c>
      <c r="G28" s="13">
        <f t="shared" si="2"/>
        <v>0</v>
      </c>
      <c r="H28" s="19"/>
      <c r="I28" s="20">
        <f>IF(Table2[[#This Row],[Worktime
Decimal]] &lt;&gt;0,Table2[[#This Row],[Worktime
Decimal]]-8.4,0)</f>
        <v>0</v>
      </c>
      <c r="J28" s="4"/>
    </row>
    <row r="29" spans="2:10" ht="15" x14ac:dyDescent="0.25">
      <c r="B29" s="17">
        <f t="shared" si="1"/>
        <v>43490</v>
      </c>
      <c r="C29" s="18"/>
      <c r="D29" s="18"/>
      <c r="E29" s="18"/>
      <c r="F29" s="10">
        <f>Table2[[#This Row],[End]]-Table2[[#This Row],[Start]]-Table2[[#This Row],[Lunch]]</f>
        <v>0</v>
      </c>
      <c r="G29" s="13">
        <f t="shared" si="2"/>
        <v>0</v>
      </c>
      <c r="H29" s="19"/>
      <c r="I29" s="20">
        <f>IF(Table2[[#This Row],[Worktime
Decimal]] &lt;&gt;0,Table2[[#This Row],[Worktime
Decimal]]-8.4,0)</f>
        <v>0</v>
      </c>
      <c r="J29" s="4"/>
    </row>
    <row r="30" spans="2:10" ht="15" x14ac:dyDescent="0.25">
      <c r="B30" s="17">
        <f t="shared" si="1"/>
        <v>43491</v>
      </c>
      <c r="C30" s="18"/>
      <c r="D30" s="18"/>
      <c r="E30" s="18"/>
      <c r="F30" s="10">
        <f>Table2[[#This Row],[End]]-Table2[[#This Row],[Start]]-Table2[[#This Row],[Lunch]]</f>
        <v>0</v>
      </c>
      <c r="G30" s="13">
        <f t="shared" si="2"/>
        <v>0</v>
      </c>
      <c r="H30" s="19"/>
      <c r="I30" s="20">
        <f>IF(Table2[[#This Row],[Worktime
Decimal]] &lt;&gt;0,Table2[[#This Row],[Worktime
Decimal]]-8.4,0)</f>
        <v>0</v>
      </c>
      <c r="J30" s="4"/>
    </row>
    <row r="31" spans="2:10" ht="15" x14ac:dyDescent="0.25">
      <c r="B31" s="17">
        <f t="shared" si="1"/>
        <v>43492</v>
      </c>
      <c r="C31" s="18"/>
      <c r="D31" s="18"/>
      <c r="E31" s="18"/>
      <c r="F31" s="10">
        <f>Table2[[#This Row],[End]]-Table2[[#This Row],[Start]]-Table2[[#This Row],[Lunch]]</f>
        <v>0</v>
      </c>
      <c r="G31" s="13">
        <f t="shared" si="2"/>
        <v>0</v>
      </c>
      <c r="H31" s="19"/>
      <c r="I31" s="20">
        <f>IF(Table2[[#This Row],[Worktime
Decimal]] &lt;&gt;0,Table2[[#This Row],[Worktime
Decimal]]-8.4,0)</f>
        <v>0</v>
      </c>
      <c r="J31" s="4"/>
    </row>
    <row r="32" spans="2:10" ht="15" x14ac:dyDescent="0.25">
      <c r="B32" s="17">
        <f t="shared" si="1"/>
        <v>43493</v>
      </c>
      <c r="C32" s="18"/>
      <c r="D32" s="18"/>
      <c r="E32" s="18"/>
      <c r="F32" s="10">
        <f>Table2[[#This Row],[End]]-Table2[[#This Row],[Start]]-Table2[[#This Row],[Lunch]]</f>
        <v>0</v>
      </c>
      <c r="G32" s="13">
        <f t="shared" si="2"/>
        <v>0</v>
      </c>
      <c r="H32" s="19"/>
      <c r="I32" s="20">
        <f>IF(Table2[[#This Row],[Worktime
Decimal]] &lt;&gt;0,Table2[[#This Row],[Worktime
Decimal]]-8.4,0)</f>
        <v>0</v>
      </c>
      <c r="J32" s="4"/>
    </row>
    <row r="33" spans="2:10" ht="15" x14ac:dyDescent="0.25">
      <c r="B33" s="17">
        <f t="shared" si="1"/>
        <v>43494</v>
      </c>
      <c r="C33" s="18"/>
      <c r="D33" s="18"/>
      <c r="E33" s="18"/>
      <c r="F33" s="10">
        <f>Table2[[#This Row],[End]]-Table2[[#This Row],[Start]]-Table2[[#This Row],[Lunch]]</f>
        <v>0</v>
      </c>
      <c r="G33" s="13">
        <f t="shared" si="2"/>
        <v>0</v>
      </c>
      <c r="H33" s="19"/>
      <c r="I33" s="20">
        <f>IF(Table2[[#This Row],[Worktime
Decimal]] &lt;&gt;0,Table2[[#This Row],[Worktime
Decimal]]-8.4,0)</f>
        <v>0</v>
      </c>
      <c r="J33" s="4"/>
    </row>
    <row r="34" spans="2:10" x14ac:dyDescent="0.3">
      <c r="B34" s="17">
        <f t="shared" si="1"/>
        <v>43495</v>
      </c>
      <c r="C34" s="18"/>
      <c r="D34" s="18"/>
      <c r="E34" s="18"/>
      <c r="F34" s="10">
        <f>Table2[[#This Row],[End]]-Table2[[#This Row],[Start]]-Table2[[#This Row],[Lunch]]</f>
        <v>0</v>
      </c>
      <c r="G34" s="13">
        <f t="shared" si="2"/>
        <v>0</v>
      </c>
      <c r="H34" s="19"/>
      <c r="I34" s="20">
        <f>IF(Table2[[#This Row],[Worktime
Decimal]] &lt;&gt;0,Table2[[#This Row],[Worktime
Decimal]]-8.4,0)</f>
        <v>0</v>
      </c>
      <c r="J34" s="4"/>
    </row>
    <row r="35" spans="2:10" x14ac:dyDescent="0.3">
      <c r="B35" s="17">
        <f t="shared" si="1"/>
        <v>43496</v>
      </c>
      <c r="C35" s="18"/>
      <c r="D35" s="18"/>
      <c r="E35" s="18"/>
      <c r="F35" s="10">
        <f>Table2[[#This Row],[End]]-Table2[[#This Row],[Start]]-Table2[[#This Row],[Lunch]]</f>
        <v>0</v>
      </c>
      <c r="G35" s="13">
        <f t="shared" si="2"/>
        <v>0</v>
      </c>
      <c r="H35" s="19"/>
      <c r="I35" s="20">
        <f>IF(Table2[[#This Row],[Worktime
Decimal]] &lt;&gt;0,Table2[[#This Row],[Worktime
Decimal]]-8.4,0)</f>
        <v>0</v>
      </c>
      <c r="J35" s="4"/>
    </row>
    <row r="36" spans="2:10" x14ac:dyDescent="0.3">
      <c r="B36" s="17">
        <f t="shared" si="1"/>
        <v>43497</v>
      </c>
      <c r="C36" s="18"/>
      <c r="D36" s="18"/>
      <c r="E36" s="18"/>
      <c r="F36" s="10">
        <f>Table2[[#This Row],[End]]-Table2[[#This Row],[Start]]-Table2[[#This Row],[Lunch]]</f>
        <v>0</v>
      </c>
      <c r="G36" s="13">
        <f t="shared" si="2"/>
        <v>0</v>
      </c>
      <c r="H36" s="19"/>
      <c r="I36" s="20">
        <f>IF(Table2[[#This Row],[Worktime
Decimal]] &lt;&gt;0,Table2[[#This Row],[Worktime
Decimal]]-8.4,0)</f>
        <v>0</v>
      </c>
      <c r="J36" s="4"/>
    </row>
    <row r="37" spans="2:10" x14ac:dyDescent="0.3">
      <c r="B37" s="17">
        <f t="shared" si="1"/>
        <v>43498</v>
      </c>
      <c r="C37" s="18"/>
      <c r="D37" s="18"/>
      <c r="E37" s="18"/>
      <c r="F37" s="10">
        <f>Table2[[#This Row],[End]]-Table2[[#This Row],[Start]]-Table2[[#This Row],[Lunch]]</f>
        <v>0</v>
      </c>
      <c r="G37" s="13">
        <f t="shared" si="2"/>
        <v>0</v>
      </c>
      <c r="H37" s="19"/>
      <c r="I37" s="20">
        <f>IF(Table2[[#This Row],[Worktime
Decimal]] &lt;&gt;0,Table2[[#This Row],[Worktime
Decimal]]-8.4,0)</f>
        <v>0</v>
      </c>
      <c r="J37" s="4"/>
    </row>
    <row r="38" spans="2:10" x14ac:dyDescent="0.3">
      <c r="B38" s="17">
        <f t="shared" si="1"/>
        <v>43499</v>
      </c>
      <c r="C38" s="18"/>
      <c r="D38" s="18"/>
      <c r="E38" s="18"/>
      <c r="F38" s="10">
        <f>Table2[[#This Row],[End]]-Table2[[#This Row],[Start]]-Table2[[#This Row],[Lunch]]</f>
        <v>0</v>
      </c>
      <c r="G38" s="13">
        <f t="shared" si="2"/>
        <v>0</v>
      </c>
      <c r="H38" s="19"/>
      <c r="I38" s="20">
        <f>IF(Table2[[#This Row],[Worktime
Decimal]] &lt;&gt;0,Table2[[#This Row],[Worktime
Decimal]]-8.4,0)</f>
        <v>0</v>
      </c>
      <c r="J38" s="4"/>
    </row>
    <row r="39" spans="2:10" x14ac:dyDescent="0.3">
      <c r="B39" s="17">
        <f t="shared" si="1"/>
        <v>43500</v>
      </c>
      <c r="C39" s="18"/>
      <c r="D39" s="18"/>
      <c r="E39" s="18"/>
      <c r="F39" s="10">
        <f>Table2[[#This Row],[End]]-Table2[[#This Row],[Start]]-Table2[[#This Row],[Lunch]]</f>
        <v>0</v>
      </c>
      <c r="G39" s="13">
        <f t="shared" si="2"/>
        <v>0</v>
      </c>
      <c r="H39" s="19"/>
      <c r="I39" s="20">
        <f>IF(Table2[[#This Row],[Worktime
Decimal]] &lt;&gt;0,Table2[[#This Row],[Worktime
Decimal]]-8.4,0)</f>
        <v>0</v>
      </c>
      <c r="J39" s="4"/>
    </row>
    <row r="40" spans="2:10" x14ac:dyDescent="0.3">
      <c r="B40" s="17">
        <f t="shared" si="1"/>
        <v>43501</v>
      </c>
      <c r="C40" s="18"/>
      <c r="D40" s="18"/>
      <c r="E40" s="18"/>
      <c r="F40" s="10">
        <f>Table2[[#This Row],[End]]-Table2[[#This Row],[Start]]-Table2[[#This Row],[Lunch]]</f>
        <v>0</v>
      </c>
      <c r="G40" s="13">
        <f t="shared" si="2"/>
        <v>0</v>
      </c>
      <c r="H40" s="19"/>
      <c r="I40" s="20">
        <f>IF(Table2[[#This Row],[Worktime
Decimal]] &lt;&gt;0,Table2[[#This Row],[Worktime
Decimal]]-8.4,0)</f>
        <v>0</v>
      </c>
      <c r="J40" s="4"/>
    </row>
    <row r="41" spans="2:10" x14ac:dyDescent="0.3">
      <c r="B41" s="17">
        <f t="shared" si="1"/>
        <v>43502</v>
      </c>
      <c r="C41" s="18"/>
      <c r="D41" s="18"/>
      <c r="E41" s="18"/>
      <c r="F41" s="10">
        <f>Table2[[#This Row],[End]]-Table2[[#This Row],[Start]]-Table2[[#This Row],[Lunch]]</f>
        <v>0</v>
      </c>
      <c r="G41" s="13">
        <f t="shared" si="2"/>
        <v>0</v>
      </c>
      <c r="H41" s="19"/>
      <c r="I41" s="20">
        <f>IF(Table2[[#This Row],[Worktime
Decimal]] &lt;&gt;0,Table2[[#This Row],[Worktime
Decimal]]-8.4,0)</f>
        <v>0</v>
      </c>
      <c r="J41" s="4"/>
    </row>
    <row r="42" spans="2:10" x14ac:dyDescent="0.3">
      <c r="B42" s="17">
        <f t="shared" si="1"/>
        <v>43503</v>
      </c>
      <c r="C42" s="18"/>
      <c r="D42" s="18"/>
      <c r="E42" s="18"/>
      <c r="F42" s="10">
        <f>Table2[[#This Row],[End]]-Table2[[#This Row],[Start]]-Table2[[#This Row],[Lunch]]</f>
        <v>0</v>
      </c>
      <c r="G42" s="13">
        <f t="shared" si="2"/>
        <v>0</v>
      </c>
      <c r="H42" s="19"/>
      <c r="I42" s="20">
        <f>IF(Table2[[#This Row],[Worktime
Decimal]] &lt;&gt;0,Table2[[#This Row],[Worktime
Decimal]]-8.4,0)</f>
        <v>0</v>
      </c>
      <c r="J42" s="4"/>
    </row>
    <row r="43" spans="2:10" x14ac:dyDescent="0.3">
      <c r="B43" s="17">
        <f t="shared" si="1"/>
        <v>43504</v>
      </c>
      <c r="C43" s="18"/>
      <c r="D43" s="18"/>
      <c r="E43" s="18"/>
      <c r="F43" s="10">
        <f>Table2[[#This Row],[End]]-Table2[[#This Row],[Start]]-Table2[[#This Row],[Lunch]]</f>
        <v>0</v>
      </c>
      <c r="G43" s="13">
        <f t="shared" si="2"/>
        <v>0</v>
      </c>
      <c r="H43" s="19"/>
      <c r="I43" s="20">
        <f>IF(Table2[[#This Row],[Worktime
Decimal]] &lt;&gt;0,Table2[[#This Row],[Worktime
Decimal]]-8.4,0)</f>
        <v>0</v>
      </c>
      <c r="J43" s="4"/>
    </row>
    <row r="44" spans="2:10" x14ac:dyDescent="0.3">
      <c r="B44" s="17">
        <f t="shared" si="1"/>
        <v>43505</v>
      </c>
      <c r="C44" s="18"/>
      <c r="D44" s="18"/>
      <c r="E44" s="18"/>
      <c r="F44" s="10">
        <f>Table2[[#This Row],[End]]-Table2[[#This Row],[Start]]-Table2[[#This Row],[Lunch]]</f>
        <v>0</v>
      </c>
      <c r="G44" s="13">
        <f t="shared" si="2"/>
        <v>0</v>
      </c>
      <c r="H44" s="19"/>
      <c r="I44" s="20">
        <f>IF(Table2[[#This Row],[Worktime
Decimal]] &lt;&gt;0,Table2[[#This Row],[Worktime
Decimal]]-8.4,0)</f>
        <v>0</v>
      </c>
      <c r="J44" s="4"/>
    </row>
    <row r="45" spans="2:10" x14ac:dyDescent="0.3">
      <c r="B45" s="17">
        <f t="shared" si="1"/>
        <v>43506</v>
      </c>
      <c r="C45" s="18"/>
      <c r="D45" s="18"/>
      <c r="E45" s="18"/>
      <c r="F45" s="10">
        <f>Table2[[#This Row],[End]]-Table2[[#This Row],[Start]]-Table2[[#This Row],[Lunch]]</f>
        <v>0</v>
      </c>
      <c r="G45" s="13">
        <f t="shared" si="2"/>
        <v>0</v>
      </c>
      <c r="H45" s="19"/>
      <c r="I45" s="20">
        <f>IF(Table2[[#This Row],[Worktime
Decimal]] &lt;&gt;0,Table2[[#This Row],[Worktime
Decimal]]-8.4,0)</f>
        <v>0</v>
      </c>
      <c r="J45" s="4"/>
    </row>
    <row r="46" spans="2:10" x14ac:dyDescent="0.3">
      <c r="B46" s="17">
        <f t="shared" si="1"/>
        <v>43507</v>
      </c>
      <c r="C46" s="18"/>
      <c r="D46" s="18"/>
      <c r="E46" s="18"/>
      <c r="F46" s="10">
        <f>Table2[[#This Row],[End]]-Table2[[#This Row],[Start]]-Table2[[#This Row],[Lunch]]</f>
        <v>0</v>
      </c>
      <c r="G46" s="13">
        <f t="shared" si="2"/>
        <v>0</v>
      </c>
      <c r="H46" s="19"/>
      <c r="I46" s="20">
        <f>IF(Table2[[#This Row],[Worktime
Decimal]] &lt;&gt;0,Table2[[#This Row],[Worktime
Decimal]]-8.4,0)</f>
        <v>0</v>
      </c>
      <c r="J46" s="4"/>
    </row>
    <row r="47" spans="2:10" x14ac:dyDescent="0.3">
      <c r="B47" s="17">
        <f t="shared" si="1"/>
        <v>43508</v>
      </c>
      <c r="C47" s="18"/>
      <c r="D47" s="18"/>
      <c r="E47" s="18"/>
      <c r="F47" s="10">
        <f>Table2[[#This Row],[End]]-Table2[[#This Row],[Start]]-Table2[[#This Row],[Lunch]]</f>
        <v>0</v>
      </c>
      <c r="G47" s="13">
        <f t="shared" si="2"/>
        <v>0</v>
      </c>
      <c r="H47" s="19"/>
      <c r="I47" s="20">
        <f>IF(Table2[[#This Row],[Worktime
Decimal]] &lt;&gt;0,Table2[[#This Row],[Worktime
Decimal]]-8.4,0)</f>
        <v>0</v>
      </c>
      <c r="J47" s="4"/>
    </row>
    <row r="48" spans="2:10" x14ac:dyDescent="0.3">
      <c r="B48" s="17">
        <f t="shared" si="1"/>
        <v>43509</v>
      </c>
      <c r="C48" s="18"/>
      <c r="D48" s="18"/>
      <c r="E48" s="18"/>
      <c r="F48" s="10">
        <f>Table2[[#This Row],[End]]-Table2[[#This Row],[Start]]-Table2[[#This Row],[Lunch]]</f>
        <v>0</v>
      </c>
      <c r="G48" s="13">
        <f t="shared" si="2"/>
        <v>0</v>
      </c>
      <c r="H48" s="19"/>
      <c r="I48" s="20">
        <f>IF(Table2[[#This Row],[Worktime
Decimal]] &lt;&gt;0,Table2[[#This Row],[Worktime
Decimal]]-8.4,0)</f>
        <v>0</v>
      </c>
      <c r="J48" s="4"/>
    </row>
    <row r="49" spans="2:10" x14ac:dyDescent="0.3">
      <c r="B49" s="17">
        <f t="shared" si="1"/>
        <v>43510</v>
      </c>
      <c r="C49" s="18"/>
      <c r="D49" s="18"/>
      <c r="E49" s="18"/>
      <c r="F49" s="10">
        <f>Table2[[#This Row],[End]]-Table2[[#This Row],[Start]]-Table2[[#This Row],[Lunch]]</f>
        <v>0</v>
      </c>
      <c r="G49" s="13">
        <f t="shared" si="2"/>
        <v>0</v>
      </c>
      <c r="H49" s="19"/>
      <c r="I49" s="20">
        <f>IF(Table2[[#This Row],[Worktime
Decimal]] &lt;&gt;0,Table2[[#This Row],[Worktime
Decimal]]-8.4,0)</f>
        <v>0</v>
      </c>
      <c r="J49" s="4"/>
    </row>
    <row r="50" spans="2:10" x14ac:dyDescent="0.3">
      <c r="B50" s="17">
        <f t="shared" si="1"/>
        <v>43511</v>
      </c>
      <c r="C50" s="18"/>
      <c r="D50" s="18"/>
      <c r="E50" s="18"/>
      <c r="F50" s="10">
        <f>Table2[[#This Row],[End]]-Table2[[#This Row],[Start]]-Table2[[#This Row],[Lunch]]</f>
        <v>0</v>
      </c>
      <c r="G50" s="13">
        <f t="shared" si="2"/>
        <v>0</v>
      </c>
      <c r="H50" s="19"/>
      <c r="I50" s="20">
        <f>IF(Table2[[#This Row],[Worktime
Decimal]] &lt;&gt;0,Table2[[#This Row],[Worktime
Decimal]]-8.4,0)</f>
        <v>0</v>
      </c>
      <c r="J50" s="4"/>
    </row>
    <row r="51" spans="2:10" x14ac:dyDescent="0.3">
      <c r="B51" s="17">
        <f t="shared" si="1"/>
        <v>43512</v>
      </c>
      <c r="C51" s="18"/>
      <c r="D51" s="18"/>
      <c r="E51" s="18"/>
      <c r="F51" s="10">
        <f>Table2[[#This Row],[End]]-Table2[[#This Row],[Start]]-Table2[[#This Row],[Lunch]]</f>
        <v>0</v>
      </c>
      <c r="G51" s="13">
        <f t="shared" si="2"/>
        <v>0</v>
      </c>
      <c r="H51" s="19"/>
      <c r="I51" s="20">
        <f>IF(Table2[[#This Row],[Worktime
Decimal]] &lt;&gt;0,Table2[[#This Row],[Worktime
Decimal]]-8.4,0)</f>
        <v>0</v>
      </c>
      <c r="J51" s="4"/>
    </row>
    <row r="52" spans="2:10" x14ac:dyDescent="0.3">
      <c r="B52" s="17">
        <f t="shared" si="1"/>
        <v>43513</v>
      </c>
      <c r="C52" s="18"/>
      <c r="D52" s="18"/>
      <c r="E52" s="18"/>
      <c r="F52" s="10">
        <f>Table2[[#This Row],[End]]-Table2[[#This Row],[Start]]-Table2[[#This Row],[Lunch]]</f>
        <v>0</v>
      </c>
      <c r="G52" s="13">
        <f t="shared" si="2"/>
        <v>0</v>
      </c>
      <c r="H52" s="19"/>
      <c r="I52" s="20">
        <f>IF(Table2[[#This Row],[Worktime
Decimal]] &lt;&gt;0,Table2[[#This Row],[Worktime
Decimal]]-8.4,0)</f>
        <v>0</v>
      </c>
      <c r="J52" s="4"/>
    </row>
    <row r="53" spans="2:10" x14ac:dyDescent="0.3">
      <c r="B53" s="17">
        <f t="shared" si="1"/>
        <v>43514</v>
      </c>
      <c r="C53" s="18"/>
      <c r="D53" s="18"/>
      <c r="E53" s="18"/>
      <c r="F53" s="10">
        <f>Table2[[#This Row],[End]]-Table2[[#This Row],[Start]]-Table2[[#This Row],[Lunch]]</f>
        <v>0</v>
      </c>
      <c r="G53" s="13">
        <f t="shared" si="2"/>
        <v>0</v>
      </c>
      <c r="H53" s="19"/>
      <c r="I53" s="20">
        <f>IF(Table2[[#This Row],[Worktime
Decimal]] &lt;&gt;0,Table2[[#This Row],[Worktime
Decimal]]-8.4,0)</f>
        <v>0</v>
      </c>
      <c r="J53" s="4"/>
    </row>
    <row r="54" spans="2:10" x14ac:dyDescent="0.3">
      <c r="B54" s="17">
        <f t="shared" si="1"/>
        <v>43515</v>
      </c>
      <c r="C54" s="18"/>
      <c r="D54" s="18"/>
      <c r="E54" s="18"/>
      <c r="F54" s="10">
        <f>Table2[[#This Row],[End]]-Table2[[#This Row],[Start]]-Table2[[#This Row],[Lunch]]</f>
        <v>0</v>
      </c>
      <c r="G54" s="13">
        <f t="shared" si="2"/>
        <v>0</v>
      </c>
      <c r="H54" s="19"/>
      <c r="I54" s="20">
        <f>IF(Table2[[#This Row],[Worktime
Decimal]] &lt;&gt;0,Table2[[#This Row],[Worktime
Decimal]]-8.4,0)</f>
        <v>0</v>
      </c>
      <c r="J54" s="4"/>
    </row>
    <row r="55" spans="2:10" x14ac:dyDescent="0.3">
      <c r="B55" s="17">
        <f t="shared" si="1"/>
        <v>43516</v>
      </c>
      <c r="C55" s="18"/>
      <c r="D55" s="18"/>
      <c r="E55" s="18"/>
      <c r="F55" s="10">
        <f>Table2[[#This Row],[End]]-Table2[[#This Row],[Start]]-Table2[[#This Row],[Lunch]]</f>
        <v>0</v>
      </c>
      <c r="G55" s="13">
        <f t="shared" si="2"/>
        <v>0</v>
      </c>
      <c r="H55" s="19"/>
      <c r="I55" s="20">
        <f>IF(Table2[[#This Row],[Worktime
Decimal]] &lt;&gt;0,Table2[[#This Row],[Worktime
Decimal]]-8.4,0)</f>
        <v>0</v>
      </c>
      <c r="J55" s="4"/>
    </row>
    <row r="56" spans="2:10" x14ac:dyDescent="0.3">
      <c r="B56" s="17">
        <f t="shared" si="1"/>
        <v>43517</v>
      </c>
      <c r="C56" s="18"/>
      <c r="D56" s="18"/>
      <c r="E56" s="18"/>
      <c r="F56" s="10">
        <f>Table2[[#This Row],[End]]-Table2[[#This Row],[Start]]-Table2[[#This Row],[Lunch]]</f>
        <v>0</v>
      </c>
      <c r="G56" s="13">
        <f t="shared" si="2"/>
        <v>0</v>
      </c>
      <c r="H56" s="19"/>
      <c r="I56" s="20">
        <f>IF(Table2[[#This Row],[Worktime
Decimal]] &lt;&gt;0,Table2[[#This Row],[Worktime
Decimal]]-8.4,0)</f>
        <v>0</v>
      </c>
      <c r="J56" s="4"/>
    </row>
    <row r="57" spans="2:10" x14ac:dyDescent="0.3">
      <c r="B57" s="17">
        <f t="shared" si="1"/>
        <v>43518</v>
      </c>
      <c r="C57" s="18"/>
      <c r="D57" s="18"/>
      <c r="E57" s="18"/>
      <c r="F57" s="10">
        <f>Table2[[#This Row],[End]]-Table2[[#This Row],[Start]]-Table2[[#This Row],[Lunch]]</f>
        <v>0</v>
      </c>
      <c r="G57" s="13">
        <f t="shared" si="2"/>
        <v>0</v>
      </c>
      <c r="H57" s="19"/>
      <c r="I57" s="20">
        <f>IF(Table2[[#This Row],[Worktime
Decimal]] &lt;&gt;0,Table2[[#This Row],[Worktime
Decimal]]-8.4,0)</f>
        <v>0</v>
      </c>
      <c r="J57" s="4"/>
    </row>
    <row r="58" spans="2:10" x14ac:dyDescent="0.3">
      <c r="B58" s="17">
        <f t="shared" si="1"/>
        <v>43519</v>
      </c>
      <c r="C58" s="18"/>
      <c r="D58" s="18"/>
      <c r="E58" s="18"/>
      <c r="F58" s="10">
        <f>Table2[[#This Row],[End]]-Table2[[#This Row],[Start]]-Table2[[#This Row],[Lunch]]</f>
        <v>0</v>
      </c>
      <c r="G58" s="13">
        <f t="shared" si="2"/>
        <v>0</v>
      </c>
      <c r="H58" s="19"/>
      <c r="I58" s="20">
        <f>IF(Table2[[#This Row],[Worktime
Decimal]] &lt;&gt;0,Table2[[#This Row],[Worktime
Decimal]]-8.4,0)</f>
        <v>0</v>
      </c>
      <c r="J58" s="4"/>
    </row>
    <row r="59" spans="2:10" x14ac:dyDescent="0.3">
      <c r="B59" s="17">
        <f t="shared" si="1"/>
        <v>43520</v>
      </c>
      <c r="C59" s="18"/>
      <c r="D59" s="18"/>
      <c r="E59" s="18"/>
      <c r="F59" s="10">
        <f>Table2[[#This Row],[End]]-Table2[[#This Row],[Start]]-Table2[[#This Row],[Lunch]]</f>
        <v>0</v>
      </c>
      <c r="G59" s="13">
        <f t="shared" si="2"/>
        <v>0</v>
      </c>
      <c r="H59" s="19"/>
      <c r="I59" s="20">
        <f>IF(Table2[[#This Row],[Worktime
Decimal]] &lt;&gt;0,Table2[[#This Row],[Worktime
Decimal]]-8.4,0)</f>
        <v>0</v>
      </c>
      <c r="J59" s="4"/>
    </row>
    <row r="60" spans="2:10" x14ac:dyDescent="0.3">
      <c r="B60" s="17">
        <f t="shared" si="1"/>
        <v>43521</v>
      </c>
      <c r="C60" s="18"/>
      <c r="D60" s="18"/>
      <c r="E60" s="18"/>
      <c r="F60" s="10">
        <f>Table2[[#This Row],[End]]-Table2[[#This Row],[Start]]-Table2[[#This Row],[Lunch]]</f>
        <v>0</v>
      </c>
      <c r="G60" s="13">
        <f t="shared" si="2"/>
        <v>0</v>
      </c>
      <c r="H60" s="19"/>
      <c r="I60" s="20">
        <f>IF(Table2[[#This Row],[Worktime
Decimal]] &lt;&gt;0,Table2[[#This Row],[Worktime
Decimal]]-8.4,0)</f>
        <v>0</v>
      </c>
      <c r="J60" s="4"/>
    </row>
    <row r="61" spans="2:10" x14ac:dyDescent="0.3">
      <c r="B61" s="17">
        <f t="shared" si="1"/>
        <v>43522</v>
      </c>
      <c r="C61" s="18"/>
      <c r="D61" s="18"/>
      <c r="E61" s="18"/>
      <c r="F61" s="10">
        <f>Table2[[#This Row],[End]]-Table2[[#This Row],[Start]]-Table2[[#This Row],[Lunch]]</f>
        <v>0</v>
      </c>
      <c r="G61" s="13">
        <f t="shared" si="2"/>
        <v>0</v>
      </c>
      <c r="H61" s="19"/>
      <c r="I61" s="20">
        <f>IF(Table2[[#This Row],[Worktime
Decimal]] &lt;&gt;0,Table2[[#This Row],[Worktime
Decimal]]-8.4,0)</f>
        <v>0</v>
      </c>
      <c r="J61" s="4"/>
    </row>
    <row r="62" spans="2:10" x14ac:dyDescent="0.3">
      <c r="B62" s="17">
        <f t="shared" si="1"/>
        <v>43523</v>
      </c>
      <c r="C62" s="18"/>
      <c r="D62" s="18"/>
      <c r="E62" s="18"/>
      <c r="F62" s="10">
        <f>Table2[[#This Row],[End]]-Table2[[#This Row],[Start]]-Table2[[#This Row],[Lunch]]</f>
        <v>0</v>
      </c>
      <c r="G62" s="13">
        <f t="shared" si="2"/>
        <v>0</v>
      </c>
      <c r="H62" s="19"/>
      <c r="I62" s="20">
        <f>IF(Table2[[#This Row],[Worktime
Decimal]] &lt;&gt;0,Table2[[#This Row],[Worktime
Decimal]]-8.4,0)</f>
        <v>0</v>
      </c>
      <c r="J62" s="4"/>
    </row>
    <row r="63" spans="2:10" x14ac:dyDescent="0.3">
      <c r="B63" s="17">
        <f t="shared" si="1"/>
        <v>43524</v>
      </c>
      <c r="C63" s="18"/>
      <c r="D63" s="18"/>
      <c r="E63" s="18"/>
      <c r="F63" s="10">
        <f>Table2[[#This Row],[End]]-Table2[[#This Row],[Start]]-Table2[[#This Row],[Lunch]]</f>
        <v>0</v>
      </c>
      <c r="G63" s="13">
        <f t="shared" si="2"/>
        <v>0</v>
      </c>
      <c r="H63" s="19"/>
      <c r="I63" s="20">
        <f>IF(Table2[[#This Row],[Worktime
Decimal]] &lt;&gt;0,Table2[[#This Row],[Worktime
Decimal]]-8.4,0)</f>
        <v>0</v>
      </c>
      <c r="J63" s="4"/>
    </row>
    <row r="64" spans="2:10" x14ac:dyDescent="0.3">
      <c r="B64" s="17">
        <f t="shared" si="1"/>
        <v>43525</v>
      </c>
      <c r="C64" s="18"/>
      <c r="D64" s="18"/>
      <c r="E64" s="18"/>
      <c r="F64" s="10">
        <f>Table2[[#This Row],[End]]-Table2[[#This Row],[Start]]-Table2[[#This Row],[Lunch]]</f>
        <v>0</v>
      </c>
      <c r="G64" s="13">
        <f t="shared" si="2"/>
        <v>0</v>
      </c>
      <c r="H64" s="19"/>
      <c r="I64" s="20">
        <f>IF(Table2[[#This Row],[Worktime
Decimal]] &lt;&gt;0,Table2[[#This Row],[Worktime
Decimal]]-8.4,0)</f>
        <v>0</v>
      </c>
      <c r="J64" s="4"/>
    </row>
    <row r="65" spans="2:10" x14ac:dyDescent="0.3">
      <c r="B65" s="17">
        <f t="shared" si="1"/>
        <v>43526</v>
      </c>
      <c r="C65" s="18"/>
      <c r="D65" s="18"/>
      <c r="E65" s="18"/>
      <c r="F65" s="10">
        <f>Table2[[#This Row],[End]]-Table2[[#This Row],[Start]]-Table2[[#This Row],[Lunch]]</f>
        <v>0</v>
      </c>
      <c r="G65" s="13">
        <f t="shared" si="2"/>
        <v>0</v>
      </c>
      <c r="H65" s="19"/>
      <c r="I65" s="20">
        <f>IF(Table2[[#This Row],[Worktime
Decimal]] &lt;&gt;0,Table2[[#This Row],[Worktime
Decimal]]-8.4,0)</f>
        <v>0</v>
      </c>
      <c r="J65" s="4"/>
    </row>
    <row r="66" spans="2:10" x14ac:dyDescent="0.3">
      <c r="B66" s="17">
        <f t="shared" si="1"/>
        <v>43527</v>
      </c>
      <c r="C66" s="18"/>
      <c r="D66" s="18"/>
      <c r="E66" s="18"/>
      <c r="F66" s="10">
        <f>Table2[[#This Row],[End]]-Table2[[#This Row],[Start]]-Table2[[#This Row],[Lunch]]</f>
        <v>0</v>
      </c>
      <c r="G66" s="13">
        <f t="shared" si="2"/>
        <v>0</v>
      </c>
      <c r="H66" s="19"/>
      <c r="I66" s="20">
        <f>IF(Table2[[#This Row],[Worktime
Decimal]] &lt;&gt;0,Table2[[#This Row],[Worktime
Decimal]]-8.4,0)</f>
        <v>0</v>
      </c>
      <c r="J66" s="4"/>
    </row>
    <row r="67" spans="2:10" x14ac:dyDescent="0.3">
      <c r="B67" s="17">
        <f t="shared" si="1"/>
        <v>43528</v>
      </c>
      <c r="C67" s="18"/>
      <c r="D67" s="18"/>
      <c r="E67" s="18"/>
      <c r="F67" s="10">
        <f>Table2[[#This Row],[End]]-Table2[[#This Row],[Start]]-Table2[[#This Row],[Lunch]]</f>
        <v>0</v>
      </c>
      <c r="G67" s="13">
        <f t="shared" si="2"/>
        <v>0</v>
      </c>
      <c r="H67" s="19"/>
      <c r="I67" s="20">
        <f>IF(Table2[[#This Row],[Worktime
Decimal]] &lt;&gt;0,Table2[[#This Row],[Worktime
Decimal]]-8.4,0)</f>
        <v>0</v>
      </c>
      <c r="J67" s="4"/>
    </row>
    <row r="68" spans="2:10" x14ac:dyDescent="0.3">
      <c r="B68" s="17">
        <f t="shared" si="1"/>
        <v>43529</v>
      </c>
      <c r="C68" s="18"/>
      <c r="D68" s="18"/>
      <c r="E68" s="18"/>
      <c r="F68" s="10">
        <f>Table2[[#This Row],[End]]-Table2[[#This Row],[Start]]-Table2[[#This Row],[Lunch]]</f>
        <v>0</v>
      </c>
      <c r="G68" s="13">
        <f t="shared" si="2"/>
        <v>0</v>
      </c>
      <c r="H68" s="19"/>
      <c r="I68" s="20">
        <f>IF(Table2[[#This Row],[Worktime
Decimal]] &lt;&gt;0,Table2[[#This Row],[Worktime
Decimal]]-8.4,0)</f>
        <v>0</v>
      </c>
      <c r="J68" s="4"/>
    </row>
    <row r="69" spans="2:10" x14ac:dyDescent="0.3">
      <c r="B69" s="17">
        <f t="shared" si="1"/>
        <v>43530</v>
      </c>
      <c r="C69" s="18"/>
      <c r="D69" s="18"/>
      <c r="E69" s="18"/>
      <c r="F69" s="10">
        <f>Table2[[#This Row],[End]]-Table2[[#This Row],[Start]]-Table2[[#This Row],[Lunch]]</f>
        <v>0</v>
      </c>
      <c r="G69" s="13">
        <f t="shared" si="2"/>
        <v>0</v>
      </c>
      <c r="H69" s="19"/>
      <c r="I69" s="20">
        <f>IF(Table2[[#This Row],[Worktime
Decimal]] &lt;&gt;0,Table2[[#This Row],[Worktime
Decimal]]-8.4,0)</f>
        <v>0</v>
      </c>
      <c r="J69" s="4"/>
    </row>
    <row r="70" spans="2:10" x14ac:dyDescent="0.3">
      <c r="B70" s="17">
        <f t="shared" si="1"/>
        <v>43531</v>
      </c>
      <c r="C70" s="18"/>
      <c r="D70" s="18"/>
      <c r="E70" s="18"/>
      <c r="F70" s="10">
        <f>Table2[[#This Row],[End]]-Table2[[#This Row],[Start]]-Table2[[#This Row],[Lunch]]</f>
        <v>0</v>
      </c>
      <c r="G70" s="13">
        <f t="shared" si="2"/>
        <v>0</v>
      </c>
      <c r="H70" s="19"/>
      <c r="I70" s="20">
        <f>IF(Table2[[#This Row],[Worktime
Decimal]] &lt;&gt;0,Table2[[#This Row],[Worktime
Decimal]]-8.4,0)</f>
        <v>0</v>
      </c>
      <c r="J70" s="4"/>
    </row>
    <row r="71" spans="2:10" x14ac:dyDescent="0.3">
      <c r="B71" s="17">
        <f t="shared" ref="B71:B134" si="3">B70+1</f>
        <v>43532</v>
      </c>
      <c r="C71" s="18"/>
      <c r="D71" s="18"/>
      <c r="E71" s="18"/>
      <c r="F71" s="10">
        <f>Table2[[#This Row],[End]]-Table2[[#This Row],[Start]]-Table2[[#This Row],[Lunch]]</f>
        <v>0</v>
      </c>
      <c r="G71" s="13">
        <f t="shared" ref="G71:G134" si="4">VALUE(CONCATENATE(HOUR(F71),".",,IF(MINUTE(F71)&lt;6,"0",""),ROUND(MINUTE(F71)*100/60,0)))</f>
        <v>0</v>
      </c>
      <c r="H71" s="19"/>
      <c r="I71" s="20">
        <f>IF(Table2[[#This Row],[Worktime
Decimal]] &lt;&gt;0,Table2[[#This Row],[Worktime
Decimal]]-8.4,0)</f>
        <v>0</v>
      </c>
      <c r="J71" s="4"/>
    </row>
    <row r="72" spans="2:10" x14ac:dyDescent="0.3">
      <c r="B72" s="17">
        <f t="shared" si="3"/>
        <v>43533</v>
      </c>
      <c r="C72" s="18"/>
      <c r="D72" s="18"/>
      <c r="E72" s="18"/>
      <c r="F72" s="10">
        <f>Table2[[#This Row],[End]]-Table2[[#This Row],[Start]]-Table2[[#This Row],[Lunch]]</f>
        <v>0</v>
      </c>
      <c r="G72" s="13">
        <f t="shared" si="4"/>
        <v>0</v>
      </c>
      <c r="H72" s="19"/>
      <c r="I72" s="20">
        <f>IF(Table2[[#This Row],[Worktime
Decimal]] &lt;&gt;0,Table2[[#This Row],[Worktime
Decimal]]-8.4,0)</f>
        <v>0</v>
      </c>
      <c r="J72" s="4"/>
    </row>
    <row r="73" spans="2:10" x14ac:dyDescent="0.3">
      <c r="B73" s="17">
        <f t="shared" si="3"/>
        <v>43534</v>
      </c>
      <c r="C73" s="18"/>
      <c r="D73" s="18"/>
      <c r="E73" s="18"/>
      <c r="F73" s="10">
        <f>Table2[[#This Row],[End]]-Table2[[#This Row],[Start]]-Table2[[#This Row],[Lunch]]</f>
        <v>0</v>
      </c>
      <c r="G73" s="13">
        <f t="shared" si="4"/>
        <v>0</v>
      </c>
      <c r="H73" s="19"/>
      <c r="I73" s="20">
        <f>IF(Table2[[#This Row],[Worktime
Decimal]] &lt;&gt;0,Table2[[#This Row],[Worktime
Decimal]]-8.4,0)</f>
        <v>0</v>
      </c>
      <c r="J73" s="4"/>
    </row>
    <row r="74" spans="2:10" x14ac:dyDescent="0.3">
      <c r="B74" s="17">
        <f t="shared" si="3"/>
        <v>43535</v>
      </c>
      <c r="C74" s="18"/>
      <c r="D74" s="18"/>
      <c r="E74" s="18"/>
      <c r="F74" s="10">
        <f>Table2[[#This Row],[End]]-Table2[[#This Row],[Start]]-Table2[[#This Row],[Lunch]]</f>
        <v>0</v>
      </c>
      <c r="G74" s="13">
        <f t="shared" si="4"/>
        <v>0</v>
      </c>
      <c r="H74" s="19"/>
      <c r="I74" s="20">
        <f>IF(Table2[[#This Row],[Worktime
Decimal]] &lt;&gt;0,Table2[[#This Row],[Worktime
Decimal]]-8.4,0)</f>
        <v>0</v>
      </c>
      <c r="J74" s="4"/>
    </row>
    <row r="75" spans="2:10" x14ac:dyDescent="0.3">
      <c r="B75" s="17">
        <f t="shared" si="3"/>
        <v>43536</v>
      </c>
      <c r="C75" s="18"/>
      <c r="D75" s="18"/>
      <c r="E75" s="18"/>
      <c r="F75" s="10">
        <f>Table2[[#This Row],[End]]-Table2[[#This Row],[Start]]-Table2[[#This Row],[Lunch]]</f>
        <v>0</v>
      </c>
      <c r="G75" s="13">
        <f t="shared" si="4"/>
        <v>0</v>
      </c>
      <c r="H75" s="19"/>
      <c r="I75" s="20">
        <f>IF(Table2[[#This Row],[Worktime
Decimal]] &lt;&gt;0,Table2[[#This Row],[Worktime
Decimal]]-8.4,0)</f>
        <v>0</v>
      </c>
      <c r="J75" s="4"/>
    </row>
    <row r="76" spans="2:10" x14ac:dyDescent="0.3">
      <c r="B76" s="17">
        <f t="shared" si="3"/>
        <v>43537</v>
      </c>
      <c r="C76" s="18"/>
      <c r="D76" s="18"/>
      <c r="E76" s="18"/>
      <c r="F76" s="10">
        <f>Table2[[#This Row],[End]]-Table2[[#This Row],[Start]]-Table2[[#This Row],[Lunch]]</f>
        <v>0</v>
      </c>
      <c r="G76" s="13">
        <f t="shared" si="4"/>
        <v>0</v>
      </c>
      <c r="H76" s="19"/>
      <c r="I76" s="20">
        <f>IF(Table2[[#This Row],[Worktime
Decimal]] &lt;&gt;0,Table2[[#This Row],[Worktime
Decimal]]-8.4,0)</f>
        <v>0</v>
      </c>
      <c r="J76" s="4"/>
    </row>
    <row r="77" spans="2:10" x14ac:dyDescent="0.3">
      <c r="B77" s="17">
        <f t="shared" si="3"/>
        <v>43538</v>
      </c>
      <c r="C77" s="18"/>
      <c r="D77" s="18"/>
      <c r="E77" s="18"/>
      <c r="F77" s="10">
        <f>Table2[[#This Row],[End]]-Table2[[#This Row],[Start]]-Table2[[#This Row],[Lunch]]</f>
        <v>0</v>
      </c>
      <c r="G77" s="13">
        <f t="shared" si="4"/>
        <v>0</v>
      </c>
      <c r="H77" s="19"/>
      <c r="I77" s="20">
        <f>IF(Table2[[#This Row],[Worktime
Decimal]] &lt;&gt;0,Table2[[#This Row],[Worktime
Decimal]]-8.4,0)</f>
        <v>0</v>
      </c>
      <c r="J77" s="4"/>
    </row>
    <row r="78" spans="2:10" x14ac:dyDescent="0.3">
      <c r="B78" s="17">
        <f t="shared" si="3"/>
        <v>43539</v>
      </c>
      <c r="C78" s="18"/>
      <c r="D78" s="18"/>
      <c r="E78" s="18"/>
      <c r="F78" s="10">
        <f>Table2[[#This Row],[End]]-Table2[[#This Row],[Start]]-Table2[[#This Row],[Lunch]]</f>
        <v>0</v>
      </c>
      <c r="G78" s="13">
        <f t="shared" si="4"/>
        <v>0</v>
      </c>
      <c r="H78" s="19"/>
      <c r="I78" s="20">
        <f>IF(Table2[[#This Row],[Worktime
Decimal]] &lt;&gt;0,Table2[[#This Row],[Worktime
Decimal]]-8.4,0)</f>
        <v>0</v>
      </c>
      <c r="J78" s="4"/>
    </row>
    <row r="79" spans="2:10" x14ac:dyDescent="0.3">
      <c r="B79" s="17">
        <f t="shared" si="3"/>
        <v>43540</v>
      </c>
      <c r="C79" s="18"/>
      <c r="D79" s="18"/>
      <c r="E79" s="18"/>
      <c r="F79" s="10">
        <f>Table2[[#This Row],[End]]-Table2[[#This Row],[Start]]-Table2[[#This Row],[Lunch]]</f>
        <v>0</v>
      </c>
      <c r="G79" s="13">
        <f t="shared" si="4"/>
        <v>0</v>
      </c>
      <c r="H79" s="19"/>
      <c r="I79" s="20">
        <f>IF(Table2[[#This Row],[Worktime
Decimal]] &lt;&gt;0,Table2[[#This Row],[Worktime
Decimal]]-8.4,0)</f>
        <v>0</v>
      </c>
      <c r="J79" s="4"/>
    </row>
    <row r="80" spans="2:10" x14ac:dyDescent="0.3">
      <c r="B80" s="17">
        <f t="shared" si="3"/>
        <v>43541</v>
      </c>
      <c r="C80" s="18"/>
      <c r="D80" s="18"/>
      <c r="E80" s="18"/>
      <c r="F80" s="10">
        <f>Table2[[#This Row],[End]]-Table2[[#This Row],[Start]]-Table2[[#This Row],[Lunch]]</f>
        <v>0</v>
      </c>
      <c r="G80" s="13">
        <f t="shared" si="4"/>
        <v>0</v>
      </c>
      <c r="H80" s="19"/>
      <c r="I80" s="20">
        <f>IF(Table2[[#This Row],[Worktime
Decimal]] &lt;&gt;0,Table2[[#This Row],[Worktime
Decimal]]-8.4,0)</f>
        <v>0</v>
      </c>
      <c r="J80" s="4"/>
    </row>
    <row r="81" spans="2:10" x14ac:dyDescent="0.3">
      <c r="B81" s="17">
        <f t="shared" si="3"/>
        <v>43542</v>
      </c>
      <c r="C81" s="18"/>
      <c r="D81" s="18"/>
      <c r="E81" s="18"/>
      <c r="F81" s="10">
        <f>Table2[[#This Row],[End]]-Table2[[#This Row],[Start]]-Table2[[#This Row],[Lunch]]</f>
        <v>0</v>
      </c>
      <c r="G81" s="13">
        <f t="shared" si="4"/>
        <v>0</v>
      </c>
      <c r="H81" s="19"/>
      <c r="I81" s="20">
        <f>IF(Table2[[#This Row],[Worktime
Decimal]] &lt;&gt;0,Table2[[#This Row],[Worktime
Decimal]]-8.4,0)</f>
        <v>0</v>
      </c>
      <c r="J81" s="4"/>
    </row>
    <row r="82" spans="2:10" x14ac:dyDescent="0.3">
      <c r="B82" s="17">
        <f t="shared" si="3"/>
        <v>43543</v>
      </c>
      <c r="C82" s="18"/>
      <c r="D82" s="18"/>
      <c r="E82" s="18"/>
      <c r="F82" s="10">
        <f>Table2[[#This Row],[End]]-Table2[[#This Row],[Start]]-Table2[[#This Row],[Lunch]]</f>
        <v>0</v>
      </c>
      <c r="G82" s="13">
        <f t="shared" si="4"/>
        <v>0</v>
      </c>
      <c r="H82" s="19"/>
      <c r="I82" s="20">
        <f>IF(Table2[[#This Row],[Worktime
Decimal]] &lt;&gt;0,Table2[[#This Row],[Worktime
Decimal]]-8.4,0)</f>
        <v>0</v>
      </c>
      <c r="J82" s="4"/>
    </row>
    <row r="83" spans="2:10" x14ac:dyDescent="0.3">
      <c r="B83" s="17">
        <f t="shared" si="3"/>
        <v>43544</v>
      </c>
      <c r="C83" s="18"/>
      <c r="D83" s="18"/>
      <c r="E83" s="18"/>
      <c r="F83" s="10">
        <f>Table2[[#This Row],[End]]-Table2[[#This Row],[Start]]-Table2[[#This Row],[Lunch]]</f>
        <v>0</v>
      </c>
      <c r="G83" s="13">
        <f t="shared" si="4"/>
        <v>0</v>
      </c>
      <c r="H83" s="19"/>
      <c r="I83" s="20">
        <f>IF(Table2[[#This Row],[Worktime
Decimal]] &lt;&gt;0,Table2[[#This Row],[Worktime
Decimal]]-8.4,0)</f>
        <v>0</v>
      </c>
      <c r="J83" s="4"/>
    </row>
    <row r="84" spans="2:10" x14ac:dyDescent="0.3">
      <c r="B84" s="17">
        <f t="shared" si="3"/>
        <v>43545</v>
      </c>
      <c r="C84" s="18"/>
      <c r="D84" s="18"/>
      <c r="E84" s="18"/>
      <c r="F84" s="10">
        <f>Table2[[#This Row],[End]]-Table2[[#This Row],[Start]]-Table2[[#This Row],[Lunch]]</f>
        <v>0</v>
      </c>
      <c r="G84" s="13">
        <f t="shared" si="4"/>
        <v>0</v>
      </c>
      <c r="H84" s="19"/>
      <c r="I84" s="20">
        <f>IF(Table2[[#This Row],[Worktime
Decimal]] &lt;&gt;0,Table2[[#This Row],[Worktime
Decimal]]-8.4,0)</f>
        <v>0</v>
      </c>
      <c r="J84" s="4"/>
    </row>
    <row r="85" spans="2:10" x14ac:dyDescent="0.3">
      <c r="B85" s="17">
        <f t="shared" si="3"/>
        <v>43546</v>
      </c>
      <c r="C85" s="18"/>
      <c r="D85" s="18"/>
      <c r="E85" s="18"/>
      <c r="F85" s="10">
        <f>Table2[[#This Row],[End]]-Table2[[#This Row],[Start]]-Table2[[#This Row],[Lunch]]</f>
        <v>0</v>
      </c>
      <c r="G85" s="13">
        <f t="shared" si="4"/>
        <v>0</v>
      </c>
      <c r="H85" s="19"/>
      <c r="I85" s="20">
        <f>IF(Table2[[#This Row],[Worktime
Decimal]] &lt;&gt;0,Table2[[#This Row],[Worktime
Decimal]]-8.4,0)</f>
        <v>0</v>
      </c>
      <c r="J85" s="4"/>
    </row>
    <row r="86" spans="2:10" x14ac:dyDescent="0.3">
      <c r="B86" s="17">
        <f t="shared" si="3"/>
        <v>43547</v>
      </c>
      <c r="C86" s="18"/>
      <c r="D86" s="18"/>
      <c r="E86" s="18"/>
      <c r="F86" s="10">
        <f>Table2[[#This Row],[End]]-Table2[[#This Row],[Start]]-Table2[[#This Row],[Lunch]]</f>
        <v>0</v>
      </c>
      <c r="G86" s="13">
        <f t="shared" si="4"/>
        <v>0</v>
      </c>
      <c r="H86" s="19"/>
      <c r="I86" s="20">
        <f>IF(Table2[[#This Row],[Worktime
Decimal]] &lt;&gt;0,Table2[[#This Row],[Worktime
Decimal]]-8.4,0)</f>
        <v>0</v>
      </c>
      <c r="J86" s="4"/>
    </row>
    <row r="87" spans="2:10" x14ac:dyDescent="0.3">
      <c r="B87" s="17">
        <f t="shared" si="3"/>
        <v>43548</v>
      </c>
      <c r="C87" s="18"/>
      <c r="D87" s="18"/>
      <c r="E87" s="18"/>
      <c r="F87" s="10">
        <f>Table2[[#This Row],[End]]-Table2[[#This Row],[Start]]-Table2[[#This Row],[Lunch]]</f>
        <v>0</v>
      </c>
      <c r="G87" s="13">
        <f t="shared" si="4"/>
        <v>0</v>
      </c>
      <c r="H87" s="19"/>
      <c r="I87" s="20">
        <f>IF(Table2[[#This Row],[Worktime
Decimal]] &lt;&gt;0,Table2[[#This Row],[Worktime
Decimal]]-8.4,0)</f>
        <v>0</v>
      </c>
      <c r="J87" s="4"/>
    </row>
    <row r="88" spans="2:10" x14ac:dyDescent="0.3">
      <c r="B88" s="17">
        <f t="shared" si="3"/>
        <v>43549</v>
      </c>
      <c r="C88" s="18"/>
      <c r="D88" s="18"/>
      <c r="E88" s="18"/>
      <c r="F88" s="10">
        <f>Table2[[#This Row],[End]]-Table2[[#This Row],[Start]]-Table2[[#This Row],[Lunch]]</f>
        <v>0</v>
      </c>
      <c r="G88" s="13">
        <f t="shared" si="4"/>
        <v>0</v>
      </c>
      <c r="H88" s="19"/>
      <c r="I88" s="20">
        <f>IF(Table2[[#This Row],[Worktime
Decimal]] &lt;&gt;0,Table2[[#This Row],[Worktime
Decimal]]-8.4,0)</f>
        <v>0</v>
      </c>
      <c r="J88" s="4"/>
    </row>
    <row r="89" spans="2:10" x14ac:dyDescent="0.3">
      <c r="B89" s="17">
        <f t="shared" si="3"/>
        <v>43550</v>
      </c>
      <c r="C89" s="18"/>
      <c r="D89" s="18"/>
      <c r="E89" s="18"/>
      <c r="F89" s="10">
        <f>Table2[[#This Row],[End]]-Table2[[#This Row],[Start]]-Table2[[#This Row],[Lunch]]</f>
        <v>0</v>
      </c>
      <c r="G89" s="13">
        <f t="shared" si="4"/>
        <v>0</v>
      </c>
      <c r="H89" s="19"/>
      <c r="I89" s="20">
        <f>IF(Table2[[#This Row],[Worktime
Decimal]] &lt;&gt;0,Table2[[#This Row],[Worktime
Decimal]]-8.4,0)</f>
        <v>0</v>
      </c>
      <c r="J89" s="4"/>
    </row>
    <row r="90" spans="2:10" x14ac:dyDescent="0.3">
      <c r="B90" s="17">
        <f t="shared" si="3"/>
        <v>43551</v>
      </c>
      <c r="C90" s="18"/>
      <c r="D90" s="18"/>
      <c r="E90" s="18"/>
      <c r="F90" s="10">
        <f>Table2[[#This Row],[End]]-Table2[[#This Row],[Start]]-Table2[[#This Row],[Lunch]]</f>
        <v>0</v>
      </c>
      <c r="G90" s="13">
        <f t="shared" si="4"/>
        <v>0</v>
      </c>
      <c r="H90" s="19"/>
      <c r="I90" s="20">
        <f>IF(Table2[[#This Row],[Worktime
Decimal]] &lt;&gt;0,Table2[[#This Row],[Worktime
Decimal]]-8.4,0)</f>
        <v>0</v>
      </c>
      <c r="J90" s="4"/>
    </row>
    <row r="91" spans="2:10" x14ac:dyDescent="0.3">
      <c r="B91" s="17">
        <f t="shared" si="3"/>
        <v>43552</v>
      </c>
      <c r="C91" s="18"/>
      <c r="D91" s="18"/>
      <c r="E91" s="18"/>
      <c r="F91" s="10">
        <f>Table2[[#This Row],[End]]-Table2[[#This Row],[Start]]-Table2[[#This Row],[Lunch]]</f>
        <v>0</v>
      </c>
      <c r="G91" s="13">
        <f t="shared" si="4"/>
        <v>0</v>
      </c>
      <c r="H91" s="19"/>
      <c r="I91" s="20">
        <f>IF(Table2[[#This Row],[Worktime
Decimal]] &lt;&gt;0,Table2[[#This Row],[Worktime
Decimal]]-8.4,0)</f>
        <v>0</v>
      </c>
      <c r="J91" s="4"/>
    </row>
    <row r="92" spans="2:10" x14ac:dyDescent="0.3">
      <c r="B92" s="17">
        <f t="shared" si="3"/>
        <v>43553</v>
      </c>
      <c r="C92" s="18"/>
      <c r="D92" s="18"/>
      <c r="E92" s="18"/>
      <c r="F92" s="10">
        <f>Table2[[#This Row],[End]]-Table2[[#This Row],[Start]]-Table2[[#This Row],[Lunch]]</f>
        <v>0</v>
      </c>
      <c r="G92" s="13">
        <f t="shared" si="4"/>
        <v>0</v>
      </c>
      <c r="H92" s="19"/>
      <c r="I92" s="20">
        <f>IF(Table2[[#This Row],[Worktime
Decimal]] &lt;&gt;0,Table2[[#This Row],[Worktime
Decimal]]-8.4,0)</f>
        <v>0</v>
      </c>
      <c r="J92" s="4"/>
    </row>
    <row r="93" spans="2:10" x14ac:dyDescent="0.3">
      <c r="B93" s="17">
        <f t="shared" si="3"/>
        <v>43554</v>
      </c>
      <c r="C93" s="18"/>
      <c r="D93" s="18"/>
      <c r="E93" s="18"/>
      <c r="F93" s="10">
        <f>Table2[[#This Row],[End]]-Table2[[#This Row],[Start]]-Table2[[#This Row],[Lunch]]</f>
        <v>0</v>
      </c>
      <c r="G93" s="13">
        <f t="shared" si="4"/>
        <v>0</v>
      </c>
      <c r="H93" s="19"/>
      <c r="I93" s="20">
        <f>IF(Table2[[#This Row],[Worktime
Decimal]] &lt;&gt;0,Table2[[#This Row],[Worktime
Decimal]]-8.4,0)</f>
        <v>0</v>
      </c>
      <c r="J93" s="4"/>
    </row>
    <row r="94" spans="2:10" x14ac:dyDescent="0.3">
      <c r="B94" s="17">
        <f t="shared" si="3"/>
        <v>43555</v>
      </c>
      <c r="C94" s="18"/>
      <c r="D94" s="18"/>
      <c r="E94" s="18"/>
      <c r="F94" s="10">
        <f>Table2[[#This Row],[End]]-Table2[[#This Row],[Start]]-Table2[[#This Row],[Lunch]]</f>
        <v>0</v>
      </c>
      <c r="G94" s="13">
        <f t="shared" si="4"/>
        <v>0</v>
      </c>
      <c r="H94" s="19"/>
      <c r="I94" s="20">
        <f>IF(Table2[[#This Row],[Worktime
Decimal]] &lt;&gt;0,Table2[[#This Row],[Worktime
Decimal]]-8.4,0)</f>
        <v>0</v>
      </c>
      <c r="J94" s="4"/>
    </row>
    <row r="95" spans="2:10" x14ac:dyDescent="0.3">
      <c r="B95" s="17">
        <f t="shared" si="3"/>
        <v>43556</v>
      </c>
      <c r="C95" s="18"/>
      <c r="D95" s="18"/>
      <c r="E95" s="18"/>
      <c r="F95" s="10">
        <f>Table2[[#This Row],[End]]-Table2[[#This Row],[Start]]-Table2[[#This Row],[Lunch]]</f>
        <v>0</v>
      </c>
      <c r="G95" s="13">
        <f t="shared" si="4"/>
        <v>0</v>
      </c>
      <c r="H95" s="19"/>
      <c r="I95" s="20">
        <f>IF(Table2[[#This Row],[Worktime
Decimal]] &lt;&gt;0,Table2[[#This Row],[Worktime
Decimal]]-8.4,0)</f>
        <v>0</v>
      </c>
      <c r="J95" s="4"/>
    </row>
    <row r="96" spans="2:10" x14ac:dyDescent="0.3">
      <c r="B96" s="17">
        <f t="shared" si="3"/>
        <v>43557</v>
      </c>
      <c r="C96" s="18"/>
      <c r="D96" s="18"/>
      <c r="E96" s="18"/>
      <c r="F96" s="10">
        <f>Table2[[#This Row],[End]]-Table2[[#This Row],[Start]]-Table2[[#This Row],[Lunch]]</f>
        <v>0</v>
      </c>
      <c r="G96" s="13">
        <f t="shared" si="4"/>
        <v>0</v>
      </c>
      <c r="H96" s="19"/>
      <c r="I96" s="20">
        <f>IF(Table2[[#This Row],[Worktime
Decimal]] &lt;&gt;0,Table2[[#This Row],[Worktime
Decimal]]-8.4,0)</f>
        <v>0</v>
      </c>
      <c r="J96" s="4"/>
    </row>
    <row r="97" spans="2:10" x14ac:dyDescent="0.3">
      <c r="B97" s="17">
        <f t="shared" si="3"/>
        <v>43558</v>
      </c>
      <c r="C97" s="18"/>
      <c r="D97" s="18"/>
      <c r="E97" s="18"/>
      <c r="F97" s="10">
        <f>Table2[[#This Row],[End]]-Table2[[#This Row],[Start]]-Table2[[#This Row],[Lunch]]</f>
        <v>0</v>
      </c>
      <c r="G97" s="13">
        <f t="shared" si="4"/>
        <v>0</v>
      </c>
      <c r="H97" s="19"/>
      <c r="I97" s="20">
        <f>IF(Table2[[#This Row],[Worktime
Decimal]] &lt;&gt;0,Table2[[#This Row],[Worktime
Decimal]]-8.4,0)</f>
        <v>0</v>
      </c>
      <c r="J97" s="4"/>
    </row>
    <row r="98" spans="2:10" x14ac:dyDescent="0.3">
      <c r="B98" s="17">
        <f t="shared" si="3"/>
        <v>43559</v>
      </c>
      <c r="C98" s="18"/>
      <c r="D98" s="18"/>
      <c r="E98" s="18"/>
      <c r="F98" s="10">
        <f>Table2[[#This Row],[End]]-Table2[[#This Row],[Start]]-Table2[[#This Row],[Lunch]]</f>
        <v>0</v>
      </c>
      <c r="G98" s="13">
        <f t="shared" si="4"/>
        <v>0</v>
      </c>
      <c r="H98" s="19"/>
      <c r="I98" s="20">
        <f>IF(Table2[[#This Row],[Worktime
Decimal]] &lt;&gt;0,Table2[[#This Row],[Worktime
Decimal]]-8.4,0)</f>
        <v>0</v>
      </c>
      <c r="J98" s="4"/>
    </row>
    <row r="99" spans="2:10" x14ac:dyDescent="0.3">
      <c r="B99" s="17">
        <f t="shared" si="3"/>
        <v>43560</v>
      </c>
      <c r="C99" s="18"/>
      <c r="D99" s="18"/>
      <c r="E99" s="18"/>
      <c r="F99" s="10">
        <f>Table2[[#This Row],[End]]-Table2[[#This Row],[Start]]-Table2[[#This Row],[Lunch]]</f>
        <v>0</v>
      </c>
      <c r="G99" s="13">
        <f t="shared" si="4"/>
        <v>0</v>
      </c>
      <c r="H99" s="19"/>
      <c r="I99" s="20">
        <f>IF(Table2[[#This Row],[Worktime
Decimal]] &lt;&gt;0,Table2[[#This Row],[Worktime
Decimal]]-8.4,0)</f>
        <v>0</v>
      </c>
      <c r="J99" s="4"/>
    </row>
    <row r="100" spans="2:10" x14ac:dyDescent="0.3">
      <c r="B100" s="17">
        <f t="shared" si="3"/>
        <v>43561</v>
      </c>
      <c r="C100" s="18"/>
      <c r="D100" s="18"/>
      <c r="E100" s="18"/>
      <c r="F100" s="10">
        <f>Table2[[#This Row],[End]]-Table2[[#This Row],[Start]]-Table2[[#This Row],[Lunch]]</f>
        <v>0</v>
      </c>
      <c r="G100" s="13">
        <f t="shared" si="4"/>
        <v>0</v>
      </c>
      <c r="H100" s="19"/>
      <c r="I100" s="20">
        <f>IF(Table2[[#This Row],[Worktime
Decimal]] &lt;&gt;0,Table2[[#This Row],[Worktime
Decimal]]-8.4,0)</f>
        <v>0</v>
      </c>
      <c r="J100" s="4"/>
    </row>
    <row r="101" spans="2:10" x14ac:dyDescent="0.3">
      <c r="B101" s="17">
        <f t="shared" si="3"/>
        <v>43562</v>
      </c>
      <c r="C101" s="18"/>
      <c r="D101" s="18"/>
      <c r="E101" s="18"/>
      <c r="F101" s="10">
        <f>Table2[[#This Row],[End]]-Table2[[#This Row],[Start]]-Table2[[#This Row],[Lunch]]</f>
        <v>0</v>
      </c>
      <c r="G101" s="13">
        <f t="shared" si="4"/>
        <v>0</v>
      </c>
      <c r="H101" s="19"/>
      <c r="I101" s="20">
        <f>IF(Table2[[#This Row],[Worktime
Decimal]] &lt;&gt;0,Table2[[#This Row],[Worktime
Decimal]]-8.4,0)</f>
        <v>0</v>
      </c>
      <c r="J101" s="4"/>
    </row>
    <row r="102" spans="2:10" x14ac:dyDescent="0.3">
      <c r="B102" s="17">
        <f t="shared" si="3"/>
        <v>43563</v>
      </c>
      <c r="C102" s="18"/>
      <c r="D102" s="18"/>
      <c r="E102" s="18"/>
      <c r="F102" s="10">
        <f>Table2[[#This Row],[End]]-Table2[[#This Row],[Start]]-Table2[[#This Row],[Lunch]]</f>
        <v>0</v>
      </c>
      <c r="G102" s="13">
        <f t="shared" si="4"/>
        <v>0</v>
      </c>
      <c r="H102" s="19"/>
      <c r="I102" s="20">
        <f>IF(Table2[[#This Row],[Worktime
Decimal]] &lt;&gt;0,Table2[[#This Row],[Worktime
Decimal]]-8.4,0)</f>
        <v>0</v>
      </c>
      <c r="J102" s="4"/>
    </row>
    <row r="103" spans="2:10" x14ac:dyDescent="0.3">
      <c r="B103" s="17">
        <f t="shared" si="3"/>
        <v>43564</v>
      </c>
      <c r="C103" s="18"/>
      <c r="D103" s="18"/>
      <c r="E103" s="18"/>
      <c r="F103" s="10">
        <f>Table2[[#This Row],[End]]-Table2[[#This Row],[Start]]-Table2[[#This Row],[Lunch]]</f>
        <v>0</v>
      </c>
      <c r="G103" s="13">
        <f t="shared" si="4"/>
        <v>0</v>
      </c>
      <c r="H103" s="19"/>
      <c r="I103" s="20">
        <f>IF(Table2[[#This Row],[Worktime
Decimal]] &lt;&gt;0,Table2[[#This Row],[Worktime
Decimal]]-8.4,0)</f>
        <v>0</v>
      </c>
      <c r="J103" s="4"/>
    </row>
    <row r="104" spans="2:10" x14ac:dyDescent="0.3">
      <c r="B104" s="17">
        <f t="shared" si="3"/>
        <v>43565</v>
      </c>
      <c r="C104" s="18"/>
      <c r="D104" s="18"/>
      <c r="E104" s="18"/>
      <c r="F104" s="10">
        <f>Table2[[#This Row],[End]]-Table2[[#This Row],[Start]]-Table2[[#This Row],[Lunch]]</f>
        <v>0</v>
      </c>
      <c r="G104" s="13">
        <f t="shared" si="4"/>
        <v>0</v>
      </c>
      <c r="H104" s="19"/>
      <c r="I104" s="20">
        <f>IF(Table2[[#This Row],[Worktime
Decimal]] &lt;&gt;0,Table2[[#This Row],[Worktime
Decimal]]-8.4,0)</f>
        <v>0</v>
      </c>
      <c r="J104" s="4"/>
    </row>
    <row r="105" spans="2:10" x14ac:dyDescent="0.3">
      <c r="B105" s="17">
        <f t="shared" si="3"/>
        <v>43566</v>
      </c>
      <c r="C105" s="18"/>
      <c r="D105" s="18"/>
      <c r="E105" s="18"/>
      <c r="F105" s="10">
        <f>Table2[[#This Row],[End]]-Table2[[#This Row],[Start]]-Table2[[#This Row],[Lunch]]</f>
        <v>0</v>
      </c>
      <c r="G105" s="13">
        <f t="shared" si="4"/>
        <v>0</v>
      </c>
      <c r="H105" s="19"/>
      <c r="I105" s="20">
        <f>IF(Table2[[#This Row],[Worktime
Decimal]] &lt;&gt;0,Table2[[#This Row],[Worktime
Decimal]]-8.4,0)</f>
        <v>0</v>
      </c>
      <c r="J105" s="4"/>
    </row>
    <row r="106" spans="2:10" x14ac:dyDescent="0.3">
      <c r="B106" s="17">
        <f t="shared" si="3"/>
        <v>43567</v>
      </c>
      <c r="C106" s="18"/>
      <c r="D106" s="18"/>
      <c r="E106" s="18"/>
      <c r="F106" s="10">
        <f>Table2[[#This Row],[End]]-Table2[[#This Row],[Start]]-Table2[[#This Row],[Lunch]]</f>
        <v>0</v>
      </c>
      <c r="G106" s="13">
        <f t="shared" si="4"/>
        <v>0</v>
      </c>
      <c r="H106" s="19"/>
      <c r="I106" s="20">
        <f>IF(Table2[[#This Row],[Worktime
Decimal]] &lt;&gt;0,Table2[[#This Row],[Worktime
Decimal]]-8.4,0)</f>
        <v>0</v>
      </c>
      <c r="J106" s="4"/>
    </row>
    <row r="107" spans="2:10" x14ac:dyDescent="0.3">
      <c r="B107" s="17">
        <f t="shared" si="3"/>
        <v>43568</v>
      </c>
      <c r="C107" s="18"/>
      <c r="D107" s="18"/>
      <c r="E107" s="18"/>
      <c r="F107" s="10">
        <f>Table2[[#This Row],[End]]-Table2[[#This Row],[Start]]-Table2[[#This Row],[Lunch]]</f>
        <v>0</v>
      </c>
      <c r="G107" s="13">
        <f t="shared" si="4"/>
        <v>0</v>
      </c>
      <c r="H107" s="19"/>
      <c r="I107" s="20">
        <f>IF(Table2[[#This Row],[Worktime
Decimal]] &lt;&gt;0,Table2[[#This Row],[Worktime
Decimal]]-8.4,0)</f>
        <v>0</v>
      </c>
      <c r="J107" s="4"/>
    </row>
    <row r="108" spans="2:10" x14ac:dyDescent="0.3">
      <c r="B108" s="17">
        <f t="shared" si="3"/>
        <v>43569</v>
      </c>
      <c r="C108" s="18"/>
      <c r="D108" s="18"/>
      <c r="E108" s="18"/>
      <c r="F108" s="10">
        <f>Table2[[#This Row],[End]]-Table2[[#This Row],[Start]]-Table2[[#This Row],[Lunch]]</f>
        <v>0</v>
      </c>
      <c r="G108" s="13">
        <f t="shared" si="4"/>
        <v>0</v>
      </c>
      <c r="H108" s="19"/>
      <c r="I108" s="20">
        <f>IF(Table2[[#This Row],[Worktime
Decimal]] &lt;&gt;0,Table2[[#This Row],[Worktime
Decimal]]-8.4,0)</f>
        <v>0</v>
      </c>
      <c r="J108" s="4"/>
    </row>
    <row r="109" spans="2:10" x14ac:dyDescent="0.3">
      <c r="B109" s="17">
        <f t="shared" si="3"/>
        <v>43570</v>
      </c>
      <c r="C109" s="18"/>
      <c r="D109" s="18"/>
      <c r="E109" s="18"/>
      <c r="F109" s="10">
        <f>Table2[[#This Row],[End]]-Table2[[#This Row],[Start]]-Table2[[#This Row],[Lunch]]</f>
        <v>0</v>
      </c>
      <c r="G109" s="13">
        <f t="shared" si="4"/>
        <v>0</v>
      </c>
      <c r="H109" s="19"/>
      <c r="I109" s="20">
        <f>IF(Table2[[#This Row],[Worktime
Decimal]] &lt;&gt;0,Table2[[#This Row],[Worktime
Decimal]]-8.4,0)</f>
        <v>0</v>
      </c>
      <c r="J109" s="4"/>
    </row>
    <row r="110" spans="2:10" x14ac:dyDescent="0.3">
      <c r="B110" s="17">
        <f t="shared" si="3"/>
        <v>43571</v>
      </c>
      <c r="C110" s="18"/>
      <c r="D110" s="18"/>
      <c r="E110" s="18"/>
      <c r="F110" s="10">
        <f>Table2[[#This Row],[End]]-Table2[[#This Row],[Start]]-Table2[[#This Row],[Lunch]]</f>
        <v>0</v>
      </c>
      <c r="G110" s="13">
        <f t="shared" si="4"/>
        <v>0</v>
      </c>
      <c r="H110" s="19"/>
      <c r="I110" s="20">
        <f>IF(Table2[[#This Row],[Worktime
Decimal]] &lt;&gt;0,Table2[[#This Row],[Worktime
Decimal]]-8.4,0)</f>
        <v>0</v>
      </c>
      <c r="J110" s="4"/>
    </row>
    <row r="111" spans="2:10" x14ac:dyDescent="0.3">
      <c r="B111" s="17">
        <f t="shared" si="3"/>
        <v>43572</v>
      </c>
      <c r="C111" s="18"/>
      <c r="D111" s="18"/>
      <c r="E111" s="18"/>
      <c r="F111" s="10">
        <f>Table2[[#This Row],[End]]-Table2[[#This Row],[Start]]-Table2[[#This Row],[Lunch]]</f>
        <v>0</v>
      </c>
      <c r="G111" s="13">
        <f t="shared" si="4"/>
        <v>0</v>
      </c>
      <c r="H111" s="19"/>
      <c r="I111" s="20">
        <f>IF(Table2[[#This Row],[Worktime
Decimal]] &lt;&gt;0,Table2[[#This Row],[Worktime
Decimal]]-8.4,0)</f>
        <v>0</v>
      </c>
      <c r="J111" s="4"/>
    </row>
    <row r="112" spans="2:10" x14ac:dyDescent="0.3">
      <c r="B112" s="17">
        <f t="shared" si="3"/>
        <v>43573</v>
      </c>
      <c r="C112" s="18"/>
      <c r="D112" s="18"/>
      <c r="E112" s="18"/>
      <c r="F112" s="10">
        <f>Table2[[#This Row],[End]]-Table2[[#This Row],[Start]]-Table2[[#This Row],[Lunch]]</f>
        <v>0</v>
      </c>
      <c r="G112" s="13">
        <f t="shared" si="4"/>
        <v>0</v>
      </c>
      <c r="H112" s="19"/>
      <c r="I112" s="20">
        <f>IF(Table2[[#This Row],[Worktime
Decimal]] &lt;&gt;0,Table2[[#This Row],[Worktime
Decimal]]-8.4,0)</f>
        <v>0</v>
      </c>
      <c r="J112" s="4"/>
    </row>
    <row r="113" spans="2:10" x14ac:dyDescent="0.3">
      <c r="B113" s="17">
        <f t="shared" si="3"/>
        <v>43574</v>
      </c>
      <c r="C113" s="18"/>
      <c r="D113" s="18"/>
      <c r="E113" s="18"/>
      <c r="F113" s="10">
        <f>Table2[[#This Row],[End]]-Table2[[#This Row],[Start]]-Table2[[#This Row],[Lunch]]</f>
        <v>0</v>
      </c>
      <c r="G113" s="13">
        <f t="shared" si="4"/>
        <v>0</v>
      </c>
      <c r="H113" s="19"/>
      <c r="I113" s="20">
        <f>IF(Table2[[#This Row],[Worktime
Decimal]] &lt;&gt;0,Table2[[#This Row],[Worktime
Decimal]]-8.4,0)</f>
        <v>0</v>
      </c>
      <c r="J113" s="4"/>
    </row>
    <row r="114" spans="2:10" x14ac:dyDescent="0.3">
      <c r="B114" s="17">
        <f t="shared" si="3"/>
        <v>43575</v>
      </c>
      <c r="C114" s="18"/>
      <c r="D114" s="18"/>
      <c r="E114" s="18"/>
      <c r="F114" s="10">
        <f>Table2[[#This Row],[End]]-Table2[[#This Row],[Start]]-Table2[[#This Row],[Lunch]]</f>
        <v>0</v>
      </c>
      <c r="G114" s="13">
        <f t="shared" si="4"/>
        <v>0</v>
      </c>
      <c r="H114" s="19"/>
      <c r="I114" s="20">
        <f>IF(Table2[[#This Row],[Worktime
Decimal]] &lt;&gt;0,Table2[[#This Row],[Worktime
Decimal]]-8.4,0)</f>
        <v>0</v>
      </c>
      <c r="J114" s="4"/>
    </row>
    <row r="115" spans="2:10" x14ac:dyDescent="0.3">
      <c r="B115" s="17">
        <f t="shared" si="3"/>
        <v>43576</v>
      </c>
      <c r="C115" s="18"/>
      <c r="D115" s="18"/>
      <c r="E115" s="18"/>
      <c r="F115" s="10">
        <f>Table2[[#This Row],[End]]-Table2[[#This Row],[Start]]-Table2[[#This Row],[Lunch]]</f>
        <v>0</v>
      </c>
      <c r="G115" s="13">
        <f t="shared" si="4"/>
        <v>0</v>
      </c>
      <c r="H115" s="19"/>
      <c r="I115" s="20">
        <f>IF(Table2[[#This Row],[Worktime
Decimal]] &lt;&gt;0,Table2[[#This Row],[Worktime
Decimal]]-8.4,0)</f>
        <v>0</v>
      </c>
      <c r="J115" s="4"/>
    </row>
    <row r="116" spans="2:10" x14ac:dyDescent="0.3">
      <c r="B116" s="17">
        <f t="shared" si="3"/>
        <v>43577</v>
      </c>
      <c r="C116" s="18"/>
      <c r="D116" s="18"/>
      <c r="E116" s="18"/>
      <c r="F116" s="10">
        <f>Table2[[#This Row],[End]]-Table2[[#This Row],[Start]]-Table2[[#This Row],[Lunch]]</f>
        <v>0</v>
      </c>
      <c r="G116" s="13">
        <f t="shared" si="4"/>
        <v>0</v>
      </c>
      <c r="H116" s="19"/>
      <c r="I116" s="20">
        <f>IF(Table2[[#This Row],[Worktime
Decimal]] &lt;&gt;0,Table2[[#This Row],[Worktime
Decimal]]-8.4,0)</f>
        <v>0</v>
      </c>
      <c r="J116" s="4"/>
    </row>
    <row r="117" spans="2:10" x14ac:dyDescent="0.3">
      <c r="B117" s="17">
        <f t="shared" si="3"/>
        <v>43578</v>
      </c>
      <c r="C117" s="18"/>
      <c r="D117" s="18"/>
      <c r="E117" s="18"/>
      <c r="F117" s="10">
        <f>Table2[[#This Row],[End]]-Table2[[#This Row],[Start]]-Table2[[#This Row],[Lunch]]</f>
        <v>0</v>
      </c>
      <c r="G117" s="13">
        <f t="shared" si="4"/>
        <v>0</v>
      </c>
      <c r="H117" s="19"/>
      <c r="I117" s="20">
        <f>IF(Table2[[#This Row],[Worktime
Decimal]] &lt;&gt;0,Table2[[#This Row],[Worktime
Decimal]]-8.4,0)</f>
        <v>0</v>
      </c>
      <c r="J117" s="4"/>
    </row>
    <row r="118" spans="2:10" x14ac:dyDescent="0.3">
      <c r="B118" s="17">
        <f t="shared" si="3"/>
        <v>43579</v>
      </c>
      <c r="C118" s="18"/>
      <c r="D118" s="18"/>
      <c r="E118" s="18"/>
      <c r="F118" s="10">
        <f>Table2[[#This Row],[End]]-Table2[[#This Row],[Start]]-Table2[[#This Row],[Lunch]]</f>
        <v>0</v>
      </c>
      <c r="G118" s="13">
        <f t="shared" si="4"/>
        <v>0</v>
      </c>
      <c r="H118" s="19"/>
      <c r="I118" s="20">
        <f>IF(Table2[[#This Row],[Worktime
Decimal]] &lt;&gt;0,Table2[[#This Row],[Worktime
Decimal]]-8.4,0)</f>
        <v>0</v>
      </c>
      <c r="J118" s="4"/>
    </row>
    <row r="119" spans="2:10" x14ac:dyDescent="0.3">
      <c r="B119" s="17">
        <f t="shared" si="3"/>
        <v>43580</v>
      </c>
      <c r="C119" s="18"/>
      <c r="D119" s="18"/>
      <c r="E119" s="18"/>
      <c r="F119" s="10">
        <f>Table2[[#This Row],[End]]-Table2[[#This Row],[Start]]-Table2[[#This Row],[Lunch]]</f>
        <v>0</v>
      </c>
      <c r="G119" s="13">
        <f t="shared" si="4"/>
        <v>0</v>
      </c>
      <c r="H119" s="19"/>
      <c r="I119" s="20">
        <f>IF(Table2[[#This Row],[Worktime
Decimal]] &lt;&gt;0,Table2[[#This Row],[Worktime
Decimal]]-8.4,0)</f>
        <v>0</v>
      </c>
      <c r="J119" s="4"/>
    </row>
    <row r="120" spans="2:10" x14ac:dyDescent="0.3">
      <c r="B120" s="17">
        <f t="shared" si="3"/>
        <v>43581</v>
      </c>
      <c r="C120" s="18"/>
      <c r="D120" s="18"/>
      <c r="E120" s="18"/>
      <c r="F120" s="10">
        <f>Table2[[#This Row],[End]]-Table2[[#This Row],[Start]]-Table2[[#This Row],[Lunch]]</f>
        <v>0</v>
      </c>
      <c r="G120" s="13">
        <f t="shared" si="4"/>
        <v>0</v>
      </c>
      <c r="H120" s="19"/>
      <c r="I120" s="20">
        <f>IF(Table2[[#This Row],[Worktime
Decimal]] &lt;&gt;0,Table2[[#This Row],[Worktime
Decimal]]-8.4,0)</f>
        <v>0</v>
      </c>
      <c r="J120" s="4"/>
    </row>
    <row r="121" spans="2:10" x14ac:dyDescent="0.3">
      <c r="B121" s="17">
        <f t="shared" si="3"/>
        <v>43582</v>
      </c>
      <c r="C121" s="18"/>
      <c r="D121" s="18"/>
      <c r="E121" s="18"/>
      <c r="F121" s="10">
        <f>Table2[[#This Row],[End]]-Table2[[#This Row],[Start]]-Table2[[#This Row],[Lunch]]</f>
        <v>0</v>
      </c>
      <c r="G121" s="13">
        <f t="shared" si="4"/>
        <v>0</v>
      </c>
      <c r="H121" s="19"/>
      <c r="I121" s="20">
        <f>IF(Table2[[#This Row],[Worktime
Decimal]] &lt;&gt;0,Table2[[#This Row],[Worktime
Decimal]]-8.4,0)</f>
        <v>0</v>
      </c>
      <c r="J121" s="4"/>
    </row>
    <row r="122" spans="2:10" x14ac:dyDescent="0.3">
      <c r="B122" s="17">
        <f t="shared" si="3"/>
        <v>43583</v>
      </c>
      <c r="C122" s="18"/>
      <c r="D122" s="18"/>
      <c r="E122" s="18"/>
      <c r="F122" s="10">
        <f>Table2[[#This Row],[End]]-Table2[[#This Row],[Start]]-Table2[[#This Row],[Lunch]]</f>
        <v>0</v>
      </c>
      <c r="G122" s="13">
        <f t="shared" si="4"/>
        <v>0</v>
      </c>
      <c r="H122" s="19"/>
      <c r="I122" s="20">
        <f>IF(Table2[[#This Row],[Worktime
Decimal]] &lt;&gt;0,Table2[[#This Row],[Worktime
Decimal]]-8.4,0)</f>
        <v>0</v>
      </c>
      <c r="J122" s="4"/>
    </row>
    <row r="123" spans="2:10" x14ac:dyDescent="0.3">
      <c r="B123" s="17">
        <f t="shared" si="3"/>
        <v>43584</v>
      </c>
      <c r="C123" s="18"/>
      <c r="D123" s="18"/>
      <c r="E123" s="18"/>
      <c r="F123" s="10">
        <f>Table2[[#This Row],[End]]-Table2[[#This Row],[Start]]-Table2[[#This Row],[Lunch]]</f>
        <v>0</v>
      </c>
      <c r="G123" s="13">
        <f t="shared" si="4"/>
        <v>0</v>
      </c>
      <c r="H123" s="19"/>
      <c r="I123" s="20">
        <f>IF(Table2[[#This Row],[Worktime
Decimal]] &lt;&gt;0,Table2[[#This Row],[Worktime
Decimal]]-8.4,0)</f>
        <v>0</v>
      </c>
      <c r="J123" s="4"/>
    </row>
    <row r="124" spans="2:10" x14ac:dyDescent="0.3">
      <c r="B124" s="17">
        <f t="shared" si="3"/>
        <v>43585</v>
      </c>
      <c r="C124" s="18"/>
      <c r="D124" s="18"/>
      <c r="E124" s="18"/>
      <c r="F124" s="10">
        <f>Table2[[#This Row],[End]]-Table2[[#This Row],[Start]]-Table2[[#This Row],[Lunch]]</f>
        <v>0</v>
      </c>
      <c r="G124" s="13">
        <f t="shared" si="4"/>
        <v>0</v>
      </c>
      <c r="H124" s="19"/>
      <c r="I124" s="20">
        <f>IF(Table2[[#This Row],[Worktime
Decimal]] &lt;&gt;0,Table2[[#This Row],[Worktime
Decimal]]-8.4,0)</f>
        <v>0</v>
      </c>
      <c r="J124" s="4"/>
    </row>
    <row r="125" spans="2:10" x14ac:dyDescent="0.3">
      <c r="B125" s="17">
        <f t="shared" si="3"/>
        <v>43586</v>
      </c>
      <c r="C125" s="18"/>
      <c r="D125" s="18"/>
      <c r="E125" s="18"/>
      <c r="F125" s="10">
        <f>Table2[[#This Row],[End]]-Table2[[#This Row],[Start]]-Table2[[#This Row],[Lunch]]</f>
        <v>0</v>
      </c>
      <c r="G125" s="13">
        <f t="shared" si="4"/>
        <v>0</v>
      </c>
      <c r="H125" s="19"/>
      <c r="I125" s="20">
        <f>IF(Table2[[#This Row],[Worktime
Decimal]] &lt;&gt;0,Table2[[#This Row],[Worktime
Decimal]]-8.4,0)</f>
        <v>0</v>
      </c>
      <c r="J125" s="4"/>
    </row>
    <row r="126" spans="2:10" x14ac:dyDescent="0.3">
      <c r="B126" s="17">
        <f t="shared" si="3"/>
        <v>43587</v>
      </c>
      <c r="C126" s="18"/>
      <c r="D126" s="18"/>
      <c r="E126" s="18"/>
      <c r="F126" s="10">
        <f>Table2[[#This Row],[End]]-Table2[[#This Row],[Start]]-Table2[[#This Row],[Lunch]]</f>
        <v>0</v>
      </c>
      <c r="G126" s="13">
        <f t="shared" si="4"/>
        <v>0</v>
      </c>
      <c r="H126" s="19"/>
      <c r="I126" s="20">
        <f>IF(Table2[[#This Row],[Worktime
Decimal]] &lt;&gt;0,Table2[[#This Row],[Worktime
Decimal]]-8.4,0)</f>
        <v>0</v>
      </c>
      <c r="J126" s="4"/>
    </row>
    <row r="127" spans="2:10" x14ac:dyDescent="0.3">
      <c r="B127" s="17">
        <f t="shared" si="3"/>
        <v>43588</v>
      </c>
      <c r="C127" s="18"/>
      <c r="D127" s="18"/>
      <c r="E127" s="18"/>
      <c r="F127" s="10">
        <f>Table2[[#This Row],[End]]-Table2[[#This Row],[Start]]-Table2[[#This Row],[Lunch]]</f>
        <v>0</v>
      </c>
      <c r="G127" s="13">
        <f t="shared" si="4"/>
        <v>0</v>
      </c>
      <c r="H127" s="19"/>
      <c r="I127" s="20">
        <f>IF(Table2[[#This Row],[Worktime
Decimal]] &lt;&gt;0,Table2[[#This Row],[Worktime
Decimal]]-8.4,0)</f>
        <v>0</v>
      </c>
      <c r="J127" s="4"/>
    </row>
    <row r="128" spans="2:10" x14ac:dyDescent="0.3">
      <c r="B128" s="17">
        <f t="shared" si="3"/>
        <v>43589</v>
      </c>
      <c r="C128" s="18"/>
      <c r="D128" s="18"/>
      <c r="E128" s="18"/>
      <c r="F128" s="10">
        <f>Table2[[#This Row],[End]]-Table2[[#This Row],[Start]]-Table2[[#This Row],[Lunch]]</f>
        <v>0</v>
      </c>
      <c r="G128" s="13">
        <f t="shared" si="4"/>
        <v>0</v>
      </c>
      <c r="H128" s="19"/>
      <c r="I128" s="20">
        <f>IF(Table2[[#This Row],[Worktime
Decimal]] &lt;&gt;0,Table2[[#This Row],[Worktime
Decimal]]-8.4,0)</f>
        <v>0</v>
      </c>
      <c r="J128" s="4"/>
    </row>
    <row r="129" spans="2:10" x14ac:dyDescent="0.3">
      <c r="B129" s="17">
        <f t="shared" si="3"/>
        <v>43590</v>
      </c>
      <c r="C129" s="18"/>
      <c r="D129" s="18"/>
      <c r="E129" s="18"/>
      <c r="F129" s="10">
        <f>Table2[[#This Row],[End]]-Table2[[#This Row],[Start]]-Table2[[#This Row],[Lunch]]</f>
        <v>0</v>
      </c>
      <c r="G129" s="13">
        <f t="shared" si="4"/>
        <v>0</v>
      </c>
      <c r="H129" s="19"/>
      <c r="I129" s="20">
        <f>IF(Table2[[#This Row],[Worktime
Decimal]] &lt;&gt;0,Table2[[#This Row],[Worktime
Decimal]]-8.4,0)</f>
        <v>0</v>
      </c>
      <c r="J129" s="4"/>
    </row>
    <row r="130" spans="2:10" x14ac:dyDescent="0.3">
      <c r="B130" s="17">
        <f t="shared" si="3"/>
        <v>43591</v>
      </c>
      <c r="C130" s="18"/>
      <c r="D130" s="18"/>
      <c r="E130" s="18"/>
      <c r="F130" s="10">
        <f>Table2[[#This Row],[End]]-Table2[[#This Row],[Start]]-Table2[[#This Row],[Lunch]]</f>
        <v>0</v>
      </c>
      <c r="G130" s="13">
        <f t="shared" si="4"/>
        <v>0</v>
      </c>
      <c r="H130" s="19"/>
      <c r="I130" s="20">
        <f>IF(Table2[[#This Row],[Worktime
Decimal]] &lt;&gt;0,Table2[[#This Row],[Worktime
Decimal]]-8.4,0)</f>
        <v>0</v>
      </c>
      <c r="J130" s="4"/>
    </row>
    <row r="131" spans="2:10" x14ac:dyDescent="0.3">
      <c r="B131" s="17">
        <f t="shared" si="3"/>
        <v>43592</v>
      </c>
      <c r="C131" s="18"/>
      <c r="D131" s="18"/>
      <c r="E131" s="18"/>
      <c r="F131" s="10">
        <f>Table2[[#This Row],[End]]-Table2[[#This Row],[Start]]-Table2[[#This Row],[Lunch]]</f>
        <v>0</v>
      </c>
      <c r="G131" s="13">
        <f t="shared" si="4"/>
        <v>0</v>
      </c>
      <c r="H131" s="19"/>
      <c r="I131" s="20">
        <f>IF(Table2[[#This Row],[Worktime
Decimal]] &lt;&gt;0,Table2[[#This Row],[Worktime
Decimal]]-8.4,0)</f>
        <v>0</v>
      </c>
      <c r="J131" s="4"/>
    </row>
    <row r="132" spans="2:10" x14ac:dyDescent="0.3">
      <c r="B132" s="17">
        <f t="shared" si="3"/>
        <v>43593</v>
      </c>
      <c r="C132" s="18"/>
      <c r="D132" s="18"/>
      <c r="E132" s="18"/>
      <c r="F132" s="10">
        <f>Table2[[#This Row],[End]]-Table2[[#This Row],[Start]]-Table2[[#This Row],[Lunch]]</f>
        <v>0</v>
      </c>
      <c r="G132" s="13">
        <f t="shared" si="4"/>
        <v>0</v>
      </c>
      <c r="H132" s="19"/>
      <c r="I132" s="20">
        <f>IF(Table2[[#This Row],[Worktime
Decimal]] &lt;&gt;0,Table2[[#This Row],[Worktime
Decimal]]-8.4,0)</f>
        <v>0</v>
      </c>
      <c r="J132" s="4"/>
    </row>
    <row r="133" spans="2:10" x14ac:dyDescent="0.3">
      <c r="B133" s="17">
        <f t="shared" si="3"/>
        <v>43594</v>
      </c>
      <c r="C133" s="18"/>
      <c r="D133" s="18"/>
      <c r="E133" s="18"/>
      <c r="F133" s="10">
        <f>Table2[[#This Row],[End]]-Table2[[#This Row],[Start]]-Table2[[#This Row],[Lunch]]</f>
        <v>0</v>
      </c>
      <c r="G133" s="13">
        <f t="shared" si="4"/>
        <v>0</v>
      </c>
      <c r="H133" s="19"/>
      <c r="I133" s="20">
        <f>IF(Table2[[#This Row],[Worktime
Decimal]] &lt;&gt;0,Table2[[#This Row],[Worktime
Decimal]]-8.4,0)</f>
        <v>0</v>
      </c>
      <c r="J133" s="4"/>
    </row>
    <row r="134" spans="2:10" x14ac:dyDescent="0.3">
      <c r="B134" s="17">
        <f t="shared" si="3"/>
        <v>43595</v>
      </c>
      <c r="C134" s="18"/>
      <c r="D134" s="18"/>
      <c r="E134" s="18"/>
      <c r="F134" s="10">
        <f>Table2[[#This Row],[End]]-Table2[[#This Row],[Start]]-Table2[[#This Row],[Lunch]]</f>
        <v>0</v>
      </c>
      <c r="G134" s="13">
        <f t="shared" si="4"/>
        <v>0</v>
      </c>
      <c r="H134" s="19"/>
      <c r="I134" s="20">
        <f>IF(Table2[[#This Row],[Worktime
Decimal]] &lt;&gt;0,Table2[[#This Row],[Worktime
Decimal]]-8.4,0)</f>
        <v>0</v>
      </c>
      <c r="J134" s="4"/>
    </row>
    <row r="135" spans="2:10" x14ac:dyDescent="0.3">
      <c r="B135" s="17">
        <f t="shared" ref="B135:B198" si="5">B134+1</f>
        <v>43596</v>
      </c>
      <c r="C135" s="18"/>
      <c r="D135" s="18"/>
      <c r="E135" s="18"/>
      <c r="F135" s="10">
        <f>Table2[[#This Row],[End]]-Table2[[#This Row],[Start]]-Table2[[#This Row],[Lunch]]</f>
        <v>0</v>
      </c>
      <c r="G135" s="13">
        <f t="shared" ref="G135:G198" si="6">VALUE(CONCATENATE(HOUR(F135),".",,IF(MINUTE(F135)&lt;6,"0",""),ROUND(MINUTE(F135)*100/60,0)))</f>
        <v>0</v>
      </c>
      <c r="H135" s="19"/>
      <c r="I135" s="20">
        <f>IF(Table2[[#This Row],[Worktime
Decimal]] &lt;&gt;0,Table2[[#This Row],[Worktime
Decimal]]-8.4,0)</f>
        <v>0</v>
      </c>
      <c r="J135" s="4"/>
    </row>
    <row r="136" spans="2:10" x14ac:dyDescent="0.3">
      <c r="B136" s="17">
        <f t="shared" si="5"/>
        <v>43597</v>
      </c>
      <c r="C136" s="18"/>
      <c r="D136" s="18"/>
      <c r="E136" s="18"/>
      <c r="F136" s="10">
        <f>Table2[[#This Row],[End]]-Table2[[#This Row],[Start]]-Table2[[#This Row],[Lunch]]</f>
        <v>0</v>
      </c>
      <c r="G136" s="13">
        <f t="shared" si="6"/>
        <v>0</v>
      </c>
      <c r="H136" s="19"/>
      <c r="I136" s="20">
        <f>IF(Table2[[#This Row],[Worktime
Decimal]] &lt;&gt;0,Table2[[#This Row],[Worktime
Decimal]]-8.4,0)</f>
        <v>0</v>
      </c>
      <c r="J136" s="4"/>
    </row>
    <row r="137" spans="2:10" x14ac:dyDescent="0.3">
      <c r="B137" s="17">
        <f t="shared" si="5"/>
        <v>43598</v>
      </c>
      <c r="C137" s="18"/>
      <c r="D137" s="18"/>
      <c r="E137" s="18"/>
      <c r="F137" s="10">
        <f>Table2[[#This Row],[End]]-Table2[[#This Row],[Start]]-Table2[[#This Row],[Lunch]]</f>
        <v>0</v>
      </c>
      <c r="G137" s="13">
        <f t="shared" si="6"/>
        <v>0</v>
      </c>
      <c r="H137" s="19"/>
      <c r="I137" s="20">
        <f>IF(Table2[[#This Row],[Worktime
Decimal]] &lt;&gt;0,Table2[[#This Row],[Worktime
Decimal]]-8.4,0)</f>
        <v>0</v>
      </c>
      <c r="J137" s="4"/>
    </row>
    <row r="138" spans="2:10" x14ac:dyDescent="0.3">
      <c r="B138" s="17">
        <f t="shared" si="5"/>
        <v>43599</v>
      </c>
      <c r="C138" s="18"/>
      <c r="D138" s="18"/>
      <c r="E138" s="18"/>
      <c r="F138" s="10">
        <f>Table2[[#This Row],[End]]-Table2[[#This Row],[Start]]-Table2[[#This Row],[Lunch]]</f>
        <v>0</v>
      </c>
      <c r="G138" s="13">
        <f t="shared" si="6"/>
        <v>0</v>
      </c>
      <c r="H138" s="19"/>
      <c r="I138" s="20">
        <f>IF(Table2[[#This Row],[Worktime
Decimal]] &lt;&gt;0,Table2[[#This Row],[Worktime
Decimal]]-8.4,0)</f>
        <v>0</v>
      </c>
      <c r="J138" s="4"/>
    </row>
    <row r="139" spans="2:10" x14ac:dyDescent="0.3">
      <c r="B139" s="17">
        <f t="shared" si="5"/>
        <v>43600</v>
      </c>
      <c r="C139" s="18"/>
      <c r="D139" s="18"/>
      <c r="E139" s="18"/>
      <c r="F139" s="10">
        <f>Table2[[#This Row],[End]]-Table2[[#This Row],[Start]]-Table2[[#This Row],[Lunch]]</f>
        <v>0</v>
      </c>
      <c r="G139" s="13">
        <f t="shared" si="6"/>
        <v>0</v>
      </c>
      <c r="H139" s="19"/>
      <c r="I139" s="20">
        <f>IF(Table2[[#This Row],[Worktime
Decimal]] &lt;&gt;0,Table2[[#This Row],[Worktime
Decimal]]-8.4,0)</f>
        <v>0</v>
      </c>
      <c r="J139" s="4"/>
    </row>
    <row r="140" spans="2:10" x14ac:dyDescent="0.3">
      <c r="B140" s="17">
        <f t="shared" si="5"/>
        <v>43601</v>
      </c>
      <c r="C140" s="18"/>
      <c r="D140" s="18"/>
      <c r="E140" s="18"/>
      <c r="F140" s="10">
        <f>Table2[[#This Row],[End]]-Table2[[#This Row],[Start]]-Table2[[#This Row],[Lunch]]</f>
        <v>0</v>
      </c>
      <c r="G140" s="13">
        <f t="shared" si="6"/>
        <v>0</v>
      </c>
      <c r="H140" s="19"/>
      <c r="I140" s="20">
        <f>IF(Table2[[#This Row],[Worktime
Decimal]] &lt;&gt;0,Table2[[#This Row],[Worktime
Decimal]]-8.4,0)</f>
        <v>0</v>
      </c>
      <c r="J140" s="4"/>
    </row>
    <row r="141" spans="2:10" x14ac:dyDescent="0.3">
      <c r="B141" s="17">
        <f t="shared" si="5"/>
        <v>43602</v>
      </c>
      <c r="C141" s="18"/>
      <c r="D141" s="18"/>
      <c r="E141" s="18"/>
      <c r="F141" s="10">
        <f>Table2[[#This Row],[End]]-Table2[[#This Row],[Start]]-Table2[[#This Row],[Lunch]]</f>
        <v>0</v>
      </c>
      <c r="G141" s="13">
        <f t="shared" si="6"/>
        <v>0</v>
      </c>
      <c r="H141" s="19"/>
      <c r="I141" s="20">
        <f>IF(Table2[[#This Row],[Worktime
Decimal]] &lt;&gt;0,Table2[[#This Row],[Worktime
Decimal]]-8.4,0)</f>
        <v>0</v>
      </c>
      <c r="J141" s="4"/>
    </row>
    <row r="142" spans="2:10" x14ac:dyDescent="0.3">
      <c r="B142" s="17">
        <f t="shared" si="5"/>
        <v>43603</v>
      </c>
      <c r="C142" s="18"/>
      <c r="D142" s="18"/>
      <c r="E142" s="18"/>
      <c r="F142" s="10">
        <f>Table2[[#This Row],[End]]-Table2[[#This Row],[Start]]-Table2[[#This Row],[Lunch]]</f>
        <v>0</v>
      </c>
      <c r="G142" s="13">
        <f t="shared" si="6"/>
        <v>0</v>
      </c>
      <c r="H142" s="19"/>
      <c r="I142" s="20">
        <f>IF(Table2[[#This Row],[Worktime
Decimal]] &lt;&gt;0,Table2[[#This Row],[Worktime
Decimal]]-8.4,0)</f>
        <v>0</v>
      </c>
      <c r="J142" s="4"/>
    </row>
    <row r="143" spans="2:10" x14ac:dyDescent="0.3">
      <c r="B143" s="17">
        <f t="shared" si="5"/>
        <v>43604</v>
      </c>
      <c r="C143" s="18"/>
      <c r="D143" s="18"/>
      <c r="E143" s="18"/>
      <c r="F143" s="10">
        <f>Table2[[#This Row],[End]]-Table2[[#This Row],[Start]]-Table2[[#This Row],[Lunch]]</f>
        <v>0</v>
      </c>
      <c r="G143" s="13">
        <f t="shared" si="6"/>
        <v>0</v>
      </c>
      <c r="H143" s="19"/>
      <c r="I143" s="20">
        <f>IF(Table2[[#This Row],[Worktime
Decimal]] &lt;&gt;0,Table2[[#This Row],[Worktime
Decimal]]-8.4,0)</f>
        <v>0</v>
      </c>
      <c r="J143" s="4"/>
    </row>
    <row r="144" spans="2:10" x14ac:dyDescent="0.3">
      <c r="B144" s="17">
        <f t="shared" si="5"/>
        <v>43605</v>
      </c>
      <c r="C144" s="18"/>
      <c r="D144" s="18"/>
      <c r="E144" s="18"/>
      <c r="F144" s="10">
        <f>Table2[[#This Row],[End]]-Table2[[#This Row],[Start]]-Table2[[#This Row],[Lunch]]</f>
        <v>0</v>
      </c>
      <c r="G144" s="13">
        <f t="shared" si="6"/>
        <v>0</v>
      </c>
      <c r="H144" s="19"/>
      <c r="I144" s="20">
        <f>IF(Table2[[#This Row],[Worktime
Decimal]] &lt;&gt;0,Table2[[#This Row],[Worktime
Decimal]]-8.4,0)</f>
        <v>0</v>
      </c>
      <c r="J144" s="4"/>
    </row>
    <row r="145" spans="2:10" x14ac:dyDescent="0.3">
      <c r="B145" s="17">
        <f t="shared" si="5"/>
        <v>43606</v>
      </c>
      <c r="C145" s="18"/>
      <c r="D145" s="18"/>
      <c r="E145" s="18"/>
      <c r="F145" s="10">
        <f>Table2[[#This Row],[End]]-Table2[[#This Row],[Start]]-Table2[[#This Row],[Lunch]]</f>
        <v>0</v>
      </c>
      <c r="G145" s="13">
        <f t="shared" si="6"/>
        <v>0</v>
      </c>
      <c r="H145" s="19"/>
      <c r="I145" s="20">
        <f>IF(Table2[[#This Row],[Worktime
Decimal]] &lt;&gt;0,Table2[[#This Row],[Worktime
Decimal]]-8.4,0)</f>
        <v>0</v>
      </c>
      <c r="J145" s="4"/>
    </row>
    <row r="146" spans="2:10" x14ac:dyDescent="0.3">
      <c r="B146" s="17">
        <f t="shared" si="5"/>
        <v>43607</v>
      </c>
      <c r="C146" s="18"/>
      <c r="D146" s="18"/>
      <c r="E146" s="18"/>
      <c r="F146" s="10">
        <f>Table2[[#This Row],[End]]-Table2[[#This Row],[Start]]-Table2[[#This Row],[Lunch]]</f>
        <v>0</v>
      </c>
      <c r="G146" s="13">
        <f t="shared" si="6"/>
        <v>0</v>
      </c>
      <c r="H146" s="19"/>
      <c r="I146" s="20">
        <f>IF(Table2[[#This Row],[Worktime
Decimal]] &lt;&gt;0,Table2[[#This Row],[Worktime
Decimal]]-8.4,0)</f>
        <v>0</v>
      </c>
      <c r="J146" s="4"/>
    </row>
    <row r="147" spans="2:10" x14ac:dyDescent="0.3">
      <c r="B147" s="17">
        <f t="shared" si="5"/>
        <v>43608</v>
      </c>
      <c r="C147" s="18"/>
      <c r="D147" s="18"/>
      <c r="E147" s="18"/>
      <c r="F147" s="10">
        <f>Table2[[#This Row],[End]]-Table2[[#This Row],[Start]]-Table2[[#This Row],[Lunch]]</f>
        <v>0</v>
      </c>
      <c r="G147" s="13">
        <f t="shared" si="6"/>
        <v>0</v>
      </c>
      <c r="H147" s="19"/>
      <c r="I147" s="20">
        <f>IF(Table2[[#This Row],[Worktime
Decimal]] &lt;&gt;0,Table2[[#This Row],[Worktime
Decimal]]-8.4,0)</f>
        <v>0</v>
      </c>
      <c r="J147" s="4"/>
    </row>
    <row r="148" spans="2:10" x14ac:dyDescent="0.3">
      <c r="B148" s="17">
        <f t="shared" si="5"/>
        <v>43609</v>
      </c>
      <c r="C148" s="18"/>
      <c r="D148" s="18"/>
      <c r="E148" s="18"/>
      <c r="F148" s="10">
        <f>Table2[[#This Row],[End]]-Table2[[#This Row],[Start]]-Table2[[#This Row],[Lunch]]</f>
        <v>0</v>
      </c>
      <c r="G148" s="13">
        <f t="shared" si="6"/>
        <v>0</v>
      </c>
      <c r="H148" s="19"/>
      <c r="I148" s="20">
        <f>IF(Table2[[#This Row],[Worktime
Decimal]] &lt;&gt;0,Table2[[#This Row],[Worktime
Decimal]]-8.4,0)</f>
        <v>0</v>
      </c>
      <c r="J148" s="4"/>
    </row>
    <row r="149" spans="2:10" x14ac:dyDescent="0.3">
      <c r="B149" s="17">
        <f t="shared" si="5"/>
        <v>43610</v>
      </c>
      <c r="C149" s="18"/>
      <c r="D149" s="18"/>
      <c r="E149" s="18"/>
      <c r="F149" s="10">
        <f>Table2[[#This Row],[End]]-Table2[[#This Row],[Start]]-Table2[[#This Row],[Lunch]]</f>
        <v>0</v>
      </c>
      <c r="G149" s="13">
        <f t="shared" si="6"/>
        <v>0</v>
      </c>
      <c r="H149" s="19"/>
      <c r="I149" s="20">
        <f>IF(Table2[[#This Row],[Worktime
Decimal]] &lt;&gt;0,Table2[[#This Row],[Worktime
Decimal]]-8.4,0)</f>
        <v>0</v>
      </c>
      <c r="J149" s="4"/>
    </row>
    <row r="150" spans="2:10" x14ac:dyDescent="0.3">
      <c r="B150" s="17">
        <f t="shared" si="5"/>
        <v>43611</v>
      </c>
      <c r="C150" s="18"/>
      <c r="D150" s="18"/>
      <c r="E150" s="18"/>
      <c r="F150" s="10">
        <f>Table2[[#This Row],[End]]-Table2[[#This Row],[Start]]-Table2[[#This Row],[Lunch]]</f>
        <v>0</v>
      </c>
      <c r="G150" s="13">
        <f t="shared" si="6"/>
        <v>0</v>
      </c>
      <c r="H150" s="19"/>
      <c r="I150" s="20">
        <f>IF(Table2[[#This Row],[Worktime
Decimal]] &lt;&gt;0,Table2[[#This Row],[Worktime
Decimal]]-8.4,0)</f>
        <v>0</v>
      </c>
      <c r="J150" s="4"/>
    </row>
    <row r="151" spans="2:10" x14ac:dyDescent="0.3">
      <c r="B151" s="17">
        <f t="shared" si="5"/>
        <v>43612</v>
      </c>
      <c r="C151" s="18"/>
      <c r="D151" s="18"/>
      <c r="E151" s="18"/>
      <c r="F151" s="10">
        <f>Table2[[#This Row],[End]]-Table2[[#This Row],[Start]]-Table2[[#This Row],[Lunch]]</f>
        <v>0</v>
      </c>
      <c r="G151" s="13">
        <f t="shared" si="6"/>
        <v>0</v>
      </c>
      <c r="H151" s="19"/>
      <c r="I151" s="20">
        <f>IF(Table2[[#This Row],[Worktime
Decimal]] &lt;&gt;0,Table2[[#This Row],[Worktime
Decimal]]-8.4,0)</f>
        <v>0</v>
      </c>
      <c r="J151" s="4"/>
    </row>
    <row r="152" spans="2:10" x14ac:dyDescent="0.3">
      <c r="B152" s="17">
        <f t="shared" si="5"/>
        <v>43613</v>
      </c>
      <c r="C152" s="18"/>
      <c r="D152" s="18"/>
      <c r="E152" s="18"/>
      <c r="F152" s="10">
        <f>Table2[[#This Row],[End]]-Table2[[#This Row],[Start]]-Table2[[#This Row],[Lunch]]</f>
        <v>0</v>
      </c>
      <c r="G152" s="13">
        <f t="shared" si="6"/>
        <v>0</v>
      </c>
      <c r="H152" s="19"/>
      <c r="I152" s="20">
        <f>IF(Table2[[#This Row],[Worktime
Decimal]] &lt;&gt;0,Table2[[#This Row],[Worktime
Decimal]]-8.4,0)</f>
        <v>0</v>
      </c>
      <c r="J152" s="4"/>
    </row>
    <row r="153" spans="2:10" x14ac:dyDescent="0.3">
      <c r="B153" s="17">
        <f t="shared" si="5"/>
        <v>43614</v>
      </c>
      <c r="C153" s="18"/>
      <c r="D153" s="18"/>
      <c r="E153" s="18"/>
      <c r="F153" s="10">
        <f>Table2[[#This Row],[End]]-Table2[[#This Row],[Start]]-Table2[[#This Row],[Lunch]]</f>
        <v>0</v>
      </c>
      <c r="G153" s="13">
        <f t="shared" si="6"/>
        <v>0</v>
      </c>
      <c r="H153" s="19"/>
      <c r="I153" s="20">
        <f>IF(Table2[[#This Row],[Worktime
Decimal]] &lt;&gt;0,Table2[[#This Row],[Worktime
Decimal]]-8.4,0)</f>
        <v>0</v>
      </c>
      <c r="J153" s="4"/>
    </row>
    <row r="154" spans="2:10" x14ac:dyDescent="0.3">
      <c r="B154" s="17">
        <f t="shared" si="5"/>
        <v>43615</v>
      </c>
      <c r="C154" s="18"/>
      <c r="D154" s="18"/>
      <c r="E154" s="18"/>
      <c r="F154" s="10">
        <f>Table2[[#This Row],[End]]-Table2[[#This Row],[Start]]-Table2[[#This Row],[Lunch]]</f>
        <v>0</v>
      </c>
      <c r="G154" s="13">
        <f t="shared" si="6"/>
        <v>0</v>
      </c>
      <c r="H154" s="19"/>
      <c r="I154" s="20">
        <f>IF(Table2[[#This Row],[Worktime
Decimal]] &lt;&gt;0,Table2[[#This Row],[Worktime
Decimal]]-8.4,0)</f>
        <v>0</v>
      </c>
      <c r="J154" s="4"/>
    </row>
    <row r="155" spans="2:10" x14ac:dyDescent="0.3">
      <c r="B155" s="17">
        <f t="shared" si="5"/>
        <v>43616</v>
      </c>
      <c r="C155" s="18"/>
      <c r="D155" s="18"/>
      <c r="E155" s="18"/>
      <c r="F155" s="10">
        <f>Table2[[#This Row],[End]]-Table2[[#This Row],[Start]]-Table2[[#This Row],[Lunch]]</f>
        <v>0</v>
      </c>
      <c r="G155" s="13">
        <f t="shared" si="6"/>
        <v>0</v>
      </c>
      <c r="H155" s="19"/>
      <c r="I155" s="20">
        <f>IF(Table2[[#This Row],[Worktime
Decimal]] &lt;&gt;0,Table2[[#This Row],[Worktime
Decimal]]-8.4,0)</f>
        <v>0</v>
      </c>
      <c r="J155" s="4"/>
    </row>
    <row r="156" spans="2:10" x14ac:dyDescent="0.3">
      <c r="B156" s="17">
        <f t="shared" si="5"/>
        <v>43617</v>
      </c>
      <c r="C156" s="18"/>
      <c r="D156" s="18"/>
      <c r="E156" s="18"/>
      <c r="F156" s="10">
        <f>Table2[[#This Row],[End]]-Table2[[#This Row],[Start]]-Table2[[#This Row],[Lunch]]</f>
        <v>0</v>
      </c>
      <c r="G156" s="13">
        <f t="shared" si="6"/>
        <v>0</v>
      </c>
      <c r="H156" s="19"/>
      <c r="I156" s="20">
        <f>IF(Table2[[#This Row],[Worktime
Decimal]] &lt;&gt;0,Table2[[#This Row],[Worktime
Decimal]]-8.4,0)</f>
        <v>0</v>
      </c>
      <c r="J156" s="4"/>
    </row>
    <row r="157" spans="2:10" x14ac:dyDescent="0.3">
      <c r="B157" s="17">
        <f t="shared" si="5"/>
        <v>43618</v>
      </c>
      <c r="C157" s="18"/>
      <c r="D157" s="18"/>
      <c r="E157" s="18"/>
      <c r="F157" s="10">
        <f>Table2[[#This Row],[End]]-Table2[[#This Row],[Start]]-Table2[[#This Row],[Lunch]]</f>
        <v>0</v>
      </c>
      <c r="G157" s="13">
        <f t="shared" si="6"/>
        <v>0</v>
      </c>
      <c r="H157" s="19"/>
      <c r="I157" s="20">
        <f>IF(Table2[[#This Row],[Worktime
Decimal]] &lt;&gt;0,Table2[[#This Row],[Worktime
Decimal]]-8.4,0)</f>
        <v>0</v>
      </c>
      <c r="J157" s="4"/>
    </row>
    <row r="158" spans="2:10" x14ac:dyDescent="0.3">
      <c r="B158" s="17">
        <f t="shared" si="5"/>
        <v>43619</v>
      </c>
      <c r="C158" s="18"/>
      <c r="D158" s="18"/>
      <c r="E158" s="18"/>
      <c r="F158" s="10">
        <f>Table2[[#This Row],[End]]-Table2[[#This Row],[Start]]-Table2[[#This Row],[Lunch]]</f>
        <v>0</v>
      </c>
      <c r="G158" s="13">
        <f t="shared" si="6"/>
        <v>0</v>
      </c>
      <c r="H158" s="19"/>
      <c r="I158" s="20">
        <f>IF(Table2[[#This Row],[Worktime
Decimal]] &lt;&gt;0,Table2[[#This Row],[Worktime
Decimal]]-8.4,0)</f>
        <v>0</v>
      </c>
      <c r="J158" s="4"/>
    </row>
    <row r="159" spans="2:10" x14ac:dyDescent="0.3">
      <c r="B159" s="17">
        <f t="shared" si="5"/>
        <v>43620</v>
      </c>
      <c r="C159" s="18"/>
      <c r="D159" s="18"/>
      <c r="E159" s="18"/>
      <c r="F159" s="10">
        <f>Table2[[#This Row],[End]]-Table2[[#This Row],[Start]]-Table2[[#This Row],[Lunch]]</f>
        <v>0</v>
      </c>
      <c r="G159" s="13">
        <f t="shared" si="6"/>
        <v>0</v>
      </c>
      <c r="H159" s="19"/>
      <c r="I159" s="20">
        <f>IF(Table2[[#This Row],[Worktime
Decimal]] &lt;&gt;0,Table2[[#This Row],[Worktime
Decimal]]-8.4,0)</f>
        <v>0</v>
      </c>
      <c r="J159" s="4"/>
    </row>
    <row r="160" spans="2:10" x14ac:dyDescent="0.3">
      <c r="B160" s="17">
        <f t="shared" si="5"/>
        <v>43621</v>
      </c>
      <c r="C160" s="18"/>
      <c r="D160" s="18"/>
      <c r="E160" s="18"/>
      <c r="F160" s="10">
        <f>Table2[[#This Row],[End]]-Table2[[#This Row],[Start]]-Table2[[#This Row],[Lunch]]</f>
        <v>0</v>
      </c>
      <c r="G160" s="13">
        <f t="shared" si="6"/>
        <v>0</v>
      </c>
      <c r="H160" s="19"/>
      <c r="I160" s="20">
        <f>IF(Table2[[#This Row],[Worktime
Decimal]] &lt;&gt;0,Table2[[#This Row],[Worktime
Decimal]]-8.4,0)</f>
        <v>0</v>
      </c>
      <c r="J160" s="4"/>
    </row>
    <row r="161" spans="2:10" x14ac:dyDescent="0.3">
      <c r="B161" s="17">
        <f t="shared" si="5"/>
        <v>43622</v>
      </c>
      <c r="C161" s="18"/>
      <c r="D161" s="18"/>
      <c r="E161" s="18"/>
      <c r="F161" s="10">
        <f>Table2[[#This Row],[End]]-Table2[[#This Row],[Start]]-Table2[[#This Row],[Lunch]]</f>
        <v>0</v>
      </c>
      <c r="G161" s="13">
        <f t="shared" si="6"/>
        <v>0</v>
      </c>
      <c r="H161" s="19"/>
      <c r="I161" s="20">
        <f>IF(Table2[[#This Row],[Worktime
Decimal]] &lt;&gt;0,Table2[[#This Row],[Worktime
Decimal]]-8.4,0)</f>
        <v>0</v>
      </c>
      <c r="J161" s="4"/>
    </row>
    <row r="162" spans="2:10" x14ac:dyDescent="0.3">
      <c r="B162" s="17">
        <f t="shared" si="5"/>
        <v>43623</v>
      </c>
      <c r="C162" s="18"/>
      <c r="D162" s="18"/>
      <c r="E162" s="18"/>
      <c r="F162" s="10">
        <f>Table2[[#This Row],[End]]-Table2[[#This Row],[Start]]-Table2[[#This Row],[Lunch]]</f>
        <v>0</v>
      </c>
      <c r="G162" s="13">
        <f t="shared" si="6"/>
        <v>0</v>
      </c>
      <c r="H162" s="19"/>
      <c r="I162" s="20">
        <f>IF(Table2[[#This Row],[Worktime
Decimal]] &lt;&gt;0,Table2[[#This Row],[Worktime
Decimal]]-8.4,0)</f>
        <v>0</v>
      </c>
      <c r="J162" s="4"/>
    </row>
    <row r="163" spans="2:10" x14ac:dyDescent="0.3">
      <c r="B163" s="17">
        <f t="shared" si="5"/>
        <v>43624</v>
      </c>
      <c r="C163" s="18"/>
      <c r="D163" s="18"/>
      <c r="E163" s="18"/>
      <c r="F163" s="10">
        <f>Table2[[#This Row],[End]]-Table2[[#This Row],[Start]]-Table2[[#This Row],[Lunch]]</f>
        <v>0</v>
      </c>
      <c r="G163" s="13">
        <f t="shared" si="6"/>
        <v>0</v>
      </c>
      <c r="H163" s="19"/>
      <c r="I163" s="20">
        <f>IF(Table2[[#This Row],[Worktime
Decimal]] &lt;&gt;0,Table2[[#This Row],[Worktime
Decimal]]-8.4,0)</f>
        <v>0</v>
      </c>
      <c r="J163" s="4"/>
    </row>
    <row r="164" spans="2:10" x14ac:dyDescent="0.3">
      <c r="B164" s="17">
        <f t="shared" si="5"/>
        <v>43625</v>
      </c>
      <c r="C164" s="18"/>
      <c r="D164" s="18"/>
      <c r="E164" s="18"/>
      <c r="F164" s="10">
        <f>Table2[[#This Row],[End]]-Table2[[#This Row],[Start]]-Table2[[#This Row],[Lunch]]</f>
        <v>0</v>
      </c>
      <c r="G164" s="13">
        <f t="shared" si="6"/>
        <v>0</v>
      </c>
      <c r="H164" s="19"/>
      <c r="I164" s="20">
        <f>IF(Table2[[#This Row],[Worktime
Decimal]] &lt;&gt;0,Table2[[#This Row],[Worktime
Decimal]]-8.4,0)</f>
        <v>0</v>
      </c>
      <c r="J164" s="4"/>
    </row>
    <row r="165" spans="2:10" x14ac:dyDescent="0.3">
      <c r="B165" s="17">
        <f t="shared" si="5"/>
        <v>43626</v>
      </c>
      <c r="C165" s="18"/>
      <c r="D165" s="18"/>
      <c r="E165" s="18"/>
      <c r="F165" s="10">
        <f>Table2[[#This Row],[End]]-Table2[[#This Row],[Start]]-Table2[[#This Row],[Lunch]]</f>
        <v>0</v>
      </c>
      <c r="G165" s="13">
        <f t="shared" si="6"/>
        <v>0</v>
      </c>
      <c r="H165" s="19"/>
      <c r="I165" s="20">
        <f>IF(Table2[[#This Row],[Worktime
Decimal]] &lt;&gt;0,Table2[[#This Row],[Worktime
Decimal]]-8.4,0)</f>
        <v>0</v>
      </c>
      <c r="J165" s="4"/>
    </row>
    <row r="166" spans="2:10" x14ac:dyDescent="0.3">
      <c r="B166" s="17">
        <f t="shared" si="5"/>
        <v>43627</v>
      </c>
      <c r="C166" s="18"/>
      <c r="D166" s="18"/>
      <c r="E166" s="18"/>
      <c r="F166" s="10">
        <f>Table2[[#This Row],[End]]-Table2[[#This Row],[Start]]-Table2[[#This Row],[Lunch]]</f>
        <v>0</v>
      </c>
      <c r="G166" s="13">
        <f t="shared" si="6"/>
        <v>0</v>
      </c>
      <c r="H166" s="19"/>
      <c r="I166" s="20">
        <f>IF(Table2[[#This Row],[Worktime
Decimal]] &lt;&gt;0,Table2[[#This Row],[Worktime
Decimal]]-8.4,0)</f>
        <v>0</v>
      </c>
      <c r="J166" s="4"/>
    </row>
    <row r="167" spans="2:10" x14ac:dyDescent="0.3">
      <c r="B167" s="17">
        <f t="shared" si="5"/>
        <v>43628</v>
      </c>
      <c r="C167" s="18"/>
      <c r="D167" s="18"/>
      <c r="E167" s="18"/>
      <c r="F167" s="10">
        <f>Table2[[#This Row],[End]]-Table2[[#This Row],[Start]]-Table2[[#This Row],[Lunch]]</f>
        <v>0</v>
      </c>
      <c r="G167" s="13">
        <f t="shared" si="6"/>
        <v>0</v>
      </c>
      <c r="H167" s="19"/>
      <c r="I167" s="20">
        <f>IF(Table2[[#This Row],[Worktime
Decimal]] &lt;&gt;0,Table2[[#This Row],[Worktime
Decimal]]-8.4,0)</f>
        <v>0</v>
      </c>
      <c r="J167" s="4"/>
    </row>
    <row r="168" spans="2:10" x14ac:dyDescent="0.3">
      <c r="B168" s="17">
        <f t="shared" si="5"/>
        <v>43629</v>
      </c>
      <c r="C168" s="18"/>
      <c r="D168" s="18"/>
      <c r="E168" s="18"/>
      <c r="F168" s="10">
        <f>Table2[[#This Row],[End]]-Table2[[#This Row],[Start]]-Table2[[#This Row],[Lunch]]</f>
        <v>0</v>
      </c>
      <c r="G168" s="13">
        <f t="shared" si="6"/>
        <v>0</v>
      </c>
      <c r="H168" s="19"/>
      <c r="I168" s="20">
        <f>IF(Table2[[#This Row],[Worktime
Decimal]] &lt;&gt;0,Table2[[#This Row],[Worktime
Decimal]]-8.4,0)</f>
        <v>0</v>
      </c>
      <c r="J168" s="4"/>
    </row>
    <row r="169" spans="2:10" x14ac:dyDescent="0.3">
      <c r="B169" s="17">
        <f t="shared" si="5"/>
        <v>43630</v>
      </c>
      <c r="C169" s="18"/>
      <c r="D169" s="18"/>
      <c r="E169" s="18"/>
      <c r="F169" s="10">
        <f>Table2[[#This Row],[End]]-Table2[[#This Row],[Start]]-Table2[[#This Row],[Lunch]]</f>
        <v>0</v>
      </c>
      <c r="G169" s="13">
        <f t="shared" si="6"/>
        <v>0</v>
      </c>
      <c r="H169" s="19"/>
      <c r="I169" s="20">
        <f>IF(Table2[[#This Row],[Worktime
Decimal]] &lt;&gt;0,Table2[[#This Row],[Worktime
Decimal]]-8.4,0)</f>
        <v>0</v>
      </c>
      <c r="J169" s="4"/>
    </row>
    <row r="170" spans="2:10" x14ac:dyDescent="0.3">
      <c r="B170" s="17">
        <f t="shared" si="5"/>
        <v>43631</v>
      </c>
      <c r="C170" s="18"/>
      <c r="D170" s="18"/>
      <c r="E170" s="18"/>
      <c r="F170" s="10">
        <f>Table2[[#This Row],[End]]-Table2[[#This Row],[Start]]-Table2[[#This Row],[Lunch]]</f>
        <v>0</v>
      </c>
      <c r="G170" s="13">
        <f t="shared" si="6"/>
        <v>0</v>
      </c>
      <c r="H170" s="19"/>
      <c r="I170" s="20">
        <f>IF(Table2[[#This Row],[Worktime
Decimal]] &lt;&gt;0,Table2[[#This Row],[Worktime
Decimal]]-8.4,0)</f>
        <v>0</v>
      </c>
      <c r="J170" s="4"/>
    </row>
    <row r="171" spans="2:10" x14ac:dyDescent="0.3">
      <c r="B171" s="17">
        <f t="shared" si="5"/>
        <v>43632</v>
      </c>
      <c r="C171" s="18"/>
      <c r="D171" s="18"/>
      <c r="E171" s="18"/>
      <c r="F171" s="10">
        <f>Table2[[#This Row],[End]]-Table2[[#This Row],[Start]]-Table2[[#This Row],[Lunch]]</f>
        <v>0</v>
      </c>
      <c r="G171" s="13">
        <f t="shared" si="6"/>
        <v>0</v>
      </c>
      <c r="H171" s="19"/>
      <c r="I171" s="20">
        <f>IF(Table2[[#This Row],[Worktime
Decimal]] &lt;&gt;0,Table2[[#This Row],[Worktime
Decimal]]-8.4,0)</f>
        <v>0</v>
      </c>
      <c r="J171" s="4"/>
    </row>
    <row r="172" spans="2:10" x14ac:dyDescent="0.3">
      <c r="B172" s="17">
        <f t="shared" si="5"/>
        <v>43633</v>
      </c>
      <c r="C172" s="18"/>
      <c r="D172" s="18"/>
      <c r="E172" s="18"/>
      <c r="F172" s="10">
        <f>Table2[[#This Row],[End]]-Table2[[#This Row],[Start]]-Table2[[#This Row],[Lunch]]</f>
        <v>0</v>
      </c>
      <c r="G172" s="13">
        <f t="shared" si="6"/>
        <v>0</v>
      </c>
      <c r="H172" s="19"/>
      <c r="I172" s="20">
        <f>IF(Table2[[#This Row],[Worktime
Decimal]] &lt;&gt;0,Table2[[#This Row],[Worktime
Decimal]]-8.4,0)</f>
        <v>0</v>
      </c>
      <c r="J172" s="4"/>
    </row>
    <row r="173" spans="2:10" x14ac:dyDescent="0.3">
      <c r="B173" s="17">
        <f t="shared" si="5"/>
        <v>43634</v>
      </c>
      <c r="C173" s="18"/>
      <c r="D173" s="18"/>
      <c r="E173" s="18"/>
      <c r="F173" s="10">
        <f>Table2[[#This Row],[End]]-Table2[[#This Row],[Start]]-Table2[[#This Row],[Lunch]]</f>
        <v>0</v>
      </c>
      <c r="G173" s="13">
        <f t="shared" si="6"/>
        <v>0</v>
      </c>
      <c r="H173" s="19"/>
      <c r="I173" s="20">
        <f>IF(Table2[[#This Row],[Worktime
Decimal]] &lt;&gt;0,Table2[[#This Row],[Worktime
Decimal]]-8.4,0)</f>
        <v>0</v>
      </c>
      <c r="J173" s="4"/>
    </row>
    <row r="174" spans="2:10" x14ac:dyDescent="0.3">
      <c r="B174" s="17">
        <f t="shared" si="5"/>
        <v>43635</v>
      </c>
      <c r="C174" s="18"/>
      <c r="D174" s="18"/>
      <c r="E174" s="18"/>
      <c r="F174" s="10">
        <f>Table2[[#This Row],[End]]-Table2[[#This Row],[Start]]-Table2[[#This Row],[Lunch]]</f>
        <v>0</v>
      </c>
      <c r="G174" s="13">
        <f t="shared" si="6"/>
        <v>0</v>
      </c>
      <c r="H174" s="19"/>
      <c r="I174" s="20">
        <f>IF(Table2[[#This Row],[Worktime
Decimal]] &lt;&gt;0,Table2[[#This Row],[Worktime
Decimal]]-8.4,0)</f>
        <v>0</v>
      </c>
      <c r="J174" s="4"/>
    </row>
    <row r="175" spans="2:10" x14ac:dyDescent="0.3">
      <c r="B175" s="17">
        <f t="shared" si="5"/>
        <v>43636</v>
      </c>
      <c r="C175" s="18"/>
      <c r="D175" s="18"/>
      <c r="E175" s="18"/>
      <c r="F175" s="10">
        <f>Table2[[#This Row],[End]]-Table2[[#This Row],[Start]]-Table2[[#This Row],[Lunch]]</f>
        <v>0</v>
      </c>
      <c r="G175" s="13">
        <f t="shared" si="6"/>
        <v>0</v>
      </c>
      <c r="H175" s="19"/>
      <c r="I175" s="20">
        <f>IF(Table2[[#This Row],[Worktime
Decimal]] &lt;&gt;0,Table2[[#This Row],[Worktime
Decimal]]-8.4,0)</f>
        <v>0</v>
      </c>
      <c r="J175" s="4"/>
    </row>
    <row r="176" spans="2:10" x14ac:dyDescent="0.3">
      <c r="B176" s="17">
        <f t="shared" si="5"/>
        <v>43637</v>
      </c>
      <c r="C176" s="18"/>
      <c r="D176" s="18"/>
      <c r="E176" s="18"/>
      <c r="F176" s="10">
        <f>Table2[[#This Row],[End]]-Table2[[#This Row],[Start]]-Table2[[#This Row],[Lunch]]</f>
        <v>0</v>
      </c>
      <c r="G176" s="13">
        <f t="shared" si="6"/>
        <v>0</v>
      </c>
      <c r="H176" s="19"/>
      <c r="I176" s="20">
        <f>IF(Table2[[#This Row],[Worktime
Decimal]] &lt;&gt;0,Table2[[#This Row],[Worktime
Decimal]]-8.4,0)</f>
        <v>0</v>
      </c>
      <c r="J176" s="4"/>
    </row>
    <row r="177" spans="2:10" x14ac:dyDescent="0.3">
      <c r="B177" s="17">
        <f t="shared" si="5"/>
        <v>43638</v>
      </c>
      <c r="C177" s="18"/>
      <c r="D177" s="18"/>
      <c r="E177" s="18"/>
      <c r="F177" s="10">
        <f>Table2[[#This Row],[End]]-Table2[[#This Row],[Start]]-Table2[[#This Row],[Lunch]]</f>
        <v>0</v>
      </c>
      <c r="G177" s="13">
        <f t="shared" si="6"/>
        <v>0</v>
      </c>
      <c r="H177" s="19"/>
      <c r="I177" s="20">
        <f>IF(Table2[[#This Row],[Worktime
Decimal]] &lt;&gt;0,Table2[[#This Row],[Worktime
Decimal]]-8.4,0)</f>
        <v>0</v>
      </c>
      <c r="J177" s="4"/>
    </row>
    <row r="178" spans="2:10" x14ac:dyDescent="0.3">
      <c r="B178" s="17">
        <f t="shared" si="5"/>
        <v>43639</v>
      </c>
      <c r="C178" s="18"/>
      <c r="D178" s="18"/>
      <c r="E178" s="18"/>
      <c r="F178" s="10">
        <f>Table2[[#This Row],[End]]-Table2[[#This Row],[Start]]-Table2[[#This Row],[Lunch]]</f>
        <v>0</v>
      </c>
      <c r="G178" s="13">
        <f t="shared" si="6"/>
        <v>0</v>
      </c>
      <c r="H178" s="19"/>
      <c r="I178" s="20">
        <f>IF(Table2[[#This Row],[Worktime
Decimal]] &lt;&gt;0,Table2[[#This Row],[Worktime
Decimal]]-8.4,0)</f>
        <v>0</v>
      </c>
      <c r="J178" s="4"/>
    </row>
    <row r="179" spans="2:10" x14ac:dyDescent="0.3">
      <c r="B179" s="17">
        <f t="shared" si="5"/>
        <v>43640</v>
      </c>
      <c r="C179" s="18"/>
      <c r="D179" s="18"/>
      <c r="E179" s="18"/>
      <c r="F179" s="10">
        <f>Table2[[#This Row],[End]]-Table2[[#This Row],[Start]]-Table2[[#This Row],[Lunch]]</f>
        <v>0</v>
      </c>
      <c r="G179" s="13">
        <f t="shared" si="6"/>
        <v>0</v>
      </c>
      <c r="H179" s="19"/>
      <c r="I179" s="20">
        <f>IF(Table2[[#This Row],[Worktime
Decimal]] &lt;&gt;0,Table2[[#This Row],[Worktime
Decimal]]-8.4,0)</f>
        <v>0</v>
      </c>
      <c r="J179" s="4"/>
    </row>
    <row r="180" spans="2:10" x14ac:dyDescent="0.3">
      <c r="B180" s="17">
        <f t="shared" si="5"/>
        <v>43641</v>
      </c>
      <c r="C180" s="18"/>
      <c r="D180" s="18"/>
      <c r="E180" s="18"/>
      <c r="F180" s="10">
        <f>Table2[[#This Row],[End]]-Table2[[#This Row],[Start]]-Table2[[#This Row],[Lunch]]</f>
        <v>0</v>
      </c>
      <c r="G180" s="13">
        <f t="shared" si="6"/>
        <v>0</v>
      </c>
      <c r="H180" s="19"/>
      <c r="I180" s="20">
        <f>IF(Table2[[#This Row],[Worktime
Decimal]] &lt;&gt;0,Table2[[#This Row],[Worktime
Decimal]]-8.4,0)</f>
        <v>0</v>
      </c>
      <c r="J180" s="4"/>
    </row>
    <row r="181" spans="2:10" x14ac:dyDescent="0.3">
      <c r="B181" s="17">
        <f t="shared" si="5"/>
        <v>43642</v>
      </c>
      <c r="C181" s="18"/>
      <c r="D181" s="18"/>
      <c r="E181" s="18"/>
      <c r="F181" s="10">
        <f>Table2[[#This Row],[End]]-Table2[[#This Row],[Start]]-Table2[[#This Row],[Lunch]]</f>
        <v>0</v>
      </c>
      <c r="G181" s="13">
        <f t="shared" si="6"/>
        <v>0</v>
      </c>
      <c r="H181" s="19"/>
      <c r="I181" s="20">
        <f>IF(Table2[[#This Row],[Worktime
Decimal]] &lt;&gt;0,Table2[[#This Row],[Worktime
Decimal]]-8.4,0)</f>
        <v>0</v>
      </c>
      <c r="J181" s="4"/>
    </row>
    <row r="182" spans="2:10" x14ac:dyDescent="0.3">
      <c r="B182" s="17">
        <f t="shared" si="5"/>
        <v>43643</v>
      </c>
      <c r="C182" s="18"/>
      <c r="D182" s="18"/>
      <c r="E182" s="18"/>
      <c r="F182" s="10">
        <f>Table2[[#This Row],[End]]-Table2[[#This Row],[Start]]-Table2[[#This Row],[Lunch]]</f>
        <v>0</v>
      </c>
      <c r="G182" s="13">
        <f t="shared" si="6"/>
        <v>0</v>
      </c>
      <c r="H182" s="19"/>
      <c r="I182" s="20">
        <f>IF(Table2[[#This Row],[Worktime
Decimal]] &lt;&gt;0,Table2[[#This Row],[Worktime
Decimal]]-8.4,0)</f>
        <v>0</v>
      </c>
      <c r="J182" s="4"/>
    </row>
    <row r="183" spans="2:10" x14ac:dyDescent="0.3">
      <c r="B183" s="17">
        <f t="shared" si="5"/>
        <v>43644</v>
      </c>
      <c r="C183" s="18"/>
      <c r="D183" s="18"/>
      <c r="E183" s="18"/>
      <c r="F183" s="10">
        <f>Table2[[#This Row],[End]]-Table2[[#This Row],[Start]]-Table2[[#This Row],[Lunch]]</f>
        <v>0</v>
      </c>
      <c r="G183" s="13">
        <f t="shared" si="6"/>
        <v>0</v>
      </c>
      <c r="H183" s="19"/>
      <c r="I183" s="20">
        <f>IF(Table2[[#This Row],[Worktime
Decimal]] &lt;&gt;0,Table2[[#This Row],[Worktime
Decimal]]-8.4,0)</f>
        <v>0</v>
      </c>
      <c r="J183" s="4"/>
    </row>
    <row r="184" spans="2:10" x14ac:dyDescent="0.3">
      <c r="B184" s="17">
        <f t="shared" si="5"/>
        <v>43645</v>
      </c>
      <c r="C184" s="18"/>
      <c r="D184" s="18"/>
      <c r="E184" s="18"/>
      <c r="F184" s="10">
        <f>Table2[[#This Row],[End]]-Table2[[#This Row],[Start]]-Table2[[#This Row],[Lunch]]</f>
        <v>0</v>
      </c>
      <c r="G184" s="13">
        <f t="shared" si="6"/>
        <v>0</v>
      </c>
      <c r="H184" s="19"/>
      <c r="I184" s="20">
        <f>IF(Table2[[#This Row],[Worktime
Decimal]] &lt;&gt;0,Table2[[#This Row],[Worktime
Decimal]]-8.4,0)</f>
        <v>0</v>
      </c>
      <c r="J184" s="4"/>
    </row>
    <row r="185" spans="2:10" x14ac:dyDescent="0.3">
      <c r="B185" s="17">
        <f t="shared" si="5"/>
        <v>43646</v>
      </c>
      <c r="C185" s="18"/>
      <c r="D185" s="18"/>
      <c r="E185" s="18"/>
      <c r="F185" s="10">
        <f>Table2[[#This Row],[End]]-Table2[[#This Row],[Start]]-Table2[[#This Row],[Lunch]]</f>
        <v>0</v>
      </c>
      <c r="G185" s="13">
        <f t="shared" si="6"/>
        <v>0</v>
      </c>
      <c r="H185" s="19"/>
      <c r="I185" s="20">
        <f>IF(Table2[[#This Row],[Worktime
Decimal]] &lt;&gt;0,Table2[[#This Row],[Worktime
Decimal]]-8.4,0)</f>
        <v>0</v>
      </c>
      <c r="J185" s="4"/>
    </row>
    <row r="186" spans="2:10" x14ac:dyDescent="0.3">
      <c r="B186" s="17">
        <f t="shared" si="5"/>
        <v>43647</v>
      </c>
      <c r="C186" s="18"/>
      <c r="D186" s="18"/>
      <c r="E186" s="18"/>
      <c r="F186" s="10">
        <f>Table2[[#This Row],[End]]-Table2[[#This Row],[Start]]-Table2[[#This Row],[Lunch]]</f>
        <v>0</v>
      </c>
      <c r="G186" s="13">
        <f t="shared" si="6"/>
        <v>0</v>
      </c>
      <c r="H186" s="19"/>
      <c r="I186" s="20">
        <f>IF(Table2[[#This Row],[Worktime
Decimal]] &lt;&gt;0,Table2[[#This Row],[Worktime
Decimal]]-8.4,0)</f>
        <v>0</v>
      </c>
      <c r="J186" s="4"/>
    </row>
    <row r="187" spans="2:10" x14ac:dyDescent="0.3">
      <c r="B187" s="17">
        <f t="shared" si="5"/>
        <v>43648</v>
      </c>
      <c r="C187" s="18"/>
      <c r="D187" s="18"/>
      <c r="E187" s="18"/>
      <c r="F187" s="10">
        <f>Table2[[#This Row],[End]]-Table2[[#This Row],[Start]]-Table2[[#This Row],[Lunch]]</f>
        <v>0</v>
      </c>
      <c r="G187" s="13">
        <f t="shared" si="6"/>
        <v>0</v>
      </c>
      <c r="H187" s="19"/>
      <c r="I187" s="20">
        <f>IF(Table2[[#This Row],[Worktime
Decimal]] &lt;&gt;0,Table2[[#This Row],[Worktime
Decimal]]-8.4,0)</f>
        <v>0</v>
      </c>
      <c r="J187" s="4"/>
    </row>
    <row r="188" spans="2:10" x14ac:dyDescent="0.3">
      <c r="B188" s="17">
        <f t="shared" si="5"/>
        <v>43649</v>
      </c>
      <c r="C188" s="18"/>
      <c r="D188" s="18"/>
      <c r="E188" s="18"/>
      <c r="F188" s="10">
        <f>Table2[[#This Row],[End]]-Table2[[#This Row],[Start]]-Table2[[#This Row],[Lunch]]</f>
        <v>0</v>
      </c>
      <c r="G188" s="13">
        <f t="shared" si="6"/>
        <v>0</v>
      </c>
      <c r="H188" s="19"/>
      <c r="I188" s="20">
        <f>IF(Table2[[#This Row],[Worktime
Decimal]] &lt;&gt;0,Table2[[#This Row],[Worktime
Decimal]]-8.4,0)</f>
        <v>0</v>
      </c>
      <c r="J188" s="4"/>
    </row>
    <row r="189" spans="2:10" x14ac:dyDescent="0.3">
      <c r="B189" s="17">
        <f t="shared" si="5"/>
        <v>43650</v>
      </c>
      <c r="C189" s="18"/>
      <c r="D189" s="18"/>
      <c r="E189" s="18"/>
      <c r="F189" s="10">
        <f>Table2[[#This Row],[End]]-Table2[[#This Row],[Start]]-Table2[[#This Row],[Lunch]]</f>
        <v>0</v>
      </c>
      <c r="G189" s="13">
        <f t="shared" si="6"/>
        <v>0</v>
      </c>
      <c r="H189" s="19"/>
      <c r="I189" s="20">
        <f>IF(Table2[[#This Row],[Worktime
Decimal]] &lt;&gt;0,Table2[[#This Row],[Worktime
Decimal]]-8.4,0)</f>
        <v>0</v>
      </c>
      <c r="J189" s="4"/>
    </row>
    <row r="190" spans="2:10" x14ac:dyDescent="0.3">
      <c r="B190" s="17">
        <f t="shared" si="5"/>
        <v>43651</v>
      </c>
      <c r="C190" s="18"/>
      <c r="D190" s="18"/>
      <c r="E190" s="18"/>
      <c r="F190" s="10">
        <f>Table2[[#This Row],[End]]-Table2[[#This Row],[Start]]-Table2[[#This Row],[Lunch]]</f>
        <v>0</v>
      </c>
      <c r="G190" s="13">
        <f t="shared" si="6"/>
        <v>0</v>
      </c>
      <c r="H190" s="19"/>
      <c r="I190" s="20">
        <f>IF(Table2[[#This Row],[Worktime
Decimal]] &lt;&gt;0,Table2[[#This Row],[Worktime
Decimal]]-8.4,0)</f>
        <v>0</v>
      </c>
      <c r="J190" s="4"/>
    </row>
    <row r="191" spans="2:10" x14ac:dyDescent="0.3">
      <c r="B191" s="17">
        <f t="shared" si="5"/>
        <v>43652</v>
      </c>
      <c r="C191" s="18"/>
      <c r="D191" s="18"/>
      <c r="E191" s="18"/>
      <c r="F191" s="10">
        <f>Table2[[#This Row],[End]]-Table2[[#This Row],[Start]]-Table2[[#This Row],[Lunch]]</f>
        <v>0</v>
      </c>
      <c r="G191" s="13">
        <f t="shared" si="6"/>
        <v>0</v>
      </c>
      <c r="H191" s="19"/>
      <c r="I191" s="20">
        <f>IF(Table2[[#This Row],[Worktime
Decimal]] &lt;&gt;0,Table2[[#This Row],[Worktime
Decimal]]-8.4,0)</f>
        <v>0</v>
      </c>
      <c r="J191" s="4"/>
    </row>
    <row r="192" spans="2:10" x14ac:dyDescent="0.3">
      <c r="B192" s="17">
        <f t="shared" si="5"/>
        <v>43653</v>
      </c>
      <c r="C192" s="18"/>
      <c r="D192" s="18"/>
      <c r="E192" s="18"/>
      <c r="F192" s="10">
        <f>Table2[[#This Row],[End]]-Table2[[#This Row],[Start]]-Table2[[#This Row],[Lunch]]</f>
        <v>0</v>
      </c>
      <c r="G192" s="13">
        <f t="shared" si="6"/>
        <v>0</v>
      </c>
      <c r="H192" s="19"/>
      <c r="I192" s="20">
        <f>IF(Table2[[#This Row],[Worktime
Decimal]] &lt;&gt;0,Table2[[#This Row],[Worktime
Decimal]]-8.4,0)</f>
        <v>0</v>
      </c>
      <c r="J192" s="4"/>
    </row>
    <row r="193" spans="2:10" x14ac:dyDescent="0.3">
      <c r="B193" s="17">
        <f t="shared" si="5"/>
        <v>43654</v>
      </c>
      <c r="C193" s="18"/>
      <c r="D193" s="18"/>
      <c r="E193" s="18"/>
      <c r="F193" s="10">
        <f>Table2[[#This Row],[End]]-Table2[[#This Row],[Start]]-Table2[[#This Row],[Lunch]]</f>
        <v>0</v>
      </c>
      <c r="G193" s="13">
        <f t="shared" si="6"/>
        <v>0</v>
      </c>
      <c r="H193" s="19"/>
      <c r="I193" s="20">
        <f>IF(Table2[[#This Row],[Worktime
Decimal]] &lt;&gt;0,Table2[[#This Row],[Worktime
Decimal]]-8.4,0)</f>
        <v>0</v>
      </c>
      <c r="J193" s="4"/>
    </row>
    <row r="194" spans="2:10" x14ac:dyDescent="0.3">
      <c r="B194" s="17">
        <f t="shared" si="5"/>
        <v>43655</v>
      </c>
      <c r="C194" s="18"/>
      <c r="D194" s="18"/>
      <c r="E194" s="18"/>
      <c r="F194" s="10">
        <f>Table2[[#This Row],[End]]-Table2[[#This Row],[Start]]-Table2[[#This Row],[Lunch]]</f>
        <v>0</v>
      </c>
      <c r="G194" s="13">
        <f t="shared" si="6"/>
        <v>0</v>
      </c>
      <c r="H194" s="19"/>
      <c r="I194" s="20">
        <f>IF(Table2[[#This Row],[Worktime
Decimal]] &lt;&gt;0,Table2[[#This Row],[Worktime
Decimal]]-8.4,0)</f>
        <v>0</v>
      </c>
      <c r="J194" s="4"/>
    </row>
    <row r="195" spans="2:10" x14ac:dyDescent="0.3">
      <c r="B195" s="17">
        <f t="shared" si="5"/>
        <v>43656</v>
      </c>
      <c r="C195" s="18"/>
      <c r="D195" s="18"/>
      <c r="E195" s="18"/>
      <c r="F195" s="10">
        <f>Table2[[#This Row],[End]]-Table2[[#This Row],[Start]]-Table2[[#This Row],[Lunch]]</f>
        <v>0</v>
      </c>
      <c r="G195" s="13">
        <f t="shared" si="6"/>
        <v>0</v>
      </c>
      <c r="H195" s="19"/>
      <c r="I195" s="20">
        <f>IF(Table2[[#This Row],[Worktime
Decimal]] &lt;&gt;0,Table2[[#This Row],[Worktime
Decimal]]-8.4,0)</f>
        <v>0</v>
      </c>
      <c r="J195" s="4"/>
    </row>
    <row r="196" spans="2:10" x14ac:dyDescent="0.3">
      <c r="B196" s="17">
        <f t="shared" si="5"/>
        <v>43657</v>
      </c>
      <c r="C196" s="18"/>
      <c r="D196" s="18"/>
      <c r="E196" s="18"/>
      <c r="F196" s="10">
        <f>Table2[[#This Row],[End]]-Table2[[#This Row],[Start]]-Table2[[#This Row],[Lunch]]</f>
        <v>0</v>
      </c>
      <c r="G196" s="13">
        <f t="shared" si="6"/>
        <v>0</v>
      </c>
      <c r="H196" s="19"/>
      <c r="I196" s="20">
        <f>IF(Table2[[#This Row],[Worktime
Decimal]] &lt;&gt;0,Table2[[#This Row],[Worktime
Decimal]]-8.4,0)</f>
        <v>0</v>
      </c>
      <c r="J196" s="4"/>
    </row>
    <row r="197" spans="2:10" x14ac:dyDescent="0.3">
      <c r="B197" s="17">
        <f t="shared" si="5"/>
        <v>43658</v>
      </c>
      <c r="C197" s="18"/>
      <c r="D197" s="18"/>
      <c r="E197" s="18"/>
      <c r="F197" s="10">
        <f>Table2[[#This Row],[End]]-Table2[[#This Row],[Start]]-Table2[[#This Row],[Lunch]]</f>
        <v>0</v>
      </c>
      <c r="G197" s="13">
        <f t="shared" si="6"/>
        <v>0</v>
      </c>
      <c r="H197" s="19"/>
      <c r="I197" s="20">
        <f>IF(Table2[[#This Row],[Worktime
Decimal]] &lt;&gt;0,Table2[[#This Row],[Worktime
Decimal]]-8.4,0)</f>
        <v>0</v>
      </c>
      <c r="J197" s="4"/>
    </row>
    <row r="198" spans="2:10" x14ac:dyDescent="0.3">
      <c r="B198" s="17">
        <f t="shared" si="5"/>
        <v>43659</v>
      </c>
      <c r="C198" s="18"/>
      <c r="D198" s="18"/>
      <c r="E198" s="18"/>
      <c r="F198" s="10">
        <f>Table2[[#This Row],[End]]-Table2[[#This Row],[Start]]-Table2[[#This Row],[Lunch]]</f>
        <v>0</v>
      </c>
      <c r="G198" s="13">
        <f t="shared" si="6"/>
        <v>0</v>
      </c>
      <c r="H198" s="19"/>
      <c r="I198" s="20">
        <f>IF(Table2[[#This Row],[Worktime
Decimal]] &lt;&gt;0,Table2[[#This Row],[Worktime
Decimal]]-8.4,0)</f>
        <v>0</v>
      </c>
      <c r="J198" s="4"/>
    </row>
    <row r="199" spans="2:10" x14ac:dyDescent="0.3">
      <c r="B199" s="17">
        <f t="shared" ref="B199:B262" si="7">B198+1</f>
        <v>43660</v>
      </c>
      <c r="C199" s="18"/>
      <c r="D199" s="18"/>
      <c r="E199" s="18"/>
      <c r="F199" s="10">
        <f>Table2[[#This Row],[End]]-Table2[[#This Row],[Start]]-Table2[[#This Row],[Lunch]]</f>
        <v>0</v>
      </c>
      <c r="G199" s="13">
        <f t="shared" ref="G199:G262" si="8">VALUE(CONCATENATE(HOUR(F199),".",,IF(MINUTE(F199)&lt;6,"0",""),ROUND(MINUTE(F199)*100/60,0)))</f>
        <v>0</v>
      </c>
      <c r="H199" s="19"/>
      <c r="I199" s="20">
        <f>IF(Table2[[#This Row],[Worktime
Decimal]] &lt;&gt;0,Table2[[#This Row],[Worktime
Decimal]]-8.4,0)</f>
        <v>0</v>
      </c>
      <c r="J199" s="4"/>
    </row>
    <row r="200" spans="2:10" x14ac:dyDescent="0.3">
      <c r="B200" s="17">
        <f t="shared" si="7"/>
        <v>43661</v>
      </c>
      <c r="C200" s="18"/>
      <c r="D200" s="18"/>
      <c r="E200" s="18"/>
      <c r="F200" s="10">
        <f>Table2[[#This Row],[End]]-Table2[[#This Row],[Start]]-Table2[[#This Row],[Lunch]]</f>
        <v>0</v>
      </c>
      <c r="G200" s="13">
        <f t="shared" si="8"/>
        <v>0</v>
      </c>
      <c r="H200" s="19"/>
      <c r="I200" s="20">
        <f>IF(Table2[[#This Row],[Worktime
Decimal]] &lt;&gt;0,Table2[[#This Row],[Worktime
Decimal]]-8.4,0)</f>
        <v>0</v>
      </c>
      <c r="J200" s="4"/>
    </row>
    <row r="201" spans="2:10" x14ac:dyDescent="0.3">
      <c r="B201" s="17">
        <f t="shared" si="7"/>
        <v>43662</v>
      </c>
      <c r="C201" s="18"/>
      <c r="D201" s="18"/>
      <c r="E201" s="18"/>
      <c r="F201" s="10">
        <f>Table2[[#This Row],[End]]-Table2[[#This Row],[Start]]-Table2[[#This Row],[Lunch]]</f>
        <v>0</v>
      </c>
      <c r="G201" s="13">
        <f t="shared" si="8"/>
        <v>0</v>
      </c>
      <c r="H201" s="19"/>
      <c r="I201" s="20">
        <f>IF(Table2[[#This Row],[Worktime
Decimal]] &lt;&gt;0,Table2[[#This Row],[Worktime
Decimal]]-8.4,0)</f>
        <v>0</v>
      </c>
      <c r="J201" s="4"/>
    </row>
    <row r="202" spans="2:10" x14ac:dyDescent="0.3">
      <c r="B202" s="17">
        <f t="shared" si="7"/>
        <v>43663</v>
      </c>
      <c r="C202" s="18"/>
      <c r="D202" s="18"/>
      <c r="E202" s="18"/>
      <c r="F202" s="10">
        <f>Table2[[#This Row],[End]]-Table2[[#This Row],[Start]]-Table2[[#This Row],[Lunch]]</f>
        <v>0</v>
      </c>
      <c r="G202" s="13">
        <f t="shared" si="8"/>
        <v>0</v>
      </c>
      <c r="H202" s="19"/>
      <c r="I202" s="20">
        <f>IF(Table2[[#This Row],[Worktime
Decimal]] &lt;&gt;0,Table2[[#This Row],[Worktime
Decimal]]-8.4,0)</f>
        <v>0</v>
      </c>
      <c r="J202" s="4"/>
    </row>
    <row r="203" spans="2:10" x14ac:dyDescent="0.3">
      <c r="B203" s="17">
        <f t="shared" si="7"/>
        <v>43664</v>
      </c>
      <c r="C203" s="18"/>
      <c r="D203" s="18"/>
      <c r="E203" s="18"/>
      <c r="F203" s="10">
        <f>Table2[[#This Row],[End]]-Table2[[#This Row],[Start]]-Table2[[#This Row],[Lunch]]</f>
        <v>0</v>
      </c>
      <c r="G203" s="13">
        <f t="shared" si="8"/>
        <v>0</v>
      </c>
      <c r="H203" s="19"/>
      <c r="I203" s="20">
        <f>IF(Table2[[#This Row],[Worktime
Decimal]] &lt;&gt;0,Table2[[#This Row],[Worktime
Decimal]]-8.4,0)</f>
        <v>0</v>
      </c>
      <c r="J203" s="4"/>
    </row>
    <row r="204" spans="2:10" x14ac:dyDescent="0.3">
      <c r="B204" s="17">
        <f t="shared" si="7"/>
        <v>43665</v>
      </c>
      <c r="C204" s="18"/>
      <c r="D204" s="18"/>
      <c r="E204" s="18"/>
      <c r="F204" s="10">
        <f>Table2[[#This Row],[End]]-Table2[[#This Row],[Start]]-Table2[[#This Row],[Lunch]]</f>
        <v>0</v>
      </c>
      <c r="G204" s="13">
        <f t="shared" si="8"/>
        <v>0</v>
      </c>
      <c r="H204" s="19"/>
      <c r="I204" s="20">
        <f>IF(Table2[[#This Row],[Worktime
Decimal]] &lt;&gt;0,Table2[[#This Row],[Worktime
Decimal]]-8.4,0)</f>
        <v>0</v>
      </c>
      <c r="J204" s="4"/>
    </row>
    <row r="205" spans="2:10" x14ac:dyDescent="0.3">
      <c r="B205" s="17">
        <f t="shared" si="7"/>
        <v>43666</v>
      </c>
      <c r="C205" s="18"/>
      <c r="D205" s="18"/>
      <c r="E205" s="18"/>
      <c r="F205" s="10">
        <f>Table2[[#This Row],[End]]-Table2[[#This Row],[Start]]-Table2[[#This Row],[Lunch]]</f>
        <v>0</v>
      </c>
      <c r="G205" s="13">
        <f t="shared" si="8"/>
        <v>0</v>
      </c>
      <c r="H205" s="19"/>
      <c r="I205" s="20">
        <f>IF(Table2[[#This Row],[Worktime
Decimal]] &lt;&gt;0,Table2[[#This Row],[Worktime
Decimal]]-8.4,0)</f>
        <v>0</v>
      </c>
      <c r="J205" s="4"/>
    </row>
    <row r="206" spans="2:10" x14ac:dyDescent="0.3">
      <c r="B206" s="17">
        <f t="shared" si="7"/>
        <v>43667</v>
      </c>
      <c r="C206" s="18"/>
      <c r="D206" s="18"/>
      <c r="E206" s="18"/>
      <c r="F206" s="10">
        <f>Table2[[#This Row],[End]]-Table2[[#This Row],[Start]]-Table2[[#This Row],[Lunch]]</f>
        <v>0</v>
      </c>
      <c r="G206" s="13">
        <f t="shared" si="8"/>
        <v>0</v>
      </c>
      <c r="H206" s="19"/>
      <c r="I206" s="20">
        <f>IF(Table2[[#This Row],[Worktime
Decimal]] &lt;&gt;0,Table2[[#This Row],[Worktime
Decimal]]-8.4,0)</f>
        <v>0</v>
      </c>
      <c r="J206" s="4"/>
    </row>
    <row r="207" spans="2:10" x14ac:dyDescent="0.3">
      <c r="B207" s="17">
        <f t="shared" si="7"/>
        <v>43668</v>
      </c>
      <c r="C207" s="18"/>
      <c r="D207" s="18"/>
      <c r="E207" s="18"/>
      <c r="F207" s="10">
        <f>Table2[[#This Row],[End]]-Table2[[#This Row],[Start]]-Table2[[#This Row],[Lunch]]</f>
        <v>0</v>
      </c>
      <c r="G207" s="13">
        <f t="shared" si="8"/>
        <v>0</v>
      </c>
      <c r="H207" s="19"/>
      <c r="I207" s="20">
        <f>IF(Table2[[#This Row],[Worktime
Decimal]] &lt;&gt;0,Table2[[#This Row],[Worktime
Decimal]]-8.4,0)</f>
        <v>0</v>
      </c>
      <c r="J207" s="4"/>
    </row>
    <row r="208" spans="2:10" x14ac:dyDescent="0.3">
      <c r="B208" s="17">
        <f t="shared" si="7"/>
        <v>43669</v>
      </c>
      <c r="C208" s="18"/>
      <c r="D208" s="18"/>
      <c r="E208" s="18"/>
      <c r="F208" s="10">
        <f>Table2[[#This Row],[End]]-Table2[[#This Row],[Start]]-Table2[[#This Row],[Lunch]]</f>
        <v>0</v>
      </c>
      <c r="G208" s="13">
        <f t="shared" si="8"/>
        <v>0</v>
      </c>
      <c r="H208" s="19"/>
      <c r="I208" s="20">
        <f>IF(Table2[[#This Row],[Worktime
Decimal]] &lt;&gt;0,Table2[[#This Row],[Worktime
Decimal]]-8.4,0)</f>
        <v>0</v>
      </c>
      <c r="J208" s="4"/>
    </row>
    <row r="209" spans="2:9" x14ac:dyDescent="0.3">
      <c r="B209" s="17">
        <f t="shared" si="7"/>
        <v>43670</v>
      </c>
      <c r="C209" s="18"/>
      <c r="D209" s="18"/>
      <c r="E209" s="18"/>
      <c r="F209" s="10">
        <f>Table2[[#This Row],[End]]-Table2[[#This Row],[Start]]-Table2[[#This Row],[Lunch]]</f>
        <v>0</v>
      </c>
      <c r="G209" s="13">
        <f t="shared" si="8"/>
        <v>0</v>
      </c>
      <c r="H209" s="19"/>
      <c r="I209" s="20">
        <f>IF(Table2[[#This Row],[Worktime
Decimal]] &lt;&gt;0,Table2[[#This Row],[Worktime
Decimal]]-8.4,0)</f>
        <v>0</v>
      </c>
    </row>
    <row r="210" spans="2:9" x14ac:dyDescent="0.3">
      <c r="B210" s="17">
        <f t="shared" si="7"/>
        <v>43671</v>
      </c>
      <c r="C210" s="18"/>
      <c r="D210" s="18"/>
      <c r="E210" s="18"/>
      <c r="F210" s="10">
        <f>Table2[[#This Row],[End]]-Table2[[#This Row],[Start]]-Table2[[#This Row],[Lunch]]</f>
        <v>0</v>
      </c>
      <c r="G210" s="13">
        <f t="shared" si="8"/>
        <v>0</v>
      </c>
      <c r="H210" s="19"/>
      <c r="I210" s="20">
        <f>IF(Table2[[#This Row],[Worktime
Decimal]] &lt;&gt;0,Table2[[#This Row],[Worktime
Decimal]]-8.4,0)</f>
        <v>0</v>
      </c>
    </row>
    <row r="211" spans="2:9" x14ac:dyDescent="0.3">
      <c r="B211" s="17">
        <f t="shared" si="7"/>
        <v>43672</v>
      </c>
      <c r="C211" s="18"/>
      <c r="D211" s="18"/>
      <c r="E211" s="18"/>
      <c r="F211" s="10">
        <f>Table2[[#This Row],[End]]-Table2[[#This Row],[Start]]-Table2[[#This Row],[Lunch]]</f>
        <v>0</v>
      </c>
      <c r="G211" s="13">
        <f t="shared" si="8"/>
        <v>0</v>
      </c>
      <c r="H211" s="19"/>
      <c r="I211" s="20">
        <f>IF(Table2[[#This Row],[Worktime
Decimal]] &lt;&gt;0,Table2[[#This Row],[Worktime
Decimal]]-8.4,0)</f>
        <v>0</v>
      </c>
    </row>
    <row r="212" spans="2:9" x14ac:dyDescent="0.3">
      <c r="B212" s="17">
        <f t="shared" si="7"/>
        <v>43673</v>
      </c>
      <c r="C212" s="18"/>
      <c r="D212" s="18"/>
      <c r="E212" s="18"/>
      <c r="F212" s="10">
        <f>Table2[[#This Row],[End]]-Table2[[#This Row],[Start]]-Table2[[#This Row],[Lunch]]</f>
        <v>0</v>
      </c>
      <c r="G212" s="13">
        <f t="shared" si="8"/>
        <v>0</v>
      </c>
      <c r="H212" s="19"/>
      <c r="I212" s="20">
        <f>IF(Table2[[#This Row],[Worktime
Decimal]] &lt;&gt;0,Table2[[#This Row],[Worktime
Decimal]]-8.4,0)</f>
        <v>0</v>
      </c>
    </row>
    <row r="213" spans="2:9" x14ac:dyDescent="0.3">
      <c r="B213" s="17">
        <f t="shared" si="7"/>
        <v>43674</v>
      </c>
      <c r="C213" s="18"/>
      <c r="D213" s="18"/>
      <c r="E213" s="18"/>
      <c r="F213" s="10">
        <f>Table2[[#This Row],[End]]-Table2[[#This Row],[Start]]-Table2[[#This Row],[Lunch]]</f>
        <v>0</v>
      </c>
      <c r="G213" s="13">
        <f t="shared" si="8"/>
        <v>0</v>
      </c>
      <c r="H213" s="19"/>
      <c r="I213" s="20">
        <f>IF(Table2[[#This Row],[Worktime
Decimal]] &lt;&gt;0,Table2[[#This Row],[Worktime
Decimal]]-8.4,0)</f>
        <v>0</v>
      </c>
    </row>
    <row r="214" spans="2:9" x14ac:dyDescent="0.3">
      <c r="B214" s="17">
        <f t="shared" si="7"/>
        <v>43675</v>
      </c>
      <c r="C214" s="18"/>
      <c r="D214" s="18"/>
      <c r="E214" s="18"/>
      <c r="F214" s="10">
        <f>Table2[[#This Row],[End]]-Table2[[#This Row],[Start]]-Table2[[#This Row],[Lunch]]</f>
        <v>0</v>
      </c>
      <c r="G214" s="13">
        <f t="shared" si="8"/>
        <v>0</v>
      </c>
      <c r="H214" s="19"/>
      <c r="I214" s="20">
        <f>IF(Table2[[#This Row],[Worktime
Decimal]] &lt;&gt;0,Table2[[#This Row],[Worktime
Decimal]]-8.4,0)</f>
        <v>0</v>
      </c>
    </row>
    <row r="215" spans="2:9" x14ac:dyDescent="0.3">
      <c r="B215" s="17">
        <f t="shared" si="7"/>
        <v>43676</v>
      </c>
      <c r="C215" s="18"/>
      <c r="D215" s="18"/>
      <c r="E215" s="18"/>
      <c r="F215" s="10">
        <f>Table2[[#This Row],[End]]-Table2[[#This Row],[Start]]-Table2[[#This Row],[Lunch]]</f>
        <v>0</v>
      </c>
      <c r="G215" s="13">
        <f t="shared" si="8"/>
        <v>0</v>
      </c>
      <c r="H215" s="19"/>
      <c r="I215" s="20">
        <f>IF(Table2[[#This Row],[Worktime
Decimal]] &lt;&gt;0,Table2[[#This Row],[Worktime
Decimal]]-8.4,0)</f>
        <v>0</v>
      </c>
    </row>
    <row r="216" spans="2:9" x14ac:dyDescent="0.3">
      <c r="B216" s="17">
        <f t="shared" si="7"/>
        <v>43677</v>
      </c>
      <c r="C216" s="18"/>
      <c r="D216" s="18"/>
      <c r="E216" s="18"/>
      <c r="F216" s="10">
        <f>Table2[[#This Row],[End]]-Table2[[#This Row],[Start]]-Table2[[#This Row],[Lunch]]</f>
        <v>0</v>
      </c>
      <c r="G216" s="13">
        <f t="shared" si="8"/>
        <v>0</v>
      </c>
      <c r="H216" s="19"/>
      <c r="I216" s="20">
        <f>IF(Table2[[#This Row],[Worktime
Decimal]] &lt;&gt;0,Table2[[#This Row],[Worktime
Decimal]]-8.4,0)</f>
        <v>0</v>
      </c>
    </row>
    <row r="217" spans="2:9" x14ac:dyDescent="0.3">
      <c r="B217" s="17">
        <f t="shared" si="7"/>
        <v>43678</v>
      </c>
      <c r="C217" s="18"/>
      <c r="D217" s="18"/>
      <c r="E217" s="18"/>
      <c r="F217" s="10">
        <f>Table2[[#This Row],[End]]-Table2[[#This Row],[Start]]-Table2[[#This Row],[Lunch]]</f>
        <v>0</v>
      </c>
      <c r="G217" s="13">
        <f t="shared" si="8"/>
        <v>0</v>
      </c>
      <c r="H217" s="19"/>
      <c r="I217" s="20">
        <f>IF(Table2[[#This Row],[Worktime
Decimal]] &lt;&gt;0,Table2[[#This Row],[Worktime
Decimal]]-8.4,0)</f>
        <v>0</v>
      </c>
    </row>
    <row r="218" spans="2:9" x14ac:dyDescent="0.3">
      <c r="B218" s="17">
        <f t="shared" si="7"/>
        <v>43679</v>
      </c>
      <c r="C218" s="18"/>
      <c r="D218" s="18"/>
      <c r="E218" s="18"/>
      <c r="F218" s="10">
        <f>Table2[[#This Row],[End]]-Table2[[#This Row],[Start]]-Table2[[#This Row],[Lunch]]</f>
        <v>0</v>
      </c>
      <c r="G218" s="13">
        <f t="shared" si="8"/>
        <v>0</v>
      </c>
      <c r="H218" s="19"/>
      <c r="I218" s="20">
        <f>IF(Table2[[#This Row],[Worktime
Decimal]] &lt;&gt;0,Table2[[#This Row],[Worktime
Decimal]]-8.4,0)</f>
        <v>0</v>
      </c>
    </row>
    <row r="219" spans="2:9" x14ac:dyDescent="0.3">
      <c r="B219" s="17">
        <f t="shared" si="7"/>
        <v>43680</v>
      </c>
      <c r="C219" s="18"/>
      <c r="D219" s="18"/>
      <c r="E219" s="18"/>
      <c r="F219" s="10">
        <f>Table2[[#This Row],[End]]-Table2[[#This Row],[Start]]-Table2[[#This Row],[Lunch]]</f>
        <v>0</v>
      </c>
      <c r="G219" s="13">
        <f t="shared" si="8"/>
        <v>0</v>
      </c>
      <c r="H219" s="19"/>
      <c r="I219" s="20">
        <f>IF(Table2[[#This Row],[Worktime
Decimal]] &lt;&gt;0,Table2[[#This Row],[Worktime
Decimal]]-8.4,0)</f>
        <v>0</v>
      </c>
    </row>
    <row r="220" spans="2:9" x14ac:dyDescent="0.3">
      <c r="B220" s="17">
        <f t="shared" si="7"/>
        <v>43681</v>
      </c>
      <c r="C220" s="18"/>
      <c r="D220" s="18"/>
      <c r="E220" s="18"/>
      <c r="F220" s="10">
        <f>Table2[[#This Row],[End]]-Table2[[#This Row],[Start]]-Table2[[#This Row],[Lunch]]</f>
        <v>0</v>
      </c>
      <c r="G220" s="13">
        <f t="shared" si="8"/>
        <v>0</v>
      </c>
      <c r="H220" s="19"/>
      <c r="I220" s="20">
        <f>IF(Table2[[#This Row],[Worktime
Decimal]] &lt;&gt;0,Table2[[#This Row],[Worktime
Decimal]]-8.4,0)</f>
        <v>0</v>
      </c>
    </row>
    <row r="221" spans="2:9" x14ac:dyDescent="0.3">
      <c r="B221" s="17">
        <f t="shared" si="7"/>
        <v>43682</v>
      </c>
      <c r="C221" s="18"/>
      <c r="D221" s="18"/>
      <c r="E221" s="18"/>
      <c r="F221" s="10">
        <f>Table2[[#This Row],[End]]-Table2[[#This Row],[Start]]-Table2[[#This Row],[Lunch]]</f>
        <v>0</v>
      </c>
      <c r="G221" s="13">
        <f t="shared" si="8"/>
        <v>0</v>
      </c>
      <c r="H221" s="19"/>
      <c r="I221" s="20">
        <f>IF(Table2[[#This Row],[Worktime
Decimal]] &lt;&gt;0,Table2[[#This Row],[Worktime
Decimal]]-8.4,0)</f>
        <v>0</v>
      </c>
    </row>
    <row r="222" spans="2:9" x14ac:dyDescent="0.3">
      <c r="B222" s="17">
        <f t="shared" si="7"/>
        <v>43683</v>
      </c>
      <c r="C222" s="18"/>
      <c r="D222" s="18"/>
      <c r="E222" s="18"/>
      <c r="F222" s="10">
        <f>Table2[[#This Row],[End]]-Table2[[#This Row],[Start]]-Table2[[#This Row],[Lunch]]</f>
        <v>0</v>
      </c>
      <c r="G222" s="13">
        <f t="shared" si="8"/>
        <v>0</v>
      </c>
      <c r="H222" s="19"/>
      <c r="I222" s="20">
        <f>IF(Table2[[#This Row],[Worktime
Decimal]] &lt;&gt;0,Table2[[#This Row],[Worktime
Decimal]]-8.4,0)</f>
        <v>0</v>
      </c>
    </row>
    <row r="223" spans="2:9" x14ac:dyDescent="0.3">
      <c r="B223" s="17">
        <f t="shared" si="7"/>
        <v>43684</v>
      </c>
      <c r="C223" s="18"/>
      <c r="D223" s="18"/>
      <c r="E223" s="18"/>
      <c r="F223" s="10">
        <f>Table2[[#This Row],[End]]-Table2[[#This Row],[Start]]-Table2[[#This Row],[Lunch]]</f>
        <v>0</v>
      </c>
      <c r="G223" s="13">
        <f t="shared" si="8"/>
        <v>0</v>
      </c>
      <c r="H223" s="19"/>
      <c r="I223" s="20">
        <f>IF(Table2[[#This Row],[Worktime
Decimal]] &lt;&gt;0,Table2[[#This Row],[Worktime
Decimal]]-8.4,0)</f>
        <v>0</v>
      </c>
    </row>
    <row r="224" spans="2:9" x14ac:dyDescent="0.3">
      <c r="B224" s="17">
        <f t="shared" si="7"/>
        <v>43685</v>
      </c>
      <c r="C224" s="18"/>
      <c r="D224" s="18"/>
      <c r="E224" s="18"/>
      <c r="F224" s="10">
        <f>Table2[[#This Row],[End]]-Table2[[#This Row],[Start]]-Table2[[#This Row],[Lunch]]</f>
        <v>0</v>
      </c>
      <c r="G224" s="13">
        <f t="shared" si="8"/>
        <v>0</v>
      </c>
      <c r="H224" s="19"/>
      <c r="I224" s="20">
        <f>IF(Table2[[#This Row],[Worktime
Decimal]] &lt;&gt;0,Table2[[#This Row],[Worktime
Decimal]]-8.4,0)</f>
        <v>0</v>
      </c>
    </row>
    <row r="225" spans="2:9" x14ac:dyDescent="0.3">
      <c r="B225" s="17">
        <f t="shared" si="7"/>
        <v>43686</v>
      </c>
      <c r="C225" s="18"/>
      <c r="D225" s="18"/>
      <c r="E225" s="18"/>
      <c r="F225" s="10">
        <f>Table2[[#This Row],[End]]-Table2[[#This Row],[Start]]-Table2[[#This Row],[Lunch]]</f>
        <v>0</v>
      </c>
      <c r="G225" s="13">
        <f t="shared" si="8"/>
        <v>0</v>
      </c>
      <c r="H225" s="19"/>
      <c r="I225" s="20">
        <f>IF(Table2[[#This Row],[Worktime
Decimal]] &lt;&gt;0,Table2[[#This Row],[Worktime
Decimal]]-8.4,0)</f>
        <v>0</v>
      </c>
    </row>
    <row r="226" spans="2:9" x14ac:dyDescent="0.3">
      <c r="B226" s="17">
        <f t="shared" si="7"/>
        <v>43687</v>
      </c>
      <c r="C226" s="18"/>
      <c r="D226" s="18"/>
      <c r="E226" s="18"/>
      <c r="F226" s="10">
        <f>Table2[[#This Row],[End]]-Table2[[#This Row],[Start]]-Table2[[#This Row],[Lunch]]</f>
        <v>0</v>
      </c>
      <c r="G226" s="13">
        <f t="shared" si="8"/>
        <v>0</v>
      </c>
      <c r="H226" s="19"/>
      <c r="I226" s="20">
        <f>IF(Table2[[#This Row],[Worktime
Decimal]] &lt;&gt;0,Table2[[#This Row],[Worktime
Decimal]]-8.4,0)</f>
        <v>0</v>
      </c>
    </row>
    <row r="227" spans="2:9" x14ac:dyDescent="0.3">
      <c r="B227" s="17">
        <f t="shared" si="7"/>
        <v>43688</v>
      </c>
      <c r="C227" s="18"/>
      <c r="D227" s="18"/>
      <c r="E227" s="18"/>
      <c r="F227" s="10">
        <f>Table2[[#This Row],[End]]-Table2[[#This Row],[Start]]-Table2[[#This Row],[Lunch]]</f>
        <v>0</v>
      </c>
      <c r="G227" s="13">
        <f t="shared" si="8"/>
        <v>0</v>
      </c>
      <c r="H227" s="19"/>
      <c r="I227" s="20">
        <f>IF(Table2[[#This Row],[Worktime
Decimal]] &lt;&gt;0,Table2[[#This Row],[Worktime
Decimal]]-8.4,0)</f>
        <v>0</v>
      </c>
    </row>
    <row r="228" spans="2:9" x14ac:dyDescent="0.3">
      <c r="B228" s="17">
        <f t="shared" si="7"/>
        <v>43689</v>
      </c>
      <c r="C228" s="18"/>
      <c r="D228" s="18"/>
      <c r="E228" s="18"/>
      <c r="F228" s="10">
        <f>Table2[[#This Row],[End]]-Table2[[#This Row],[Start]]-Table2[[#This Row],[Lunch]]</f>
        <v>0</v>
      </c>
      <c r="G228" s="13">
        <f t="shared" si="8"/>
        <v>0</v>
      </c>
      <c r="H228" s="19"/>
      <c r="I228" s="20">
        <f>IF(Table2[[#This Row],[Worktime
Decimal]] &lt;&gt;0,Table2[[#This Row],[Worktime
Decimal]]-8.4,0)</f>
        <v>0</v>
      </c>
    </row>
    <row r="229" spans="2:9" x14ac:dyDescent="0.3">
      <c r="B229" s="17">
        <f t="shared" si="7"/>
        <v>43690</v>
      </c>
      <c r="C229" s="18"/>
      <c r="D229" s="18"/>
      <c r="E229" s="18"/>
      <c r="F229" s="10">
        <f>Table2[[#This Row],[End]]-Table2[[#This Row],[Start]]-Table2[[#This Row],[Lunch]]</f>
        <v>0</v>
      </c>
      <c r="G229" s="13">
        <f t="shared" si="8"/>
        <v>0</v>
      </c>
      <c r="H229" s="19"/>
      <c r="I229" s="20">
        <f>IF(Table2[[#This Row],[Worktime
Decimal]] &lt;&gt;0,Table2[[#This Row],[Worktime
Decimal]]-8.4,0)</f>
        <v>0</v>
      </c>
    </row>
    <row r="230" spans="2:9" x14ac:dyDescent="0.3">
      <c r="B230" s="17">
        <f t="shared" si="7"/>
        <v>43691</v>
      </c>
      <c r="C230" s="18"/>
      <c r="D230" s="18"/>
      <c r="E230" s="18"/>
      <c r="F230" s="10">
        <f>Table2[[#This Row],[End]]-Table2[[#This Row],[Start]]-Table2[[#This Row],[Lunch]]</f>
        <v>0</v>
      </c>
      <c r="G230" s="13">
        <f t="shared" si="8"/>
        <v>0</v>
      </c>
      <c r="H230" s="19"/>
      <c r="I230" s="20">
        <f>IF(Table2[[#This Row],[Worktime
Decimal]] &lt;&gt;0,Table2[[#This Row],[Worktime
Decimal]]-8.4,0)</f>
        <v>0</v>
      </c>
    </row>
    <row r="231" spans="2:9" x14ac:dyDescent="0.3">
      <c r="B231" s="17">
        <f t="shared" si="7"/>
        <v>43692</v>
      </c>
      <c r="C231" s="18"/>
      <c r="D231" s="18"/>
      <c r="E231" s="18"/>
      <c r="F231" s="10">
        <f>Table2[[#This Row],[End]]-Table2[[#This Row],[Start]]-Table2[[#This Row],[Lunch]]</f>
        <v>0</v>
      </c>
      <c r="G231" s="13">
        <f t="shared" si="8"/>
        <v>0</v>
      </c>
      <c r="H231" s="19"/>
      <c r="I231" s="20">
        <f>IF(Table2[[#This Row],[Worktime
Decimal]] &lt;&gt;0,Table2[[#This Row],[Worktime
Decimal]]-8.4,0)</f>
        <v>0</v>
      </c>
    </row>
    <row r="232" spans="2:9" x14ac:dyDescent="0.3">
      <c r="B232" s="17">
        <f t="shared" si="7"/>
        <v>43693</v>
      </c>
      <c r="C232" s="18"/>
      <c r="D232" s="18"/>
      <c r="E232" s="18"/>
      <c r="F232" s="10">
        <f>Table2[[#This Row],[End]]-Table2[[#This Row],[Start]]-Table2[[#This Row],[Lunch]]</f>
        <v>0</v>
      </c>
      <c r="G232" s="13">
        <f t="shared" si="8"/>
        <v>0</v>
      </c>
      <c r="H232" s="19"/>
      <c r="I232" s="20">
        <f>IF(Table2[[#This Row],[Worktime
Decimal]] &lt;&gt;0,Table2[[#This Row],[Worktime
Decimal]]-8.4,0)</f>
        <v>0</v>
      </c>
    </row>
    <row r="233" spans="2:9" x14ac:dyDescent="0.3">
      <c r="B233" s="17">
        <f t="shared" si="7"/>
        <v>43694</v>
      </c>
      <c r="C233" s="18"/>
      <c r="D233" s="18"/>
      <c r="E233" s="18"/>
      <c r="F233" s="10">
        <f>Table2[[#This Row],[End]]-Table2[[#This Row],[Start]]-Table2[[#This Row],[Lunch]]</f>
        <v>0</v>
      </c>
      <c r="G233" s="13">
        <f t="shared" si="8"/>
        <v>0</v>
      </c>
      <c r="H233" s="19"/>
      <c r="I233" s="20">
        <f>IF(Table2[[#This Row],[Worktime
Decimal]] &lt;&gt;0,Table2[[#This Row],[Worktime
Decimal]]-8.4,0)</f>
        <v>0</v>
      </c>
    </row>
    <row r="234" spans="2:9" x14ac:dyDescent="0.3">
      <c r="B234" s="17">
        <f t="shared" si="7"/>
        <v>43695</v>
      </c>
      <c r="C234" s="18"/>
      <c r="D234" s="18"/>
      <c r="E234" s="18"/>
      <c r="F234" s="10">
        <f>Table2[[#This Row],[End]]-Table2[[#This Row],[Start]]-Table2[[#This Row],[Lunch]]</f>
        <v>0</v>
      </c>
      <c r="G234" s="13">
        <f t="shared" si="8"/>
        <v>0</v>
      </c>
      <c r="H234" s="19"/>
      <c r="I234" s="20">
        <f>IF(Table2[[#This Row],[Worktime
Decimal]] &lt;&gt;0,Table2[[#This Row],[Worktime
Decimal]]-8.4,0)</f>
        <v>0</v>
      </c>
    </row>
    <row r="235" spans="2:9" x14ac:dyDescent="0.3">
      <c r="B235" s="17">
        <f t="shared" si="7"/>
        <v>43696</v>
      </c>
      <c r="C235" s="18"/>
      <c r="D235" s="18"/>
      <c r="E235" s="18"/>
      <c r="F235" s="10">
        <f>Table2[[#This Row],[End]]-Table2[[#This Row],[Start]]-Table2[[#This Row],[Lunch]]</f>
        <v>0</v>
      </c>
      <c r="G235" s="13">
        <f t="shared" si="8"/>
        <v>0</v>
      </c>
      <c r="H235" s="19"/>
      <c r="I235" s="20">
        <f>IF(Table2[[#This Row],[Worktime
Decimal]] &lt;&gt;0,Table2[[#This Row],[Worktime
Decimal]]-8.4,0)</f>
        <v>0</v>
      </c>
    </row>
    <row r="236" spans="2:9" x14ac:dyDescent="0.3">
      <c r="B236" s="17">
        <f t="shared" si="7"/>
        <v>43697</v>
      </c>
      <c r="C236" s="18"/>
      <c r="D236" s="18"/>
      <c r="E236" s="18"/>
      <c r="F236" s="10">
        <f>Table2[[#This Row],[End]]-Table2[[#This Row],[Start]]-Table2[[#This Row],[Lunch]]</f>
        <v>0</v>
      </c>
      <c r="G236" s="13">
        <f t="shared" si="8"/>
        <v>0</v>
      </c>
      <c r="H236" s="19"/>
      <c r="I236" s="20">
        <f>IF(Table2[[#This Row],[Worktime
Decimal]] &lt;&gt;0,Table2[[#This Row],[Worktime
Decimal]]-8.4,0)</f>
        <v>0</v>
      </c>
    </row>
    <row r="237" spans="2:9" x14ac:dyDescent="0.3">
      <c r="B237" s="17">
        <f t="shared" si="7"/>
        <v>43698</v>
      </c>
      <c r="C237" s="18"/>
      <c r="D237" s="18"/>
      <c r="E237" s="18"/>
      <c r="F237" s="10">
        <f>Table2[[#This Row],[End]]-Table2[[#This Row],[Start]]-Table2[[#This Row],[Lunch]]</f>
        <v>0</v>
      </c>
      <c r="G237" s="13">
        <f t="shared" si="8"/>
        <v>0</v>
      </c>
      <c r="H237" s="19"/>
      <c r="I237" s="20">
        <f>IF(Table2[[#This Row],[Worktime
Decimal]] &lt;&gt;0,Table2[[#This Row],[Worktime
Decimal]]-8.4,0)</f>
        <v>0</v>
      </c>
    </row>
    <row r="238" spans="2:9" x14ac:dyDescent="0.3">
      <c r="B238" s="17">
        <f t="shared" si="7"/>
        <v>43699</v>
      </c>
      <c r="C238" s="18"/>
      <c r="D238" s="18"/>
      <c r="E238" s="18"/>
      <c r="F238" s="10">
        <f>Table2[[#This Row],[End]]-Table2[[#This Row],[Start]]-Table2[[#This Row],[Lunch]]</f>
        <v>0</v>
      </c>
      <c r="G238" s="13">
        <f t="shared" si="8"/>
        <v>0</v>
      </c>
      <c r="H238" s="19"/>
      <c r="I238" s="20">
        <f>IF(Table2[[#This Row],[Worktime
Decimal]] &lt;&gt;0,Table2[[#This Row],[Worktime
Decimal]]-8.4,0)</f>
        <v>0</v>
      </c>
    </row>
    <row r="239" spans="2:9" x14ac:dyDescent="0.3">
      <c r="B239" s="17">
        <f t="shared" si="7"/>
        <v>43700</v>
      </c>
      <c r="C239" s="18"/>
      <c r="D239" s="18"/>
      <c r="E239" s="18"/>
      <c r="F239" s="10">
        <f>Table2[[#This Row],[End]]-Table2[[#This Row],[Start]]-Table2[[#This Row],[Lunch]]</f>
        <v>0</v>
      </c>
      <c r="G239" s="13">
        <f t="shared" si="8"/>
        <v>0</v>
      </c>
      <c r="H239" s="19"/>
      <c r="I239" s="20">
        <f>IF(Table2[[#This Row],[Worktime
Decimal]] &lt;&gt;0,Table2[[#This Row],[Worktime
Decimal]]-8.4,0)</f>
        <v>0</v>
      </c>
    </row>
    <row r="240" spans="2:9" x14ac:dyDescent="0.3">
      <c r="B240" s="17">
        <f t="shared" si="7"/>
        <v>43701</v>
      </c>
      <c r="C240" s="18"/>
      <c r="D240" s="18"/>
      <c r="E240" s="18"/>
      <c r="F240" s="10">
        <f>Table2[[#This Row],[End]]-Table2[[#This Row],[Start]]-Table2[[#This Row],[Lunch]]</f>
        <v>0</v>
      </c>
      <c r="G240" s="13">
        <f t="shared" si="8"/>
        <v>0</v>
      </c>
      <c r="H240" s="19"/>
      <c r="I240" s="20">
        <f>IF(Table2[[#This Row],[Worktime
Decimal]] &lt;&gt;0,Table2[[#This Row],[Worktime
Decimal]]-8.4,0)</f>
        <v>0</v>
      </c>
    </row>
    <row r="241" spans="2:9" x14ac:dyDescent="0.3">
      <c r="B241" s="17">
        <f t="shared" si="7"/>
        <v>43702</v>
      </c>
      <c r="C241" s="18"/>
      <c r="D241" s="18"/>
      <c r="E241" s="18"/>
      <c r="F241" s="10">
        <f>Table2[[#This Row],[End]]-Table2[[#This Row],[Start]]-Table2[[#This Row],[Lunch]]</f>
        <v>0</v>
      </c>
      <c r="G241" s="13">
        <f t="shared" si="8"/>
        <v>0</v>
      </c>
      <c r="H241" s="19"/>
      <c r="I241" s="20">
        <f>IF(Table2[[#This Row],[Worktime
Decimal]] &lt;&gt;0,Table2[[#This Row],[Worktime
Decimal]]-8.4,0)</f>
        <v>0</v>
      </c>
    </row>
    <row r="242" spans="2:9" x14ac:dyDescent="0.3">
      <c r="B242" s="17">
        <f t="shared" si="7"/>
        <v>43703</v>
      </c>
      <c r="C242" s="18"/>
      <c r="D242" s="18"/>
      <c r="E242" s="18"/>
      <c r="F242" s="10">
        <f>Table2[[#This Row],[End]]-Table2[[#This Row],[Start]]-Table2[[#This Row],[Lunch]]</f>
        <v>0</v>
      </c>
      <c r="G242" s="13">
        <f t="shared" si="8"/>
        <v>0</v>
      </c>
      <c r="H242" s="19"/>
      <c r="I242" s="20">
        <f>IF(Table2[[#This Row],[Worktime
Decimal]] &lt;&gt;0,Table2[[#This Row],[Worktime
Decimal]]-8.4,0)</f>
        <v>0</v>
      </c>
    </row>
    <row r="243" spans="2:9" x14ac:dyDescent="0.3">
      <c r="B243" s="17">
        <f t="shared" si="7"/>
        <v>43704</v>
      </c>
      <c r="C243" s="18"/>
      <c r="D243" s="18"/>
      <c r="E243" s="18"/>
      <c r="F243" s="10">
        <f>Table2[[#This Row],[End]]-Table2[[#This Row],[Start]]-Table2[[#This Row],[Lunch]]</f>
        <v>0</v>
      </c>
      <c r="G243" s="13">
        <f t="shared" si="8"/>
        <v>0</v>
      </c>
      <c r="H243" s="19"/>
      <c r="I243" s="20">
        <f>IF(Table2[[#This Row],[Worktime
Decimal]] &lt;&gt;0,Table2[[#This Row],[Worktime
Decimal]]-8.4,0)</f>
        <v>0</v>
      </c>
    </row>
    <row r="244" spans="2:9" x14ac:dyDescent="0.3">
      <c r="B244" s="17">
        <f t="shared" si="7"/>
        <v>43705</v>
      </c>
      <c r="C244" s="18"/>
      <c r="D244" s="18"/>
      <c r="E244" s="18"/>
      <c r="F244" s="10">
        <f>Table2[[#This Row],[End]]-Table2[[#This Row],[Start]]-Table2[[#This Row],[Lunch]]</f>
        <v>0</v>
      </c>
      <c r="G244" s="13">
        <f t="shared" si="8"/>
        <v>0</v>
      </c>
      <c r="H244" s="19"/>
      <c r="I244" s="20">
        <f>IF(Table2[[#This Row],[Worktime
Decimal]] &lt;&gt;0,Table2[[#This Row],[Worktime
Decimal]]-8.4,0)</f>
        <v>0</v>
      </c>
    </row>
    <row r="245" spans="2:9" x14ac:dyDescent="0.3">
      <c r="B245" s="17">
        <f t="shared" si="7"/>
        <v>43706</v>
      </c>
      <c r="C245" s="18"/>
      <c r="D245" s="18"/>
      <c r="E245" s="18"/>
      <c r="F245" s="10">
        <f>Table2[[#This Row],[End]]-Table2[[#This Row],[Start]]-Table2[[#This Row],[Lunch]]</f>
        <v>0</v>
      </c>
      <c r="G245" s="13">
        <f t="shared" si="8"/>
        <v>0</v>
      </c>
      <c r="H245" s="19"/>
      <c r="I245" s="20">
        <f>IF(Table2[[#This Row],[Worktime
Decimal]] &lt;&gt;0,Table2[[#This Row],[Worktime
Decimal]]-8.4,0)</f>
        <v>0</v>
      </c>
    </row>
    <row r="246" spans="2:9" x14ac:dyDescent="0.3">
      <c r="B246" s="17">
        <f t="shared" si="7"/>
        <v>43707</v>
      </c>
      <c r="C246" s="18"/>
      <c r="D246" s="18"/>
      <c r="E246" s="18"/>
      <c r="F246" s="10">
        <f>Table2[[#This Row],[End]]-Table2[[#This Row],[Start]]-Table2[[#This Row],[Lunch]]</f>
        <v>0</v>
      </c>
      <c r="G246" s="13">
        <f t="shared" si="8"/>
        <v>0</v>
      </c>
      <c r="H246" s="19"/>
      <c r="I246" s="20">
        <f>IF(Table2[[#This Row],[Worktime
Decimal]] &lt;&gt;0,Table2[[#This Row],[Worktime
Decimal]]-8.4,0)</f>
        <v>0</v>
      </c>
    </row>
    <row r="247" spans="2:9" x14ac:dyDescent="0.3">
      <c r="B247" s="17">
        <f t="shared" si="7"/>
        <v>43708</v>
      </c>
      <c r="C247" s="18"/>
      <c r="D247" s="18"/>
      <c r="E247" s="18"/>
      <c r="F247" s="10">
        <f>Table2[[#This Row],[End]]-Table2[[#This Row],[Start]]-Table2[[#This Row],[Lunch]]</f>
        <v>0</v>
      </c>
      <c r="G247" s="13">
        <f t="shared" si="8"/>
        <v>0</v>
      </c>
      <c r="H247" s="19"/>
      <c r="I247" s="20">
        <f>IF(Table2[[#This Row],[Worktime
Decimal]] &lt;&gt;0,Table2[[#This Row],[Worktime
Decimal]]-8.4,0)</f>
        <v>0</v>
      </c>
    </row>
    <row r="248" spans="2:9" x14ac:dyDescent="0.3">
      <c r="B248" s="17">
        <f t="shared" si="7"/>
        <v>43709</v>
      </c>
      <c r="C248" s="18"/>
      <c r="D248" s="18"/>
      <c r="E248" s="18"/>
      <c r="F248" s="10">
        <f>Table2[[#This Row],[End]]-Table2[[#This Row],[Start]]-Table2[[#This Row],[Lunch]]</f>
        <v>0</v>
      </c>
      <c r="G248" s="13">
        <f t="shared" si="8"/>
        <v>0</v>
      </c>
      <c r="H248" s="19"/>
      <c r="I248" s="20">
        <f>IF(Table2[[#This Row],[Worktime
Decimal]] &lt;&gt;0,Table2[[#This Row],[Worktime
Decimal]]-8.4,0)</f>
        <v>0</v>
      </c>
    </row>
    <row r="249" spans="2:9" x14ac:dyDescent="0.3">
      <c r="B249" s="17">
        <f t="shared" si="7"/>
        <v>43710</v>
      </c>
      <c r="C249" s="18"/>
      <c r="D249" s="18"/>
      <c r="E249" s="18"/>
      <c r="F249" s="10">
        <f>Table2[[#This Row],[End]]-Table2[[#This Row],[Start]]-Table2[[#This Row],[Lunch]]</f>
        <v>0</v>
      </c>
      <c r="G249" s="13">
        <f t="shared" si="8"/>
        <v>0</v>
      </c>
      <c r="H249" s="19"/>
      <c r="I249" s="20">
        <f>IF(Table2[[#This Row],[Worktime
Decimal]] &lt;&gt;0,Table2[[#This Row],[Worktime
Decimal]]-8.4,0)</f>
        <v>0</v>
      </c>
    </row>
    <row r="250" spans="2:9" x14ac:dyDescent="0.3">
      <c r="B250" s="17">
        <f t="shared" si="7"/>
        <v>43711</v>
      </c>
      <c r="C250" s="18"/>
      <c r="D250" s="18"/>
      <c r="E250" s="18"/>
      <c r="F250" s="10">
        <f>Table2[[#This Row],[End]]-Table2[[#This Row],[Start]]-Table2[[#This Row],[Lunch]]</f>
        <v>0</v>
      </c>
      <c r="G250" s="13">
        <f t="shared" si="8"/>
        <v>0</v>
      </c>
      <c r="H250" s="19"/>
      <c r="I250" s="20">
        <f>IF(Table2[[#This Row],[Worktime
Decimal]] &lt;&gt;0,Table2[[#This Row],[Worktime
Decimal]]-8.4,0)</f>
        <v>0</v>
      </c>
    </row>
    <row r="251" spans="2:9" x14ac:dyDescent="0.3">
      <c r="B251" s="17">
        <f t="shared" si="7"/>
        <v>43712</v>
      </c>
      <c r="C251" s="18"/>
      <c r="D251" s="18"/>
      <c r="E251" s="18"/>
      <c r="F251" s="10">
        <f>Table2[[#This Row],[End]]-Table2[[#This Row],[Start]]-Table2[[#This Row],[Lunch]]</f>
        <v>0</v>
      </c>
      <c r="G251" s="13">
        <f t="shared" si="8"/>
        <v>0</v>
      </c>
      <c r="H251" s="19"/>
      <c r="I251" s="20">
        <f>IF(Table2[[#This Row],[Worktime
Decimal]] &lt;&gt;0,Table2[[#This Row],[Worktime
Decimal]]-8.4,0)</f>
        <v>0</v>
      </c>
    </row>
    <row r="252" spans="2:9" x14ac:dyDescent="0.3">
      <c r="B252" s="17">
        <f t="shared" si="7"/>
        <v>43713</v>
      </c>
      <c r="C252" s="18"/>
      <c r="D252" s="18"/>
      <c r="E252" s="18"/>
      <c r="F252" s="10">
        <f>Table2[[#This Row],[End]]-Table2[[#This Row],[Start]]-Table2[[#This Row],[Lunch]]</f>
        <v>0</v>
      </c>
      <c r="G252" s="13">
        <f t="shared" si="8"/>
        <v>0</v>
      </c>
      <c r="H252" s="19"/>
      <c r="I252" s="20">
        <f>IF(Table2[[#This Row],[Worktime
Decimal]] &lt;&gt;0,Table2[[#This Row],[Worktime
Decimal]]-8.4,0)</f>
        <v>0</v>
      </c>
    </row>
    <row r="253" spans="2:9" x14ac:dyDescent="0.3">
      <c r="B253" s="17">
        <f t="shared" si="7"/>
        <v>43714</v>
      </c>
      <c r="C253" s="18"/>
      <c r="D253" s="18"/>
      <c r="E253" s="18"/>
      <c r="F253" s="10">
        <f>Table2[[#This Row],[End]]-Table2[[#This Row],[Start]]-Table2[[#This Row],[Lunch]]</f>
        <v>0</v>
      </c>
      <c r="G253" s="13">
        <f t="shared" si="8"/>
        <v>0</v>
      </c>
      <c r="H253" s="19"/>
      <c r="I253" s="20">
        <f>IF(Table2[[#This Row],[Worktime
Decimal]] &lt;&gt;0,Table2[[#This Row],[Worktime
Decimal]]-8.4,0)</f>
        <v>0</v>
      </c>
    </row>
    <row r="254" spans="2:9" x14ac:dyDescent="0.3">
      <c r="B254" s="17">
        <f t="shared" si="7"/>
        <v>43715</v>
      </c>
      <c r="C254" s="18"/>
      <c r="D254" s="18"/>
      <c r="E254" s="18"/>
      <c r="F254" s="10">
        <f>Table2[[#This Row],[End]]-Table2[[#This Row],[Start]]-Table2[[#This Row],[Lunch]]</f>
        <v>0</v>
      </c>
      <c r="G254" s="13">
        <f t="shared" si="8"/>
        <v>0</v>
      </c>
      <c r="H254" s="19"/>
      <c r="I254" s="20">
        <f>IF(Table2[[#This Row],[Worktime
Decimal]] &lt;&gt;0,Table2[[#This Row],[Worktime
Decimal]]-8.4,0)</f>
        <v>0</v>
      </c>
    </row>
    <row r="255" spans="2:9" x14ac:dyDescent="0.3">
      <c r="B255" s="17">
        <f t="shared" si="7"/>
        <v>43716</v>
      </c>
      <c r="C255" s="18"/>
      <c r="D255" s="18"/>
      <c r="E255" s="18"/>
      <c r="F255" s="10">
        <f>Table2[[#This Row],[End]]-Table2[[#This Row],[Start]]-Table2[[#This Row],[Lunch]]</f>
        <v>0</v>
      </c>
      <c r="G255" s="13">
        <f t="shared" si="8"/>
        <v>0</v>
      </c>
      <c r="H255" s="19"/>
      <c r="I255" s="20">
        <f>IF(Table2[[#This Row],[Worktime
Decimal]] &lt;&gt;0,Table2[[#This Row],[Worktime
Decimal]]-8.4,0)</f>
        <v>0</v>
      </c>
    </row>
    <row r="256" spans="2:9" x14ac:dyDescent="0.3">
      <c r="B256" s="17">
        <f t="shared" si="7"/>
        <v>43717</v>
      </c>
      <c r="C256" s="18"/>
      <c r="D256" s="18"/>
      <c r="E256" s="18"/>
      <c r="F256" s="10">
        <f>Table2[[#This Row],[End]]-Table2[[#This Row],[Start]]-Table2[[#This Row],[Lunch]]</f>
        <v>0</v>
      </c>
      <c r="G256" s="13">
        <f t="shared" si="8"/>
        <v>0</v>
      </c>
      <c r="H256" s="19"/>
      <c r="I256" s="20">
        <f>IF(Table2[[#This Row],[Worktime
Decimal]] &lt;&gt;0,Table2[[#This Row],[Worktime
Decimal]]-8.4,0)</f>
        <v>0</v>
      </c>
    </row>
    <row r="257" spans="2:9" x14ac:dyDescent="0.3">
      <c r="B257" s="17">
        <f t="shared" si="7"/>
        <v>43718</v>
      </c>
      <c r="C257" s="18"/>
      <c r="D257" s="18"/>
      <c r="E257" s="18"/>
      <c r="F257" s="10">
        <f>Table2[[#This Row],[End]]-Table2[[#This Row],[Start]]-Table2[[#This Row],[Lunch]]</f>
        <v>0</v>
      </c>
      <c r="G257" s="13">
        <f t="shared" si="8"/>
        <v>0</v>
      </c>
      <c r="H257" s="19"/>
      <c r="I257" s="20">
        <f>IF(Table2[[#This Row],[Worktime
Decimal]] &lt;&gt;0,Table2[[#This Row],[Worktime
Decimal]]-8.4,0)</f>
        <v>0</v>
      </c>
    </row>
    <row r="258" spans="2:9" x14ac:dyDescent="0.3">
      <c r="B258" s="17">
        <f t="shared" si="7"/>
        <v>43719</v>
      </c>
      <c r="C258" s="18"/>
      <c r="D258" s="18"/>
      <c r="E258" s="18"/>
      <c r="F258" s="10">
        <f>Table2[[#This Row],[End]]-Table2[[#This Row],[Start]]-Table2[[#This Row],[Lunch]]</f>
        <v>0</v>
      </c>
      <c r="G258" s="13">
        <f t="shared" si="8"/>
        <v>0</v>
      </c>
      <c r="H258" s="19"/>
      <c r="I258" s="20">
        <f>IF(Table2[[#This Row],[Worktime
Decimal]] &lt;&gt;0,Table2[[#This Row],[Worktime
Decimal]]-8.4,0)</f>
        <v>0</v>
      </c>
    </row>
    <row r="259" spans="2:9" x14ac:dyDescent="0.3">
      <c r="B259" s="17">
        <f t="shared" si="7"/>
        <v>43720</v>
      </c>
      <c r="C259" s="18"/>
      <c r="D259" s="18"/>
      <c r="E259" s="18"/>
      <c r="F259" s="10">
        <f>Table2[[#This Row],[End]]-Table2[[#This Row],[Start]]-Table2[[#This Row],[Lunch]]</f>
        <v>0</v>
      </c>
      <c r="G259" s="13">
        <f t="shared" si="8"/>
        <v>0</v>
      </c>
      <c r="H259" s="19"/>
      <c r="I259" s="20">
        <f>IF(Table2[[#This Row],[Worktime
Decimal]] &lt;&gt;0,Table2[[#This Row],[Worktime
Decimal]]-8.4,0)</f>
        <v>0</v>
      </c>
    </row>
    <row r="260" spans="2:9" x14ac:dyDescent="0.3">
      <c r="B260" s="17">
        <f t="shared" si="7"/>
        <v>43721</v>
      </c>
      <c r="C260" s="18"/>
      <c r="D260" s="18"/>
      <c r="E260" s="18"/>
      <c r="F260" s="10">
        <f>Table2[[#This Row],[End]]-Table2[[#This Row],[Start]]-Table2[[#This Row],[Lunch]]</f>
        <v>0</v>
      </c>
      <c r="G260" s="13">
        <f t="shared" si="8"/>
        <v>0</v>
      </c>
      <c r="H260" s="19"/>
      <c r="I260" s="20">
        <f>IF(Table2[[#This Row],[Worktime
Decimal]] &lt;&gt;0,Table2[[#This Row],[Worktime
Decimal]]-8.4,0)</f>
        <v>0</v>
      </c>
    </row>
    <row r="261" spans="2:9" x14ac:dyDescent="0.3">
      <c r="B261" s="17">
        <f t="shared" si="7"/>
        <v>43722</v>
      </c>
      <c r="C261" s="18"/>
      <c r="D261" s="18"/>
      <c r="E261" s="18"/>
      <c r="F261" s="10">
        <f>Table2[[#This Row],[End]]-Table2[[#This Row],[Start]]-Table2[[#This Row],[Lunch]]</f>
        <v>0</v>
      </c>
      <c r="G261" s="13">
        <f t="shared" si="8"/>
        <v>0</v>
      </c>
      <c r="H261" s="19"/>
      <c r="I261" s="20">
        <f>IF(Table2[[#This Row],[Worktime
Decimal]] &lt;&gt;0,Table2[[#This Row],[Worktime
Decimal]]-8.4,0)</f>
        <v>0</v>
      </c>
    </row>
    <row r="262" spans="2:9" x14ac:dyDescent="0.3">
      <c r="B262" s="17">
        <f t="shared" si="7"/>
        <v>43723</v>
      </c>
      <c r="C262" s="18"/>
      <c r="D262" s="18"/>
      <c r="E262" s="18"/>
      <c r="F262" s="10">
        <f>Table2[[#This Row],[End]]-Table2[[#This Row],[Start]]-Table2[[#This Row],[Lunch]]</f>
        <v>0</v>
      </c>
      <c r="G262" s="13">
        <f t="shared" si="8"/>
        <v>0</v>
      </c>
      <c r="H262" s="19"/>
      <c r="I262" s="20">
        <f>IF(Table2[[#This Row],[Worktime
Decimal]] &lt;&gt;0,Table2[[#This Row],[Worktime
Decimal]]-8.4,0)</f>
        <v>0</v>
      </c>
    </row>
    <row r="263" spans="2:9" x14ac:dyDescent="0.3">
      <c r="B263" s="17">
        <f t="shared" ref="B263:B326" si="9">B262+1</f>
        <v>43724</v>
      </c>
      <c r="C263" s="18"/>
      <c r="D263" s="18"/>
      <c r="E263" s="18"/>
      <c r="F263" s="10">
        <f>Table2[[#This Row],[End]]-Table2[[#This Row],[Start]]-Table2[[#This Row],[Lunch]]</f>
        <v>0</v>
      </c>
      <c r="G263" s="13">
        <f t="shared" ref="G263:G326" si="10">VALUE(CONCATENATE(HOUR(F263),".",,IF(MINUTE(F263)&lt;6,"0",""),ROUND(MINUTE(F263)*100/60,0)))</f>
        <v>0</v>
      </c>
      <c r="H263" s="19"/>
      <c r="I263" s="20">
        <f>IF(Table2[[#This Row],[Worktime
Decimal]] &lt;&gt;0,Table2[[#This Row],[Worktime
Decimal]]-8.4,0)</f>
        <v>0</v>
      </c>
    </row>
    <row r="264" spans="2:9" x14ac:dyDescent="0.3">
      <c r="B264" s="17">
        <f t="shared" si="9"/>
        <v>43725</v>
      </c>
      <c r="C264" s="18"/>
      <c r="D264" s="18"/>
      <c r="E264" s="18"/>
      <c r="F264" s="10">
        <f>Table2[[#This Row],[End]]-Table2[[#This Row],[Start]]-Table2[[#This Row],[Lunch]]</f>
        <v>0</v>
      </c>
      <c r="G264" s="13">
        <f t="shared" si="10"/>
        <v>0</v>
      </c>
      <c r="H264" s="19"/>
      <c r="I264" s="20">
        <f>IF(Table2[[#This Row],[Worktime
Decimal]] &lt;&gt;0,Table2[[#This Row],[Worktime
Decimal]]-8.4,0)</f>
        <v>0</v>
      </c>
    </row>
    <row r="265" spans="2:9" x14ac:dyDescent="0.3">
      <c r="B265" s="17">
        <f t="shared" si="9"/>
        <v>43726</v>
      </c>
      <c r="C265" s="18"/>
      <c r="D265" s="18"/>
      <c r="E265" s="18"/>
      <c r="F265" s="10">
        <f>Table2[[#This Row],[End]]-Table2[[#This Row],[Start]]-Table2[[#This Row],[Lunch]]</f>
        <v>0</v>
      </c>
      <c r="G265" s="13">
        <f t="shared" si="10"/>
        <v>0</v>
      </c>
      <c r="H265" s="19"/>
      <c r="I265" s="20">
        <f>IF(Table2[[#This Row],[Worktime
Decimal]] &lt;&gt;0,Table2[[#This Row],[Worktime
Decimal]]-8.4,0)</f>
        <v>0</v>
      </c>
    </row>
    <row r="266" spans="2:9" x14ac:dyDescent="0.3">
      <c r="B266" s="17">
        <f t="shared" si="9"/>
        <v>43727</v>
      </c>
      <c r="C266" s="18"/>
      <c r="D266" s="18"/>
      <c r="E266" s="18"/>
      <c r="F266" s="10">
        <f>Table2[[#This Row],[End]]-Table2[[#This Row],[Start]]-Table2[[#This Row],[Lunch]]</f>
        <v>0</v>
      </c>
      <c r="G266" s="13">
        <f t="shared" si="10"/>
        <v>0</v>
      </c>
      <c r="H266" s="19"/>
      <c r="I266" s="20">
        <f>IF(Table2[[#This Row],[Worktime
Decimal]] &lt;&gt;0,Table2[[#This Row],[Worktime
Decimal]]-8.4,0)</f>
        <v>0</v>
      </c>
    </row>
    <row r="267" spans="2:9" x14ac:dyDescent="0.3">
      <c r="B267" s="17">
        <f t="shared" si="9"/>
        <v>43728</v>
      </c>
      <c r="C267" s="18"/>
      <c r="D267" s="18"/>
      <c r="E267" s="18"/>
      <c r="F267" s="10">
        <f>Table2[[#This Row],[End]]-Table2[[#This Row],[Start]]-Table2[[#This Row],[Lunch]]</f>
        <v>0</v>
      </c>
      <c r="G267" s="13">
        <f t="shared" si="10"/>
        <v>0</v>
      </c>
      <c r="H267" s="19"/>
      <c r="I267" s="20">
        <f>IF(Table2[[#This Row],[Worktime
Decimal]] &lt;&gt;0,Table2[[#This Row],[Worktime
Decimal]]-8.4,0)</f>
        <v>0</v>
      </c>
    </row>
    <row r="268" spans="2:9" x14ac:dyDescent="0.3">
      <c r="B268" s="17">
        <f t="shared" si="9"/>
        <v>43729</v>
      </c>
      <c r="C268" s="18"/>
      <c r="D268" s="18"/>
      <c r="E268" s="18"/>
      <c r="F268" s="10">
        <f>Table2[[#This Row],[End]]-Table2[[#This Row],[Start]]-Table2[[#This Row],[Lunch]]</f>
        <v>0</v>
      </c>
      <c r="G268" s="13">
        <f t="shared" si="10"/>
        <v>0</v>
      </c>
      <c r="H268" s="19"/>
      <c r="I268" s="20">
        <f>IF(Table2[[#This Row],[Worktime
Decimal]] &lt;&gt;0,Table2[[#This Row],[Worktime
Decimal]]-8.4,0)</f>
        <v>0</v>
      </c>
    </row>
    <row r="269" spans="2:9" x14ac:dyDescent="0.3">
      <c r="B269" s="17">
        <f t="shared" si="9"/>
        <v>43730</v>
      </c>
      <c r="C269" s="18"/>
      <c r="D269" s="18"/>
      <c r="E269" s="18"/>
      <c r="F269" s="10">
        <f>Table2[[#This Row],[End]]-Table2[[#This Row],[Start]]-Table2[[#This Row],[Lunch]]</f>
        <v>0</v>
      </c>
      <c r="G269" s="13">
        <f t="shared" si="10"/>
        <v>0</v>
      </c>
      <c r="H269" s="19"/>
      <c r="I269" s="20">
        <f>IF(Table2[[#This Row],[Worktime
Decimal]] &lt;&gt;0,Table2[[#This Row],[Worktime
Decimal]]-8.4,0)</f>
        <v>0</v>
      </c>
    </row>
    <row r="270" spans="2:9" x14ac:dyDescent="0.3">
      <c r="B270" s="17">
        <f t="shared" si="9"/>
        <v>43731</v>
      </c>
      <c r="C270" s="18"/>
      <c r="D270" s="18"/>
      <c r="E270" s="18"/>
      <c r="F270" s="10">
        <f>Table2[[#This Row],[End]]-Table2[[#This Row],[Start]]-Table2[[#This Row],[Lunch]]</f>
        <v>0</v>
      </c>
      <c r="G270" s="13">
        <f t="shared" si="10"/>
        <v>0</v>
      </c>
      <c r="H270" s="19"/>
      <c r="I270" s="20">
        <f>IF(Table2[[#This Row],[Worktime
Decimal]] &lt;&gt;0,Table2[[#This Row],[Worktime
Decimal]]-8.4,0)</f>
        <v>0</v>
      </c>
    </row>
    <row r="271" spans="2:9" x14ac:dyDescent="0.3">
      <c r="B271" s="17">
        <f t="shared" si="9"/>
        <v>43732</v>
      </c>
      <c r="C271" s="18"/>
      <c r="D271" s="18"/>
      <c r="E271" s="18"/>
      <c r="F271" s="10">
        <f>Table2[[#This Row],[End]]-Table2[[#This Row],[Start]]-Table2[[#This Row],[Lunch]]</f>
        <v>0</v>
      </c>
      <c r="G271" s="13">
        <f t="shared" si="10"/>
        <v>0</v>
      </c>
      <c r="H271" s="19"/>
      <c r="I271" s="20">
        <f>IF(Table2[[#This Row],[Worktime
Decimal]] &lt;&gt;0,Table2[[#This Row],[Worktime
Decimal]]-8.4,0)</f>
        <v>0</v>
      </c>
    </row>
    <row r="272" spans="2:9" x14ac:dyDescent="0.3">
      <c r="B272" s="17">
        <f t="shared" si="9"/>
        <v>43733</v>
      </c>
      <c r="C272" s="18"/>
      <c r="D272" s="18"/>
      <c r="E272" s="18"/>
      <c r="F272" s="10">
        <f>Table2[[#This Row],[End]]-Table2[[#This Row],[Start]]-Table2[[#This Row],[Lunch]]</f>
        <v>0</v>
      </c>
      <c r="G272" s="13">
        <f t="shared" si="10"/>
        <v>0</v>
      </c>
      <c r="H272" s="19"/>
      <c r="I272" s="20">
        <f>IF(Table2[[#This Row],[Worktime
Decimal]] &lt;&gt;0,Table2[[#This Row],[Worktime
Decimal]]-8.4,0)</f>
        <v>0</v>
      </c>
    </row>
    <row r="273" spans="2:9" x14ac:dyDescent="0.3">
      <c r="B273" s="17">
        <f t="shared" si="9"/>
        <v>43734</v>
      </c>
      <c r="C273" s="18"/>
      <c r="D273" s="18"/>
      <c r="E273" s="18"/>
      <c r="F273" s="10">
        <f>Table2[[#This Row],[End]]-Table2[[#This Row],[Start]]-Table2[[#This Row],[Lunch]]</f>
        <v>0</v>
      </c>
      <c r="G273" s="13">
        <f t="shared" si="10"/>
        <v>0</v>
      </c>
      <c r="H273" s="19"/>
      <c r="I273" s="20">
        <f>IF(Table2[[#This Row],[Worktime
Decimal]] &lt;&gt;0,Table2[[#This Row],[Worktime
Decimal]]-8.4,0)</f>
        <v>0</v>
      </c>
    </row>
    <row r="274" spans="2:9" x14ac:dyDescent="0.3">
      <c r="B274" s="17">
        <f t="shared" si="9"/>
        <v>43735</v>
      </c>
      <c r="C274" s="18"/>
      <c r="D274" s="18"/>
      <c r="E274" s="18"/>
      <c r="F274" s="10">
        <f>Table2[[#This Row],[End]]-Table2[[#This Row],[Start]]-Table2[[#This Row],[Lunch]]</f>
        <v>0</v>
      </c>
      <c r="G274" s="13">
        <f t="shared" si="10"/>
        <v>0</v>
      </c>
      <c r="H274" s="19"/>
      <c r="I274" s="20">
        <f>IF(Table2[[#This Row],[Worktime
Decimal]] &lt;&gt;0,Table2[[#This Row],[Worktime
Decimal]]-8.4,0)</f>
        <v>0</v>
      </c>
    </row>
    <row r="275" spans="2:9" x14ac:dyDescent="0.3">
      <c r="B275" s="17">
        <f t="shared" si="9"/>
        <v>43736</v>
      </c>
      <c r="C275" s="18"/>
      <c r="D275" s="18"/>
      <c r="E275" s="18"/>
      <c r="F275" s="10">
        <f>Table2[[#This Row],[End]]-Table2[[#This Row],[Start]]-Table2[[#This Row],[Lunch]]</f>
        <v>0</v>
      </c>
      <c r="G275" s="13">
        <f t="shared" si="10"/>
        <v>0</v>
      </c>
      <c r="H275" s="19"/>
      <c r="I275" s="20">
        <f>IF(Table2[[#This Row],[Worktime
Decimal]] &lt;&gt;0,Table2[[#This Row],[Worktime
Decimal]]-8.4,0)</f>
        <v>0</v>
      </c>
    </row>
    <row r="276" spans="2:9" x14ac:dyDescent="0.3">
      <c r="B276" s="17">
        <f t="shared" si="9"/>
        <v>43737</v>
      </c>
      <c r="C276" s="18"/>
      <c r="D276" s="18"/>
      <c r="E276" s="18"/>
      <c r="F276" s="10">
        <f>Table2[[#This Row],[End]]-Table2[[#This Row],[Start]]-Table2[[#This Row],[Lunch]]</f>
        <v>0</v>
      </c>
      <c r="G276" s="13">
        <f t="shared" si="10"/>
        <v>0</v>
      </c>
      <c r="H276" s="19"/>
      <c r="I276" s="20">
        <f>IF(Table2[[#This Row],[Worktime
Decimal]] &lt;&gt;0,Table2[[#This Row],[Worktime
Decimal]]-8.4,0)</f>
        <v>0</v>
      </c>
    </row>
    <row r="277" spans="2:9" x14ac:dyDescent="0.3">
      <c r="B277" s="17">
        <f t="shared" si="9"/>
        <v>43738</v>
      </c>
      <c r="C277" s="18"/>
      <c r="D277" s="18"/>
      <c r="E277" s="18"/>
      <c r="F277" s="10">
        <f>Table2[[#This Row],[End]]-Table2[[#This Row],[Start]]-Table2[[#This Row],[Lunch]]</f>
        <v>0</v>
      </c>
      <c r="G277" s="13">
        <f t="shared" si="10"/>
        <v>0</v>
      </c>
      <c r="H277" s="19"/>
      <c r="I277" s="20">
        <f>IF(Table2[[#This Row],[Worktime
Decimal]] &lt;&gt;0,Table2[[#This Row],[Worktime
Decimal]]-8.4,0)</f>
        <v>0</v>
      </c>
    </row>
    <row r="278" spans="2:9" x14ac:dyDescent="0.3">
      <c r="B278" s="17">
        <f t="shared" si="9"/>
        <v>43739</v>
      </c>
      <c r="C278" s="18"/>
      <c r="D278" s="18"/>
      <c r="E278" s="18"/>
      <c r="F278" s="10">
        <f>Table2[[#This Row],[End]]-Table2[[#This Row],[Start]]-Table2[[#This Row],[Lunch]]</f>
        <v>0</v>
      </c>
      <c r="G278" s="13">
        <f t="shared" si="10"/>
        <v>0</v>
      </c>
      <c r="H278" s="19"/>
      <c r="I278" s="20">
        <f>IF(Table2[[#This Row],[Worktime
Decimal]] &lt;&gt;0,Table2[[#This Row],[Worktime
Decimal]]-8.4,0)</f>
        <v>0</v>
      </c>
    </row>
    <row r="279" spans="2:9" x14ac:dyDescent="0.3">
      <c r="B279" s="17">
        <f t="shared" si="9"/>
        <v>43740</v>
      </c>
      <c r="C279" s="18"/>
      <c r="D279" s="18"/>
      <c r="E279" s="18"/>
      <c r="F279" s="10">
        <f>Table2[[#This Row],[End]]-Table2[[#This Row],[Start]]-Table2[[#This Row],[Lunch]]</f>
        <v>0</v>
      </c>
      <c r="G279" s="13">
        <f t="shared" si="10"/>
        <v>0</v>
      </c>
      <c r="H279" s="19"/>
      <c r="I279" s="20">
        <f>IF(Table2[[#This Row],[Worktime
Decimal]] &lt;&gt;0,Table2[[#This Row],[Worktime
Decimal]]-8.4,0)</f>
        <v>0</v>
      </c>
    </row>
    <row r="280" spans="2:9" x14ac:dyDescent="0.3">
      <c r="B280" s="17">
        <f t="shared" si="9"/>
        <v>43741</v>
      </c>
      <c r="C280" s="18"/>
      <c r="D280" s="18"/>
      <c r="E280" s="18"/>
      <c r="F280" s="10">
        <f>Table2[[#This Row],[End]]-Table2[[#This Row],[Start]]-Table2[[#This Row],[Lunch]]</f>
        <v>0</v>
      </c>
      <c r="G280" s="13">
        <f t="shared" si="10"/>
        <v>0</v>
      </c>
      <c r="H280" s="19"/>
      <c r="I280" s="20">
        <f>IF(Table2[[#This Row],[Worktime
Decimal]] &lt;&gt;0,Table2[[#This Row],[Worktime
Decimal]]-8.4,0)</f>
        <v>0</v>
      </c>
    </row>
    <row r="281" spans="2:9" x14ac:dyDescent="0.3">
      <c r="B281" s="17">
        <f t="shared" si="9"/>
        <v>43742</v>
      </c>
      <c r="C281" s="18"/>
      <c r="D281" s="18"/>
      <c r="E281" s="18"/>
      <c r="F281" s="10">
        <f>Table2[[#This Row],[End]]-Table2[[#This Row],[Start]]-Table2[[#This Row],[Lunch]]</f>
        <v>0</v>
      </c>
      <c r="G281" s="13">
        <f t="shared" si="10"/>
        <v>0</v>
      </c>
      <c r="H281" s="19"/>
      <c r="I281" s="20">
        <f>IF(Table2[[#This Row],[Worktime
Decimal]] &lt;&gt;0,Table2[[#This Row],[Worktime
Decimal]]-8.4,0)</f>
        <v>0</v>
      </c>
    </row>
    <row r="282" spans="2:9" x14ac:dyDescent="0.3">
      <c r="B282" s="17">
        <f t="shared" si="9"/>
        <v>43743</v>
      </c>
      <c r="C282" s="18"/>
      <c r="D282" s="18"/>
      <c r="E282" s="18"/>
      <c r="F282" s="10">
        <f>Table2[[#This Row],[End]]-Table2[[#This Row],[Start]]-Table2[[#This Row],[Lunch]]</f>
        <v>0</v>
      </c>
      <c r="G282" s="13">
        <f t="shared" si="10"/>
        <v>0</v>
      </c>
      <c r="H282" s="19"/>
      <c r="I282" s="20">
        <f>IF(Table2[[#This Row],[Worktime
Decimal]] &lt;&gt;0,Table2[[#This Row],[Worktime
Decimal]]-8.4,0)</f>
        <v>0</v>
      </c>
    </row>
    <row r="283" spans="2:9" x14ac:dyDescent="0.3">
      <c r="B283" s="17">
        <f t="shared" si="9"/>
        <v>43744</v>
      </c>
      <c r="C283" s="18"/>
      <c r="D283" s="18"/>
      <c r="E283" s="18"/>
      <c r="F283" s="10">
        <f>Table2[[#This Row],[End]]-Table2[[#This Row],[Start]]-Table2[[#This Row],[Lunch]]</f>
        <v>0</v>
      </c>
      <c r="G283" s="13">
        <f t="shared" si="10"/>
        <v>0</v>
      </c>
      <c r="H283" s="19"/>
      <c r="I283" s="20">
        <f>IF(Table2[[#This Row],[Worktime
Decimal]] &lt;&gt;0,Table2[[#This Row],[Worktime
Decimal]]-8.4,0)</f>
        <v>0</v>
      </c>
    </row>
    <row r="284" spans="2:9" x14ac:dyDescent="0.3">
      <c r="B284" s="17">
        <f t="shared" si="9"/>
        <v>43745</v>
      </c>
      <c r="C284" s="18"/>
      <c r="D284" s="18"/>
      <c r="E284" s="18"/>
      <c r="F284" s="10">
        <f>Table2[[#This Row],[End]]-Table2[[#This Row],[Start]]-Table2[[#This Row],[Lunch]]</f>
        <v>0</v>
      </c>
      <c r="G284" s="13">
        <f t="shared" si="10"/>
        <v>0</v>
      </c>
      <c r="H284" s="19"/>
      <c r="I284" s="20">
        <f>IF(Table2[[#This Row],[Worktime
Decimal]] &lt;&gt;0,Table2[[#This Row],[Worktime
Decimal]]-8.4,0)</f>
        <v>0</v>
      </c>
    </row>
    <row r="285" spans="2:9" x14ac:dyDescent="0.3">
      <c r="B285" s="17">
        <f t="shared" si="9"/>
        <v>43746</v>
      </c>
      <c r="C285" s="18"/>
      <c r="D285" s="18"/>
      <c r="E285" s="18"/>
      <c r="F285" s="10">
        <f>Table2[[#This Row],[End]]-Table2[[#This Row],[Start]]-Table2[[#This Row],[Lunch]]</f>
        <v>0</v>
      </c>
      <c r="G285" s="13">
        <f t="shared" si="10"/>
        <v>0</v>
      </c>
      <c r="H285" s="19"/>
      <c r="I285" s="20">
        <f>IF(Table2[[#This Row],[Worktime
Decimal]] &lt;&gt;0,Table2[[#This Row],[Worktime
Decimal]]-8.4,0)</f>
        <v>0</v>
      </c>
    </row>
    <row r="286" spans="2:9" x14ac:dyDescent="0.3">
      <c r="B286" s="17">
        <f t="shared" si="9"/>
        <v>43747</v>
      </c>
      <c r="C286" s="18"/>
      <c r="D286" s="18"/>
      <c r="E286" s="18"/>
      <c r="F286" s="10">
        <f>Table2[[#This Row],[End]]-Table2[[#This Row],[Start]]-Table2[[#This Row],[Lunch]]</f>
        <v>0</v>
      </c>
      <c r="G286" s="13">
        <f t="shared" si="10"/>
        <v>0</v>
      </c>
      <c r="H286" s="19"/>
      <c r="I286" s="20">
        <f>IF(Table2[[#This Row],[Worktime
Decimal]] &lt;&gt;0,Table2[[#This Row],[Worktime
Decimal]]-8.4,0)</f>
        <v>0</v>
      </c>
    </row>
    <row r="287" spans="2:9" x14ac:dyDescent="0.3">
      <c r="B287" s="17">
        <f t="shared" si="9"/>
        <v>43748</v>
      </c>
      <c r="C287" s="18"/>
      <c r="D287" s="18"/>
      <c r="E287" s="18"/>
      <c r="F287" s="10">
        <f>Table2[[#This Row],[End]]-Table2[[#This Row],[Start]]-Table2[[#This Row],[Lunch]]</f>
        <v>0</v>
      </c>
      <c r="G287" s="13">
        <f t="shared" si="10"/>
        <v>0</v>
      </c>
      <c r="H287" s="19"/>
      <c r="I287" s="20">
        <f>IF(Table2[[#This Row],[Worktime
Decimal]] &lt;&gt;0,Table2[[#This Row],[Worktime
Decimal]]-8.4,0)</f>
        <v>0</v>
      </c>
    </row>
    <row r="288" spans="2:9" x14ac:dyDescent="0.3">
      <c r="B288" s="17">
        <f t="shared" si="9"/>
        <v>43749</v>
      </c>
      <c r="C288" s="18"/>
      <c r="D288" s="18"/>
      <c r="E288" s="18"/>
      <c r="F288" s="10">
        <f>Table2[[#This Row],[End]]-Table2[[#This Row],[Start]]-Table2[[#This Row],[Lunch]]</f>
        <v>0</v>
      </c>
      <c r="G288" s="13">
        <f t="shared" si="10"/>
        <v>0</v>
      </c>
      <c r="H288" s="19"/>
      <c r="I288" s="20">
        <f>IF(Table2[[#This Row],[Worktime
Decimal]] &lt;&gt;0,Table2[[#This Row],[Worktime
Decimal]]-8.4,0)</f>
        <v>0</v>
      </c>
    </row>
    <row r="289" spans="2:9" x14ac:dyDescent="0.3">
      <c r="B289" s="17">
        <f t="shared" si="9"/>
        <v>43750</v>
      </c>
      <c r="C289" s="18"/>
      <c r="D289" s="18"/>
      <c r="E289" s="18"/>
      <c r="F289" s="10">
        <f>Table2[[#This Row],[End]]-Table2[[#This Row],[Start]]-Table2[[#This Row],[Lunch]]</f>
        <v>0</v>
      </c>
      <c r="G289" s="13">
        <f t="shared" si="10"/>
        <v>0</v>
      </c>
      <c r="H289" s="19"/>
      <c r="I289" s="20">
        <f>IF(Table2[[#This Row],[Worktime
Decimal]] &lt;&gt;0,Table2[[#This Row],[Worktime
Decimal]]-8.4,0)</f>
        <v>0</v>
      </c>
    </row>
    <row r="290" spans="2:9" x14ac:dyDescent="0.3">
      <c r="B290" s="17">
        <f t="shared" si="9"/>
        <v>43751</v>
      </c>
      <c r="C290" s="18"/>
      <c r="D290" s="18"/>
      <c r="E290" s="18"/>
      <c r="F290" s="10">
        <f>Table2[[#This Row],[End]]-Table2[[#This Row],[Start]]-Table2[[#This Row],[Lunch]]</f>
        <v>0</v>
      </c>
      <c r="G290" s="13">
        <f t="shared" si="10"/>
        <v>0</v>
      </c>
      <c r="H290" s="19"/>
      <c r="I290" s="20">
        <f>IF(Table2[[#This Row],[Worktime
Decimal]] &lt;&gt;0,Table2[[#This Row],[Worktime
Decimal]]-8.4,0)</f>
        <v>0</v>
      </c>
    </row>
    <row r="291" spans="2:9" x14ac:dyDescent="0.3">
      <c r="B291" s="17">
        <f t="shared" si="9"/>
        <v>43752</v>
      </c>
      <c r="C291" s="18"/>
      <c r="D291" s="18"/>
      <c r="E291" s="18"/>
      <c r="F291" s="10">
        <f>Table2[[#This Row],[End]]-Table2[[#This Row],[Start]]-Table2[[#This Row],[Lunch]]</f>
        <v>0</v>
      </c>
      <c r="G291" s="13">
        <f t="shared" si="10"/>
        <v>0</v>
      </c>
      <c r="H291" s="19"/>
      <c r="I291" s="20">
        <f>IF(Table2[[#This Row],[Worktime
Decimal]] &lt;&gt;0,Table2[[#This Row],[Worktime
Decimal]]-8.4,0)</f>
        <v>0</v>
      </c>
    </row>
    <row r="292" spans="2:9" x14ac:dyDescent="0.3">
      <c r="B292" s="17">
        <f t="shared" si="9"/>
        <v>43753</v>
      </c>
      <c r="C292" s="18"/>
      <c r="D292" s="18"/>
      <c r="E292" s="18"/>
      <c r="F292" s="10">
        <f>Table2[[#This Row],[End]]-Table2[[#This Row],[Start]]-Table2[[#This Row],[Lunch]]</f>
        <v>0</v>
      </c>
      <c r="G292" s="13">
        <f t="shared" si="10"/>
        <v>0</v>
      </c>
      <c r="H292" s="19"/>
      <c r="I292" s="20">
        <f>IF(Table2[[#This Row],[Worktime
Decimal]] &lt;&gt;0,Table2[[#This Row],[Worktime
Decimal]]-8.4,0)</f>
        <v>0</v>
      </c>
    </row>
    <row r="293" spans="2:9" x14ac:dyDescent="0.3">
      <c r="B293" s="17">
        <f t="shared" si="9"/>
        <v>43754</v>
      </c>
      <c r="C293" s="18"/>
      <c r="D293" s="18"/>
      <c r="E293" s="18"/>
      <c r="F293" s="10">
        <f>Table2[[#This Row],[End]]-Table2[[#This Row],[Start]]-Table2[[#This Row],[Lunch]]</f>
        <v>0</v>
      </c>
      <c r="G293" s="13">
        <f t="shared" si="10"/>
        <v>0</v>
      </c>
      <c r="H293" s="19"/>
      <c r="I293" s="20">
        <f>IF(Table2[[#This Row],[Worktime
Decimal]] &lt;&gt;0,Table2[[#This Row],[Worktime
Decimal]]-8.4,0)</f>
        <v>0</v>
      </c>
    </row>
    <row r="294" spans="2:9" x14ac:dyDescent="0.3">
      <c r="B294" s="17">
        <f t="shared" si="9"/>
        <v>43755</v>
      </c>
      <c r="C294" s="18"/>
      <c r="D294" s="18"/>
      <c r="E294" s="18"/>
      <c r="F294" s="10">
        <f>Table2[[#This Row],[End]]-Table2[[#This Row],[Start]]-Table2[[#This Row],[Lunch]]</f>
        <v>0</v>
      </c>
      <c r="G294" s="13">
        <f t="shared" si="10"/>
        <v>0</v>
      </c>
      <c r="H294" s="19"/>
      <c r="I294" s="20">
        <f>IF(Table2[[#This Row],[Worktime
Decimal]] &lt;&gt;0,Table2[[#This Row],[Worktime
Decimal]]-8.4,0)</f>
        <v>0</v>
      </c>
    </row>
    <row r="295" spans="2:9" x14ac:dyDescent="0.3">
      <c r="B295" s="17">
        <f t="shared" si="9"/>
        <v>43756</v>
      </c>
      <c r="C295" s="18"/>
      <c r="D295" s="18"/>
      <c r="E295" s="18"/>
      <c r="F295" s="10">
        <f>Table2[[#This Row],[End]]-Table2[[#This Row],[Start]]-Table2[[#This Row],[Lunch]]</f>
        <v>0</v>
      </c>
      <c r="G295" s="13">
        <f t="shared" si="10"/>
        <v>0</v>
      </c>
      <c r="H295" s="19"/>
      <c r="I295" s="20">
        <f>IF(Table2[[#This Row],[Worktime
Decimal]] &lt;&gt;0,Table2[[#This Row],[Worktime
Decimal]]-8.4,0)</f>
        <v>0</v>
      </c>
    </row>
    <row r="296" spans="2:9" x14ac:dyDescent="0.3">
      <c r="B296" s="17">
        <f t="shared" si="9"/>
        <v>43757</v>
      </c>
      <c r="C296" s="18"/>
      <c r="D296" s="18"/>
      <c r="E296" s="18"/>
      <c r="F296" s="10">
        <f>Table2[[#This Row],[End]]-Table2[[#This Row],[Start]]-Table2[[#This Row],[Lunch]]</f>
        <v>0</v>
      </c>
      <c r="G296" s="13">
        <f t="shared" si="10"/>
        <v>0</v>
      </c>
      <c r="H296" s="19"/>
      <c r="I296" s="20">
        <f>IF(Table2[[#This Row],[Worktime
Decimal]] &lt;&gt;0,Table2[[#This Row],[Worktime
Decimal]]-8.4,0)</f>
        <v>0</v>
      </c>
    </row>
    <row r="297" spans="2:9" x14ac:dyDescent="0.3">
      <c r="B297" s="17">
        <f t="shared" si="9"/>
        <v>43758</v>
      </c>
      <c r="C297" s="18"/>
      <c r="D297" s="18"/>
      <c r="E297" s="18"/>
      <c r="F297" s="10">
        <f>Table2[[#This Row],[End]]-Table2[[#This Row],[Start]]-Table2[[#This Row],[Lunch]]</f>
        <v>0</v>
      </c>
      <c r="G297" s="13">
        <f t="shared" si="10"/>
        <v>0</v>
      </c>
      <c r="H297" s="19"/>
      <c r="I297" s="20">
        <f>IF(Table2[[#This Row],[Worktime
Decimal]] &lt;&gt;0,Table2[[#This Row],[Worktime
Decimal]]-8.4,0)</f>
        <v>0</v>
      </c>
    </row>
    <row r="298" spans="2:9" x14ac:dyDescent="0.3">
      <c r="B298" s="17">
        <f t="shared" si="9"/>
        <v>43759</v>
      </c>
      <c r="C298" s="18"/>
      <c r="D298" s="18"/>
      <c r="E298" s="18"/>
      <c r="F298" s="10">
        <f>Table2[[#This Row],[End]]-Table2[[#This Row],[Start]]-Table2[[#This Row],[Lunch]]</f>
        <v>0</v>
      </c>
      <c r="G298" s="13">
        <f t="shared" si="10"/>
        <v>0</v>
      </c>
      <c r="H298" s="19"/>
      <c r="I298" s="20">
        <f>IF(Table2[[#This Row],[Worktime
Decimal]] &lt;&gt;0,Table2[[#This Row],[Worktime
Decimal]]-8.4,0)</f>
        <v>0</v>
      </c>
    </row>
    <row r="299" spans="2:9" x14ac:dyDescent="0.3">
      <c r="B299" s="17">
        <f t="shared" si="9"/>
        <v>43760</v>
      </c>
      <c r="C299" s="18"/>
      <c r="D299" s="18"/>
      <c r="E299" s="18"/>
      <c r="F299" s="10">
        <f>Table2[[#This Row],[End]]-Table2[[#This Row],[Start]]-Table2[[#This Row],[Lunch]]</f>
        <v>0</v>
      </c>
      <c r="G299" s="13">
        <f t="shared" si="10"/>
        <v>0</v>
      </c>
      <c r="H299" s="19"/>
      <c r="I299" s="20">
        <f>IF(Table2[[#This Row],[Worktime
Decimal]] &lt;&gt;0,Table2[[#This Row],[Worktime
Decimal]]-8.4,0)</f>
        <v>0</v>
      </c>
    </row>
    <row r="300" spans="2:9" x14ac:dyDescent="0.3">
      <c r="B300" s="17">
        <f t="shared" si="9"/>
        <v>43761</v>
      </c>
      <c r="C300" s="18"/>
      <c r="D300" s="18"/>
      <c r="E300" s="18"/>
      <c r="F300" s="10">
        <f>Table2[[#This Row],[End]]-Table2[[#This Row],[Start]]-Table2[[#This Row],[Lunch]]</f>
        <v>0</v>
      </c>
      <c r="G300" s="13">
        <f t="shared" si="10"/>
        <v>0</v>
      </c>
      <c r="H300" s="19"/>
      <c r="I300" s="20">
        <f>IF(Table2[[#This Row],[Worktime
Decimal]] &lt;&gt;0,Table2[[#This Row],[Worktime
Decimal]]-8.4,0)</f>
        <v>0</v>
      </c>
    </row>
    <row r="301" spans="2:9" x14ac:dyDescent="0.3">
      <c r="B301" s="17">
        <f t="shared" si="9"/>
        <v>43762</v>
      </c>
      <c r="C301" s="18"/>
      <c r="D301" s="18"/>
      <c r="E301" s="18"/>
      <c r="F301" s="10">
        <f>Table2[[#This Row],[End]]-Table2[[#This Row],[Start]]-Table2[[#This Row],[Lunch]]</f>
        <v>0</v>
      </c>
      <c r="G301" s="13">
        <f t="shared" si="10"/>
        <v>0</v>
      </c>
      <c r="H301" s="19"/>
      <c r="I301" s="20">
        <f>IF(Table2[[#This Row],[Worktime
Decimal]] &lt;&gt;0,Table2[[#This Row],[Worktime
Decimal]]-8.4,0)</f>
        <v>0</v>
      </c>
    </row>
    <row r="302" spans="2:9" x14ac:dyDescent="0.3">
      <c r="B302" s="17">
        <f t="shared" si="9"/>
        <v>43763</v>
      </c>
      <c r="C302" s="18"/>
      <c r="D302" s="18"/>
      <c r="E302" s="18"/>
      <c r="F302" s="10">
        <f>Table2[[#This Row],[End]]-Table2[[#This Row],[Start]]-Table2[[#This Row],[Lunch]]</f>
        <v>0</v>
      </c>
      <c r="G302" s="13">
        <f t="shared" si="10"/>
        <v>0</v>
      </c>
      <c r="H302" s="19"/>
      <c r="I302" s="20">
        <f>IF(Table2[[#This Row],[Worktime
Decimal]] &lt;&gt;0,Table2[[#This Row],[Worktime
Decimal]]-8.4,0)</f>
        <v>0</v>
      </c>
    </row>
    <row r="303" spans="2:9" x14ac:dyDescent="0.3">
      <c r="B303" s="17">
        <f t="shared" si="9"/>
        <v>43764</v>
      </c>
      <c r="C303" s="18"/>
      <c r="D303" s="18"/>
      <c r="E303" s="18"/>
      <c r="F303" s="10">
        <f>Table2[[#This Row],[End]]-Table2[[#This Row],[Start]]-Table2[[#This Row],[Lunch]]</f>
        <v>0</v>
      </c>
      <c r="G303" s="13">
        <f t="shared" si="10"/>
        <v>0</v>
      </c>
      <c r="H303" s="19"/>
      <c r="I303" s="20">
        <f>IF(Table2[[#This Row],[Worktime
Decimal]] &lt;&gt;0,Table2[[#This Row],[Worktime
Decimal]]-8.4,0)</f>
        <v>0</v>
      </c>
    </row>
    <row r="304" spans="2:9" x14ac:dyDescent="0.3">
      <c r="B304" s="17">
        <f t="shared" si="9"/>
        <v>43765</v>
      </c>
      <c r="C304" s="18"/>
      <c r="D304" s="18"/>
      <c r="E304" s="18"/>
      <c r="F304" s="10">
        <f>Table2[[#This Row],[End]]-Table2[[#This Row],[Start]]-Table2[[#This Row],[Lunch]]</f>
        <v>0</v>
      </c>
      <c r="G304" s="13">
        <f t="shared" si="10"/>
        <v>0</v>
      </c>
      <c r="H304" s="19"/>
      <c r="I304" s="20">
        <f>IF(Table2[[#This Row],[Worktime
Decimal]] &lt;&gt;0,Table2[[#This Row],[Worktime
Decimal]]-8.4,0)</f>
        <v>0</v>
      </c>
    </row>
    <row r="305" spans="2:9" x14ac:dyDescent="0.3">
      <c r="B305" s="17">
        <f t="shared" si="9"/>
        <v>43766</v>
      </c>
      <c r="C305" s="18"/>
      <c r="D305" s="18"/>
      <c r="E305" s="18"/>
      <c r="F305" s="10">
        <f>Table2[[#This Row],[End]]-Table2[[#This Row],[Start]]-Table2[[#This Row],[Lunch]]</f>
        <v>0</v>
      </c>
      <c r="G305" s="13">
        <f t="shared" si="10"/>
        <v>0</v>
      </c>
      <c r="H305" s="19"/>
      <c r="I305" s="20">
        <f>IF(Table2[[#This Row],[Worktime
Decimal]] &lt;&gt;0,Table2[[#This Row],[Worktime
Decimal]]-8.4,0)</f>
        <v>0</v>
      </c>
    </row>
    <row r="306" spans="2:9" x14ac:dyDescent="0.3">
      <c r="B306" s="17">
        <f t="shared" si="9"/>
        <v>43767</v>
      </c>
      <c r="C306" s="18"/>
      <c r="D306" s="18"/>
      <c r="E306" s="18"/>
      <c r="F306" s="10">
        <f>Table2[[#This Row],[End]]-Table2[[#This Row],[Start]]-Table2[[#This Row],[Lunch]]</f>
        <v>0</v>
      </c>
      <c r="G306" s="13">
        <f t="shared" si="10"/>
        <v>0</v>
      </c>
      <c r="H306" s="19"/>
      <c r="I306" s="20">
        <f>IF(Table2[[#This Row],[Worktime
Decimal]] &lt;&gt;0,Table2[[#This Row],[Worktime
Decimal]]-8.4,0)</f>
        <v>0</v>
      </c>
    </row>
    <row r="307" spans="2:9" x14ac:dyDescent="0.3">
      <c r="B307" s="17">
        <f t="shared" si="9"/>
        <v>43768</v>
      </c>
      <c r="C307" s="18"/>
      <c r="D307" s="18"/>
      <c r="E307" s="18"/>
      <c r="F307" s="10">
        <f>Table2[[#This Row],[End]]-Table2[[#This Row],[Start]]-Table2[[#This Row],[Lunch]]</f>
        <v>0</v>
      </c>
      <c r="G307" s="13">
        <f t="shared" si="10"/>
        <v>0</v>
      </c>
      <c r="H307" s="19"/>
      <c r="I307" s="20">
        <f>IF(Table2[[#This Row],[Worktime
Decimal]] &lt;&gt;0,Table2[[#This Row],[Worktime
Decimal]]-8.4,0)</f>
        <v>0</v>
      </c>
    </row>
    <row r="308" spans="2:9" x14ac:dyDescent="0.3">
      <c r="B308" s="17">
        <f t="shared" si="9"/>
        <v>43769</v>
      </c>
      <c r="C308" s="18"/>
      <c r="D308" s="18"/>
      <c r="E308" s="18"/>
      <c r="F308" s="10">
        <f>Table2[[#This Row],[End]]-Table2[[#This Row],[Start]]-Table2[[#This Row],[Lunch]]</f>
        <v>0</v>
      </c>
      <c r="G308" s="13">
        <f t="shared" si="10"/>
        <v>0</v>
      </c>
      <c r="H308" s="19"/>
      <c r="I308" s="20">
        <f>IF(Table2[[#This Row],[Worktime
Decimal]] &lt;&gt;0,Table2[[#This Row],[Worktime
Decimal]]-8.4,0)</f>
        <v>0</v>
      </c>
    </row>
    <row r="309" spans="2:9" x14ac:dyDescent="0.3">
      <c r="B309" s="17">
        <f t="shared" si="9"/>
        <v>43770</v>
      </c>
      <c r="C309" s="18"/>
      <c r="D309" s="18"/>
      <c r="E309" s="18"/>
      <c r="F309" s="10">
        <f>Table2[[#This Row],[End]]-Table2[[#This Row],[Start]]-Table2[[#This Row],[Lunch]]</f>
        <v>0</v>
      </c>
      <c r="G309" s="13">
        <f t="shared" si="10"/>
        <v>0</v>
      </c>
      <c r="H309" s="19"/>
      <c r="I309" s="20">
        <f>IF(Table2[[#This Row],[Worktime
Decimal]] &lt;&gt;0,Table2[[#This Row],[Worktime
Decimal]]-8.4,0)</f>
        <v>0</v>
      </c>
    </row>
    <row r="310" spans="2:9" x14ac:dyDescent="0.3">
      <c r="B310" s="17">
        <f t="shared" si="9"/>
        <v>43771</v>
      </c>
      <c r="C310" s="18"/>
      <c r="D310" s="18"/>
      <c r="E310" s="18"/>
      <c r="F310" s="10">
        <f>Table2[[#This Row],[End]]-Table2[[#This Row],[Start]]-Table2[[#This Row],[Lunch]]</f>
        <v>0</v>
      </c>
      <c r="G310" s="13">
        <f t="shared" si="10"/>
        <v>0</v>
      </c>
      <c r="H310" s="19"/>
      <c r="I310" s="20">
        <f>IF(Table2[[#This Row],[Worktime
Decimal]] &lt;&gt;0,Table2[[#This Row],[Worktime
Decimal]]-8.4,0)</f>
        <v>0</v>
      </c>
    </row>
    <row r="311" spans="2:9" x14ac:dyDescent="0.3">
      <c r="B311" s="17">
        <f t="shared" si="9"/>
        <v>43772</v>
      </c>
      <c r="C311" s="18"/>
      <c r="D311" s="18"/>
      <c r="E311" s="18"/>
      <c r="F311" s="10">
        <f>Table2[[#This Row],[End]]-Table2[[#This Row],[Start]]-Table2[[#This Row],[Lunch]]</f>
        <v>0</v>
      </c>
      <c r="G311" s="13">
        <f t="shared" si="10"/>
        <v>0</v>
      </c>
      <c r="H311" s="19"/>
      <c r="I311" s="20">
        <f>IF(Table2[[#This Row],[Worktime
Decimal]] &lt;&gt;0,Table2[[#This Row],[Worktime
Decimal]]-8.4,0)</f>
        <v>0</v>
      </c>
    </row>
    <row r="312" spans="2:9" x14ac:dyDescent="0.3">
      <c r="B312" s="17">
        <f t="shared" si="9"/>
        <v>43773</v>
      </c>
      <c r="C312" s="18"/>
      <c r="D312" s="18"/>
      <c r="E312" s="18"/>
      <c r="F312" s="10">
        <f>Table2[[#This Row],[End]]-Table2[[#This Row],[Start]]-Table2[[#This Row],[Lunch]]</f>
        <v>0</v>
      </c>
      <c r="G312" s="13">
        <f t="shared" si="10"/>
        <v>0</v>
      </c>
      <c r="H312" s="19"/>
      <c r="I312" s="20">
        <f>IF(Table2[[#This Row],[Worktime
Decimal]] &lt;&gt;0,Table2[[#This Row],[Worktime
Decimal]]-8.4,0)</f>
        <v>0</v>
      </c>
    </row>
    <row r="313" spans="2:9" x14ac:dyDescent="0.3">
      <c r="B313" s="17">
        <f t="shared" si="9"/>
        <v>43774</v>
      </c>
      <c r="C313" s="18"/>
      <c r="D313" s="18"/>
      <c r="E313" s="18"/>
      <c r="F313" s="10">
        <f>Table2[[#This Row],[End]]-Table2[[#This Row],[Start]]-Table2[[#This Row],[Lunch]]</f>
        <v>0</v>
      </c>
      <c r="G313" s="13">
        <f t="shared" si="10"/>
        <v>0</v>
      </c>
      <c r="H313" s="19"/>
      <c r="I313" s="20">
        <f>IF(Table2[[#This Row],[Worktime
Decimal]] &lt;&gt;0,Table2[[#This Row],[Worktime
Decimal]]-8.4,0)</f>
        <v>0</v>
      </c>
    </row>
    <row r="314" spans="2:9" x14ac:dyDescent="0.3">
      <c r="B314" s="17">
        <f t="shared" si="9"/>
        <v>43775</v>
      </c>
      <c r="C314" s="18"/>
      <c r="D314" s="18"/>
      <c r="E314" s="18"/>
      <c r="F314" s="10">
        <f>Table2[[#This Row],[End]]-Table2[[#This Row],[Start]]-Table2[[#This Row],[Lunch]]</f>
        <v>0</v>
      </c>
      <c r="G314" s="13">
        <f t="shared" si="10"/>
        <v>0</v>
      </c>
      <c r="H314" s="19"/>
      <c r="I314" s="20">
        <f>IF(Table2[[#This Row],[Worktime
Decimal]] &lt;&gt;0,Table2[[#This Row],[Worktime
Decimal]]-8.4,0)</f>
        <v>0</v>
      </c>
    </row>
    <row r="315" spans="2:9" x14ac:dyDescent="0.3">
      <c r="B315" s="17">
        <f t="shared" si="9"/>
        <v>43776</v>
      </c>
      <c r="C315" s="18"/>
      <c r="D315" s="18"/>
      <c r="E315" s="18"/>
      <c r="F315" s="10">
        <f>Table2[[#This Row],[End]]-Table2[[#This Row],[Start]]-Table2[[#This Row],[Lunch]]</f>
        <v>0</v>
      </c>
      <c r="G315" s="13">
        <f t="shared" si="10"/>
        <v>0</v>
      </c>
      <c r="H315" s="19"/>
      <c r="I315" s="20">
        <f>IF(Table2[[#This Row],[Worktime
Decimal]] &lt;&gt;0,Table2[[#This Row],[Worktime
Decimal]]-8.4,0)</f>
        <v>0</v>
      </c>
    </row>
    <row r="316" spans="2:9" x14ac:dyDescent="0.3">
      <c r="B316" s="17">
        <f t="shared" si="9"/>
        <v>43777</v>
      </c>
      <c r="C316" s="18"/>
      <c r="D316" s="18"/>
      <c r="E316" s="18"/>
      <c r="F316" s="10">
        <f>Table2[[#This Row],[End]]-Table2[[#This Row],[Start]]-Table2[[#This Row],[Lunch]]</f>
        <v>0</v>
      </c>
      <c r="G316" s="13">
        <f t="shared" si="10"/>
        <v>0</v>
      </c>
      <c r="H316" s="19"/>
      <c r="I316" s="20">
        <f>IF(Table2[[#This Row],[Worktime
Decimal]] &lt;&gt;0,Table2[[#This Row],[Worktime
Decimal]]-8.4,0)</f>
        <v>0</v>
      </c>
    </row>
    <row r="317" spans="2:9" x14ac:dyDescent="0.3">
      <c r="B317" s="17">
        <f t="shared" si="9"/>
        <v>43778</v>
      </c>
      <c r="C317" s="18"/>
      <c r="D317" s="18"/>
      <c r="E317" s="18"/>
      <c r="F317" s="10">
        <f>Table2[[#This Row],[End]]-Table2[[#This Row],[Start]]-Table2[[#This Row],[Lunch]]</f>
        <v>0</v>
      </c>
      <c r="G317" s="13">
        <f t="shared" si="10"/>
        <v>0</v>
      </c>
      <c r="H317" s="19"/>
      <c r="I317" s="20">
        <f>IF(Table2[[#This Row],[Worktime
Decimal]] &lt;&gt;0,Table2[[#This Row],[Worktime
Decimal]]-8.4,0)</f>
        <v>0</v>
      </c>
    </row>
    <row r="318" spans="2:9" x14ac:dyDescent="0.3">
      <c r="B318" s="17">
        <f t="shared" si="9"/>
        <v>43779</v>
      </c>
      <c r="C318" s="18"/>
      <c r="D318" s="18"/>
      <c r="E318" s="18"/>
      <c r="F318" s="10">
        <f>Table2[[#This Row],[End]]-Table2[[#This Row],[Start]]-Table2[[#This Row],[Lunch]]</f>
        <v>0</v>
      </c>
      <c r="G318" s="13">
        <f t="shared" si="10"/>
        <v>0</v>
      </c>
      <c r="H318" s="19"/>
      <c r="I318" s="20">
        <f>IF(Table2[[#This Row],[Worktime
Decimal]] &lt;&gt;0,Table2[[#This Row],[Worktime
Decimal]]-8.4,0)</f>
        <v>0</v>
      </c>
    </row>
    <row r="319" spans="2:9" x14ac:dyDescent="0.3">
      <c r="B319" s="17">
        <f t="shared" si="9"/>
        <v>43780</v>
      </c>
      <c r="C319" s="18"/>
      <c r="D319" s="18"/>
      <c r="E319" s="18"/>
      <c r="F319" s="10">
        <f>Table2[[#This Row],[End]]-Table2[[#This Row],[Start]]-Table2[[#This Row],[Lunch]]</f>
        <v>0</v>
      </c>
      <c r="G319" s="13">
        <f t="shared" si="10"/>
        <v>0</v>
      </c>
      <c r="H319" s="19"/>
      <c r="I319" s="20">
        <f>IF(Table2[[#This Row],[Worktime
Decimal]] &lt;&gt;0,Table2[[#This Row],[Worktime
Decimal]]-8.4,0)</f>
        <v>0</v>
      </c>
    </row>
    <row r="320" spans="2:9" x14ac:dyDescent="0.3">
      <c r="B320" s="17">
        <f t="shared" si="9"/>
        <v>43781</v>
      </c>
      <c r="C320" s="18"/>
      <c r="D320" s="18"/>
      <c r="E320" s="18"/>
      <c r="F320" s="10">
        <f>Table2[[#This Row],[End]]-Table2[[#This Row],[Start]]-Table2[[#This Row],[Lunch]]</f>
        <v>0</v>
      </c>
      <c r="G320" s="13">
        <f t="shared" si="10"/>
        <v>0</v>
      </c>
      <c r="H320" s="19"/>
      <c r="I320" s="20">
        <f>IF(Table2[[#This Row],[Worktime
Decimal]] &lt;&gt;0,Table2[[#This Row],[Worktime
Decimal]]-8.4,0)</f>
        <v>0</v>
      </c>
    </row>
    <row r="321" spans="2:9" x14ac:dyDescent="0.3">
      <c r="B321" s="17">
        <f t="shared" si="9"/>
        <v>43782</v>
      </c>
      <c r="C321" s="18"/>
      <c r="D321" s="18"/>
      <c r="E321" s="18"/>
      <c r="F321" s="10">
        <f>Table2[[#This Row],[End]]-Table2[[#This Row],[Start]]-Table2[[#This Row],[Lunch]]</f>
        <v>0</v>
      </c>
      <c r="G321" s="13">
        <f t="shared" si="10"/>
        <v>0</v>
      </c>
      <c r="H321" s="19"/>
      <c r="I321" s="20">
        <f>IF(Table2[[#This Row],[Worktime
Decimal]] &lt;&gt;0,Table2[[#This Row],[Worktime
Decimal]]-8.4,0)</f>
        <v>0</v>
      </c>
    </row>
    <row r="322" spans="2:9" x14ac:dyDescent="0.3">
      <c r="B322" s="17">
        <f t="shared" si="9"/>
        <v>43783</v>
      </c>
      <c r="C322" s="18"/>
      <c r="D322" s="18"/>
      <c r="E322" s="18"/>
      <c r="F322" s="10">
        <f>Table2[[#This Row],[End]]-Table2[[#This Row],[Start]]-Table2[[#This Row],[Lunch]]</f>
        <v>0</v>
      </c>
      <c r="G322" s="13">
        <f t="shared" si="10"/>
        <v>0</v>
      </c>
      <c r="H322" s="19"/>
      <c r="I322" s="20">
        <f>IF(Table2[[#This Row],[Worktime
Decimal]] &lt;&gt;0,Table2[[#This Row],[Worktime
Decimal]]-8.4,0)</f>
        <v>0</v>
      </c>
    </row>
    <row r="323" spans="2:9" x14ac:dyDescent="0.3">
      <c r="B323" s="17">
        <f t="shared" si="9"/>
        <v>43784</v>
      </c>
      <c r="C323" s="18"/>
      <c r="D323" s="18"/>
      <c r="E323" s="18"/>
      <c r="F323" s="10">
        <f>Table2[[#This Row],[End]]-Table2[[#This Row],[Start]]-Table2[[#This Row],[Lunch]]</f>
        <v>0</v>
      </c>
      <c r="G323" s="13">
        <f t="shared" si="10"/>
        <v>0</v>
      </c>
      <c r="H323" s="19"/>
      <c r="I323" s="20">
        <f>IF(Table2[[#This Row],[Worktime
Decimal]] &lt;&gt;0,Table2[[#This Row],[Worktime
Decimal]]-8.4,0)</f>
        <v>0</v>
      </c>
    </row>
    <row r="324" spans="2:9" x14ac:dyDescent="0.3">
      <c r="B324" s="17">
        <f t="shared" si="9"/>
        <v>43785</v>
      </c>
      <c r="C324" s="18"/>
      <c r="D324" s="18"/>
      <c r="E324" s="18"/>
      <c r="F324" s="10">
        <f>Table2[[#This Row],[End]]-Table2[[#This Row],[Start]]-Table2[[#This Row],[Lunch]]</f>
        <v>0</v>
      </c>
      <c r="G324" s="13">
        <f t="shared" si="10"/>
        <v>0</v>
      </c>
      <c r="H324" s="19"/>
      <c r="I324" s="20">
        <f>IF(Table2[[#This Row],[Worktime
Decimal]] &lt;&gt;0,Table2[[#This Row],[Worktime
Decimal]]-8.4,0)</f>
        <v>0</v>
      </c>
    </row>
    <row r="325" spans="2:9" x14ac:dyDescent="0.3">
      <c r="B325" s="17">
        <f t="shared" si="9"/>
        <v>43786</v>
      </c>
      <c r="C325" s="18"/>
      <c r="D325" s="18"/>
      <c r="E325" s="18"/>
      <c r="F325" s="10">
        <f>Table2[[#This Row],[End]]-Table2[[#This Row],[Start]]-Table2[[#This Row],[Lunch]]</f>
        <v>0</v>
      </c>
      <c r="G325" s="13">
        <f t="shared" si="10"/>
        <v>0</v>
      </c>
      <c r="H325" s="19"/>
      <c r="I325" s="20">
        <f>IF(Table2[[#This Row],[Worktime
Decimal]] &lt;&gt;0,Table2[[#This Row],[Worktime
Decimal]]-8.4,0)</f>
        <v>0</v>
      </c>
    </row>
    <row r="326" spans="2:9" x14ac:dyDescent="0.3">
      <c r="B326" s="17">
        <f t="shared" si="9"/>
        <v>43787</v>
      </c>
      <c r="C326" s="18"/>
      <c r="D326" s="18"/>
      <c r="E326" s="18"/>
      <c r="F326" s="10">
        <f>Table2[[#This Row],[End]]-Table2[[#This Row],[Start]]-Table2[[#This Row],[Lunch]]</f>
        <v>0</v>
      </c>
      <c r="G326" s="13">
        <f t="shared" si="10"/>
        <v>0</v>
      </c>
      <c r="H326" s="19"/>
      <c r="I326" s="20">
        <f>IF(Table2[[#This Row],[Worktime
Decimal]] &lt;&gt;0,Table2[[#This Row],[Worktime
Decimal]]-8.4,0)</f>
        <v>0</v>
      </c>
    </row>
    <row r="327" spans="2:9" x14ac:dyDescent="0.3">
      <c r="B327" s="17">
        <f t="shared" ref="B327:B371" si="11">B326+1</f>
        <v>43788</v>
      </c>
      <c r="C327" s="18"/>
      <c r="D327" s="18"/>
      <c r="E327" s="18"/>
      <c r="F327" s="10">
        <f>Table2[[#This Row],[End]]-Table2[[#This Row],[Start]]-Table2[[#This Row],[Lunch]]</f>
        <v>0</v>
      </c>
      <c r="G327" s="13">
        <f t="shared" ref="G327:G371" si="12">VALUE(CONCATENATE(HOUR(F327),".",,IF(MINUTE(F327)&lt;6,"0",""),ROUND(MINUTE(F327)*100/60,0)))</f>
        <v>0</v>
      </c>
      <c r="H327" s="19"/>
      <c r="I327" s="20">
        <f>IF(Table2[[#This Row],[Worktime
Decimal]] &lt;&gt;0,Table2[[#This Row],[Worktime
Decimal]]-8.4,0)</f>
        <v>0</v>
      </c>
    </row>
    <row r="328" spans="2:9" x14ac:dyDescent="0.3">
      <c r="B328" s="17">
        <f t="shared" si="11"/>
        <v>43789</v>
      </c>
      <c r="C328" s="18"/>
      <c r="D328" s="18"/>
      <c r="E328" s="18"/>
      <c r="F328" s="10">
        <f>Table2[[#This Row],[End]]-Table2[[#This Row],[Start]]-Table2[[#This Row],[Lunch]]</f>
        <v>0</v>
      </c>
      <c r="G328" s="13">
        <f t="shared" si="12"/>
        <v>0</v>
      </c>
      <c r="H328" s="19"/>
      <c r="I328" s="20">
        <f>IF(Table2[[#This Row],[Worktime
Decimal]] &lt;&gt;0,Table2[[#This Row],[Worktime
Decimal]]-8.4,0)</f>
        <v>0</v>
      </c>
    </row>
    <row r="329" spans="2:9" x14ac:dyDescent="0.3">
      <c r="B329" s="17">
        <f t="shared" si="11"/>
        <v>43790</v>
      </c>
      <c r="C329" s="18"/>
      <c r="D329" s="18"/>
      <c r="E329" s="18"/>
      <c r="F329" s="10">
        <f>Table2[[#This Row],[End]]-Table2[[#This Row],[Start]]-Table2[[#This Row],[Lunch]]</f>
        <v>0</v>
      </c>
      <c r="G329" s="13">
        <f t="shared" si="12"/>
        <v>0</v>
      </c>
      <c r="H329" s="19"/>
      <c r="I329" s="20">
        <f>IF(Table2[[#This Row],[Worktime
Decimal]] &lt;&gt;0,Table2[[#This Row],[Worktime
Decimal]]-8.4,0)</f>
        <v>0</v>
      </c>
    </row>
    <row r="330" spans="2:9" x14ac:dyDescent="0.3">
      <c r="B330" s="17">
        <f t="shared" si="11"/>
        <v>43791</v>
      </c>
      <c r="C330" s="18"/>
      <c r="D330" s="18"/>
      <c r="E330" s="18"/>
      <c r="F330" s="10">
        <f>Table2[[#This Row],[End]]-Table2[[#This Row],[Start]]-Table2[[#This Row],[Lunch]]</f>
        <v>0</v>
      </c>
      <c r="G330" s="13">
        <f t="shared" si="12"/>
        <v>0</v>
      </c>
      <c r="H330" s="19"/>
      <c r="I330" s="20">
        <f>IF(Table2[[#This Row],[Worktime
Decimal]] &lt;&gt;0,Table2[[#This Row],[Worktime
Decimal]]-8.4,0)</f>
        <v>0</v>
      </c>
    </row>
    <row r="331" spans="2:9" x14ac:dyDescent="0.3">
      <c r="B331" s="17">
        <f t="shared" si="11"/>
        <v>43792</v>
      </c>
      <c r="C331" s="18"/>
      <c r="D331" s="18"/>
      <c r="E331" s="18"/>
      <c r="F331" s="10">
        <f>Table2[[#This Row],[End]]-Table2[[#This Row],[Start]]-Table2[[#This Row],[Lunch]]</f>
        <v>0</v>
      </c>
      <c r="G331" s="13">
        <f t="shared" si="12"/>
        <v>0</v>
      </c>
      <c r="H331" s="19"/>
      <c r="I331" s="20">
        <f>IF(Table2[[#This Row],[Worktime
Decimal]] &lt;&gt;0,Table2[[#This Row],[Worktime
Decimal]]-8.4,0)</f>
        <v>0</v>
      </c>
    </row>
    <row r="332" spans="2:9" x14ac:dyDescent="0.3">
      <c r="B332" s="17">
        <f t="shared" si="11"/>
        <v>43793</v>
      </c>
      <c r="C332" s="18"/>
      <c r="D332" s="18"/>
      <c r="E332" s="18"/>
      <c r="F332" s="10">
        <f>Table2[[#This Row],[End]]-Table2[[#This Row],[Start]]-Table2[[#This Row],[Lunch]]</f>
        <v>0</v>
      </c>
      <c r="G332" s="13">
        <f t="shared" si="12"/>
        <v>0</v>
      </c>
      <c r="H332" s="19"/>
      <c r="I332" s="20">
        <f>IF(Table2[[#This Row],[Worktime
Decimal]] &lt;&gt;0,Table2[[#This Row],[Worktime
Decimal]]-8.4,0)</f>
        <v>0</v>
      </c>
    </row>
    <row r="333" spans="2:9" x14ac:dyDescent="0.3">
      <c r="B333" s="17">
        <f t="shared" si="11"/>
        <v>43794</v>
      </c>
      <c r="C333" s="18"/>
      <c r="D333" s="18"/>
      <c r="E333" s="18"/>
      <c r="F333" s="10">
        <f>Table2[[#This Row],[End]]-Table2[[#This Row],[Start]]-Table2[[#This Row],[Lunch]]</f>
        <v>0</v>
      </c>
      <c r="G333" s="13">
        <f t="shared" si="12"/>
        <v>0</v>
      </c>
      <c r="H333" s="19"/>
      <c r="I333" s="20">
        <f>IF(Table2[[#This Row],[Worktime
Decimal]] &lt;&gt;0,Table2[[#This Row],[Worktime
Decimal]]-8.4,0)</f>
        <v>0</v>
      </c>
    </row>
    <row r="334" spans="2:9" x14ac:dyDescent="0.3">
      <c r="B334" s="17">
        <f t="shared" si="11"/>
        <v>43795</v>
      </c>
      <c r="C334" s="18"/>
      <c r="D334" s="18"/>
      <c r="E334" s="18"/>
      <c r="F334" s="10">
        <f>Table2[[#This Row],[End]]-Table2[[#This Row],[Start]]-Table2[[#This Row],[Lunch]]</f>
        <v>0</v>
      </c>
      <c r="G334" s="13">
        <f t="shared" si="12"/>
        <v>0</v>
      </c>
      <c r="H334" s="19"/>
      <c r="I334" s="20">
        <f>IF(Table2[[#This Row],[Worktime
Decimal]] &lt;&gt;0,Table2[[#This Row],[Worktime
Decimal]]-8.4,0)</f>
        <v>0</v>
      </c>
    </row>
    <row r="335" spans="2:9" x14ac:dyDescent="0.3">
      <c r="B335" s="17">
        <f t="shared" si="11"/>
        <v>43796</v>
      </c>
      <c r="C335" s="18"/>
      <c r="D335" s="18"/>
      <c r="E335" s="18"/>
      <c r="F335" s="10">
        <f>Table2[[#This Row],[End]]-Table2[[#This Row],[Start]]-Table2[[#This Row],[Lunch]]</f>
        <v>0</v>
      </c>
      <c r="G335" s="13">
        <f t="shared" si="12"/>
        <v>0</v>
      </c>
      <c r="H335" s="19"/>
      <c r="I335" s="20">
        <f>IF(Table2[[#This Row],[Worktime
Decimal]] &lt;&gt;0,Table2[[#This Row],[Worktime
Decimal]]-8.4,0)</f>
        <v>0</v>
      </c>
    </row>
    <row r="336" spans="2:9" x14ac:dyDescent="0.3">
      <c r="B336" s="17">
        <f t="shared" si="11"/>
        <v>43797</v>
      </c>
      <c r="C336" s="18"/>
      <c r="D336" s="18"/>
      <c r="E336" s="18"/>
      <c r="F336" s="10">
        <f>Table2[[#This Row],[End]]-Table2[[#This Row],[Start]]-Table2[[#This Row],[Lunch]]</f>
        <v>0</v>
      </c>
      <c r="G336" s="13">
        <f t="shared" si="12"/>
        <v>0</v>
      </c>
      <c r="H336" s="19"/>
      <c r="I336" s="20">
        <f>IF(Table2[[#This Row],[Worktime
Decimal]] &lt;&gt;0,Table2[[#This Row],[Worktime
Decimal]]-8.4,0)</f>
        <v>0</v>
      </c>
    </row>
    <row r="337" spans="2:9" x14ac:dyDescent="0.3">
      <c r="B337" s="17">
        <f t="shared" si="11"/>
        <v>43798</v>
      </c>
      <c r="C337" s="18"/>
      <c r="D337" s="18"/>
      <c r="E337" s="18"/>
      <c r="F337" s="10">
        <f>Table2[[#This Row],[End]]-Table2[[#This Row],[Start]]-Table2[[#This Row],[Lunch]]</f>
        <v>0</v>
      </c>
      <c r="G337" s="13">
        <f t="shared" si="12"/>
        <v>0</v>
      </c>
      <c r="H337" s="19"/>
      <c r="I337" s="20">
        <f>IF(Table2[[#This Row],[Worktime
Decimal]] &lt;&gt;0,Table2[[#This Row],[Worktime
Decimal]]-8.4,0)</f>
        <v>0</v>
      </c>
    </row>
    <row r="338" spans="2:9" x14ac:dyDescent="0.3">
      <c r="B338" s="17">
        <f t="shared" si="11"/>
        <v>43799</v>
      </c>
      <c r="C338" s="18"/>
      <c r="D338" s="18"/>
      <c r="E338" s="18"/>
      <c r="F338" s="10">
        <f>Table2[[#This Row],[End]]-Table2[[#This Row],[Start]]-Table2[[#This Row],[Lunch]]</f>
        <v>0</v>
      </c>
      <c r="G338" s="13">
        <f t="shared" si="12"/>
        <v>0</v>
      </c>
      <c r="H338" s="19"/>
      <c r="I338" s="20">
        <f>IF(Table2[[#This Row],[Worktime
Decimal]] &lt;&gt;0,Table2[[#This Row],[Worktime
Decimal]]-8.4,0)</f>
        <v>0</v>
      </c>
    </row>
    <row r="339" spans="2:9" x14ac:dyDescent="0.3">
      <c r="B339" s="17">
        <f t="shared" si="11"/>
        <v>43800</v>
      </c>
      <c r="C339" s="18"/>
      <c r="D339" s="18"/>
      <c r="E339" s="18"/>
      <c r="F339" s="10">
        <f>Table2[[#This Row],[End]]-Table2[[#This Row],[Start]]-Table2[[#This Row],[Lunch]]</f>
        <v>0</v>
      </c>
      <c r="G339" s="13">
        <f t="shared" si="12"/>
        <v>0</v>
      </c>
      <c r="H339" s="19"/>
      <c r="I339" s="20">
        <f>IF(Table2[[#This Row],[Worktime
Decimal]] &lt;&gt;0,Table2[[#This Row],[Worktime
Decimal]]-8.4,0)</f>
        <v>0</v>
      </c>
    </row>
    <row r="340" spans="2:9" x14ac:dyDescent="0.3">
      <c r="B340" s="17">
        <f t="shared" si="11"/>
        <v>43801</v>
      </c>
      <c r="C340" s="18"/>
      <c r="D340" s="18"/>
      <c r="E340" s="18"/>
      <c r="F340" s="10">
        <f>Table2[[#This Row],[End]]-Table2[[#This Row],[Start]]-Table2[[#This Row],[Lunch]]</f>
        <v>0</v>
      </c>
      <c r="G340" s="13">
        <f t="shared" si="12"/>
        <v>0</v>
      </c>
      <c r="H340" s="19"/>
      <c r="I340" s="20">
        <f>IF(Table2[[#This Row],[Worktime
Decimal]] &lt;&gt;0,Table2[[#This Row],[Worktime
Decimal]]-8.4,0)</f>
        <v>0</v>
      </c>
    </row>
    <row r="341" spans="2:9" x14ac:dyDescent="0.3">
      <c r="B341" s="17">
        <f t="shared" si="11"/>
        <v>43802</v>
      </c>
      <c r="C341" s="18"/>
      <c r="D341" s="18"/>
      <c r="E341" s="18"/>
      <c r="F341" s="10">
        <f>Table2[[#This Row],[End]]-Table2[[#This Row],[Start]]-Table2[[#This Row],[Lunch]]</f>
        <v>0</v>
      </c>
      <c r="G341" s="13">
        <f t="shared" si="12"/>
        <v>0</v>
      </c>
      <c r="H341" s="19"/>
      <c r="I341" s="20">
        <f>IF(Table2[[#This Row],[Worktime
Decimal]] &lt;&gt;0,Table2[[#This Row],[Worktime
Decimal]]-8.4,0)</f>
        <v>0</v>
      </c>
    </row>
    <row r="342" spans="2:9" x14ac:dyDescent="0.3">
      <c r="B342" s="17">
        <f t="shared" si="11"/>
        <v>43803</v>
      </c>
      <c r="C342" s="18"/>
      <c r="D342" s="18"/>
      <c r="E342" s="18"/>
      <c r="F342" s="10">
        <f>Table2[[#This Row],[End]]-Table2[[#This Row],[Start]]-Table2[[#This Row],[Lunch]]</f>
        <v>0</v>
      </c>
      <c r="G342" s="13">
        <f t="shared" si="12"/>
        <v>0</v>
      </c>
      <c r="H342" s="19"/>
      <c r="I342" s="20">
        <f>IF(Table2[[#This Row],[Worktime
Decimal]] &lt;&gt;0,Table2[[#This Row],[Worktime
Decimal]]-8.4,0)</f>
        <v>0</v>
      </c>
    </row>
    <row r="343" spans="2:9" x14ac:dyDescent="0.3">
      <c r="B343" s="17">
        <f t="shared" si="11"/>
        <v>43804</v>
      </c>
      <c r="C343" s="18"/>
      <c r="D343" s="18"/>
      <c r="E343" s="18"/>
      <c r="F343" s="10">
        <f>Table2[[#This Row],[End]]-Table2[[#This Row],[Start]]-Table2[[#This Row],[Lunch]]</f>
        <v>0</v>
      </c>
      <c r="G343" s="13">
        <f t="shared" si="12"/>
        <v>0</v>
      </c>
      <c r="H343" s="19"/>
      <c r="I343" s="20">
        <f>IF(Table2[[#This Row],[Worktime
Decimal]] &lt;&gt;0,Table2[[#This Row],[Worktime
Decimal]]-8.4,0)</f>
        <v>0</v>
      </c>
    </row>
    <row r="344" spans="2:9" x14ac:dyDescent="0.3">
      <c r="B344" s="17">
        <f t="shared" si="11"/>
        <v>43805</v>
      </c>
      <c r="C344" s="18"/>
      <c r="D344" s="18"/>
      <c r="E344" s="18"/>
      <c r="F344" s="10">
        <f>Table2[[#This Row],[End]]-Table2[[#This Row],[Start]]-Table2[[#This Row],[Lunch]]</f>
        <v>0</v>
      </c>
      <c r="G344" s="13">
        <f t="shared" si="12"/>
        <v>0</v>
      </c>
      <c r="H344" s="19"/>
      <c r="I344" s="20">
        <f>IF(Table2[[#This Row],[Worktime
Decimal]] &lt;&gt;0,Table2[[#This Row],[Worktime
Decimal]]-8.4,0)</f>
        <v>0</v>
      </c>
    </row>
    <row r="345" spans="2:9" x14ac:dyDescent="0.3">
      <c r="B345" s="17">
        <f t="shared" si="11"/>
        <v>43806</v>
      </c>
      <c r="C345" s="18"/>
      <c r="D345" s="18"/>
      <c r="E345" s="18"/>
      <c r="F345" s="10">
        <f>Table2[[#This Row],[End]]-Table2[[#This Row],[Start]]-Table2[[#This Row],[Lunch]]</f>
        <v>0</v>
      </c>
      <c r="G345" s="13">
        <f t="shared" si="12"/>
        <v>0</v>
      </c>
      <c r="H345" s="19"/>
      <c r="I345" s="20">
        <f>IF(Table2[[#This Row],[Worktime
Decimal]] &lt;&gt;0,Table2[[#This Row],[Worktime
Decimal]]-8.4,0)</f>
        <v>0</v>
      </c>
    </row>
    <row r="346" spans="2:9" x14ac:dyDescent="0.3">
      <c r="B346" s="17">
        <f t="shared" si="11"/>
        <v>43807</v>
      </c>
      <c r="C346" s="18"/>
      <c r="D346" s="18"/>
      <c r="E346" s="18"/>
      <c r="F346" s="10">
        <f>Table2[[#This Row],[End]]-Table2[[#This Row],[Start]]-Table2[[#This Row],[Lunch]]</f>
        <v>0</v>
      </c>
      <c r="G346" s="13">
        <f t="shared" si="12"/>
        <v>0</v>
      </c>
      <c r="H346" s="19"/>
      <c r="I346" s="20">
        <f>IF(Table2[[#This Row],[Worktime
Decimal]] &lt;&gt;0,Table2[[#This Row],[Worktime
Decimal]]-8.4,0)</f>
        <v>0</v>
      </c>
    </row>
    <row r="347" spans="2:9" x14ac:dyDescent="0.3">
      <c r="B347" s="17">
        <f t="shared" si="11"/>
        <v>43808</v>
      </c>
      <c r="C347" s="18"/>
      <c r="D347" s="18"/>
      <c r="E347" s="18"/>
      <c r="F347" s="10">
        <f>Table2[[#This Row],[End]]-Table2[[#This Row],[Start]]-Table2[[#This Row],[Lunch]]</f>
        <v>0</v>
      </c>
      <c r="G347" s="13">
        <f t="shared" si="12"/>
        <v>0</v>
      </c>
      <c r="H347" s="19"/>
      <c r="I347" s="20">
        <f>IF(Table2[[#This Row],[Worktime
Decimal]] &lt;&gt;0,Table2[[#This Row],[Worktime
Decimal]]-8.4,0)</f>
        <v>0</v>
      </c>
    </row>
    <row r="348" spans="2:9" x14ac:dyDescent="0.3">
      <c r="B348" s="17">
        <f t="shared" si="11"/>
        <v>43809</v>
      </c>
      <c r="C348" s="18"/>
      <c r="D348" s="18"/>
      <c r="E348" s="18"/>
      <c r="F348" s="10">
        <f>Table2[[#This Row],[End]]-Table2[[#This Row],[Start]]-Table2[[#This Row],[Lunch]]</f>
        <v>0</v>
      </c>
      <c r="G348" s="13">
        <f t="shared" si="12"/>
        <v>0</v>
      </c>
      <c r="H348" s="19"/>
      <c r="I348" s="20">
        <f>IF(Table2[[#This Row],[Worktime
Decimal]] &lt;&gt;0,Table2[[#This Row],[Worktime
Decimal]]-8.4,0)</f>
        <v>0</v>
      </c>
    </row>
    <row r="349" spans="2:9" x14ac:dyDescent="0.3">
      <c r="B349" s="17">
        <f t="shared" si="11"/>
        <v>43810</v>
      </c>
      <c r="C349" s="18"/>
      <c r="D349" s="18"/>
      <c r="E349" s="18"/>
      <c r="F349" s="10">
        <f>Table2[[#This Row],[End]]-Table2[[#This Row],[Start]]-Table2[[#This Row],[Lunch]]</f>
        <v>0</v>
      </c>
      <c r="G349" s="13">
        <f t="shared" si="12"/>
        <v>0</v>
      </c>
      <c r="H349" s="19"/>
      <c r="I349" s="20">
        <f>IF(Table2[[#This Row],[Worktime
Decimal]] &lt;&gt;0,Table2[[#This Row],[Worktime
Decimal]]-8.4,0)</f>
        <v>0</v>
      </c>
    </row>
    <row r="350" spans="2:9" x14ac:dyDescent="0.3">
      <c r="B350" s="17">
        <f t="shared" si="11"/>
        <v>43811</v>
      </c>
      <c r="C350" s="18"/>
      <c r="D350" s="18"/>
      <c r="E350" s="18"/>
      <c r="F350" s="10">
        <f>Table2[[#This Row],[End]]-Table2[[#This Row],[Start]]-Table2[[#This Row],[Lunch]]</f>
        <v>0</v>
      </c>
      <c r="G350" s="13">
        <f t="shared" si="12"/>
        <v>0</v>
      </c>
      <c r="H350" s="19"/>
      <c r="I350" s="20">
        <f>IF(Table2[[#This Row],[Worktime
Decimal]] &lt;&gt;0,Table2[[#This Row],[Worktime
Decimal]]-8.4,0)</f>
        <v>0</v>
      </c>
    </row>
    <row r="351" spans="2:9" x14ac:dyDescent="0.3">
      <c r="B351" s="17">
        <f t="shared" si="11"/>
        <v>43812</v>
      </c>
      <c r="C351" s="18"/>
      <c r="D351" s="18"/>
      <c r="E351" s="18"/>
      <c r="F351" s="10">
        <f>Table2[[#This Row],[End]]-Table2[[#This Row],[Start]]-Table2[[#This Row],[Lunch]]</f>
        <v>0</v>
      </c>
      <c r="G351" s="13">
        <f t="shared" si="12"/>
        <v>0</v>
      </c>
      <c r="H351" s="19"/>
      <c r="I351" s="20">
        <f>IF(Table2[[#This Row],[Worktime
Decimal]] &lt;&gt;0,Table2[[#This Row],[Worktime
Decimal]]-8.4,0)</f>
        <v>0</v>
      </c>
    </row>
    <row r="352" spans="2:9" x14ac:dyDescent="0.3">
      <c r="B352" s="17">
        <f t="shared" si="11"/>
        <v>43813</v>
      </c>
      <c r="C352" s="18"/>
      <c r="D352" s="18"/>
      <c r="E352" s="18"/>
      <c r="F352" s="10">
        <f>Table2[[#This Row],[End]]-Table2[[#This Row],[Start]]-Table2[[#This Row],[Lunch]]</f>
        <v>0</v>
      </c>
      <c r="G352" s="13">
        <f t="shared" si="12"/>
        <v>0</v>
      </c>
      <c r="H352" s="19"/>
      <c r="I352" s="20">
        <f>IF(Table2[[#This Row],[Worktime
Decimal]] &lt;&gt;0,Table2[[#This Row],[Worktime
Decimal]]-8.4,0)</f>
        <v>0</v>
      </c>
    </row>
    <row r="353" spans="2:9" x14ac:dyDescent="0.3">
      <c r="B353" s="17">
        <f t="shared" si="11"/>
        <v>43814</v>
      </c>
      <c r="C353" s="18"/>
      <c r="D353" s="18"/>
      <c r="E353" s="18"/>
      <c r="F353" s="10">
        <f>Table2[[#This Row],[End]]-Table2[[#This Row],[Start]]-Table2[[#This Row],[Lunch]]</f>
        <v>0</v>
      </c>
      <c r="G353" s="13">
        <f t="shared" si="12"/>
        <v>0</v>
      </c>
      <c r="H353" s="19"/>
      <c r="I353" s="20">
        <f>IF(Table2[[#This Row],[Worktime
Decimal]] &lt;&gt;0,Table2[[#This Row],[Worktime
Decimal]]-8.4,0)</f>
        <v>0</v>
      </c>
    </row>
    <row r="354" spans="2:9" x14ac:dyDescent="0.3">
      <c r="B354" s="17">
        <f t="shared" si="11"/>
        <v>43815</v>
      </c>
      <c r="C354" s="18"/>
      <c r="D354" s="18"/>
      <c r="E354" s="18"/>
      <c r="F354" s="10">
        <f>Table2[[#This Row],[End]]-Table2[[#This Row],[Start]]-Table2[[#This Row],[Lunch]]</f>
        <v>0</v>
      </c>
      <c r="G354" s="13">
        <f t="shared" si="12"/>
        <v>0</v>
      </c>
      <c r="H354" s="19"/>
      <c r="I354" s="20">
        <f>IF(Table2[[#This Row],[Worktime
Decimal]] &lt;&gt;0,Table2[[#This Row],[Worktime
Decimal]]-8.4,0)</f>
        <v>0</v>
      </c>
    </row>
    <row r="355" spans="2:9" x14ac:dyDescent="0.3">
      <c r="B355" s="17">
        <f t="shared" si="11"/>
        <v>43816</v>
      </c>
      <c r="C355" s="18"/>
      <c r="D355" s="18"/>
      <c r="E355" s="18"/>
      <c r="F355" s="10">
        <f>Table2[[#This Row],[End]]-Table2[[#This Row],[Start]]-Table2[[#This Row],[Lunch]]</f>
        <v>0</v>
      </c>
      <c r="G355" s="13">
        <f t="shared" si="12"/>
        <v>0</v>
      </c>
      <c r="H355" s="19"/>
      <c r="I355" s="20">
        <f>IF(Table2[[#This Row],[Worktime
Decimal]] &lt;&gt;0,Table2[[#This Row],[Worktime
Decimal]]-8.4,0)</f>
        <v>0</v>
      </c>
    </row>
    <row r="356" spans="2:9" x14ac:dyDescent="0.3">
      <c r="B356" s="17">
        <f t="shared" si="11"/>
        <v>43817</v>
      </c>
      <c r="C356" s="18"/>
      <c r="D356" s="18"/>
      <c r="E356" s="18"/>
      <c r="F356" s="10">
        <f>Table2[[#This Row],[End]]-Table2[[#This Row],[Start]]-Table2[[#This Row],[Lunch]]</f>
        <v>0</v>
      </c>
      <c r="G356" s="13">
        <f t="shared" si="12"/>
        <v>0</v>
      </c>
      <c r="H356" s="19"/>
      <c r="I356" s="20">
        <f>IF(Table2[[#This Row],[Worktime
Decimal]] &lt;&gt;0,Table2[[#This Row],[Worktime
Decimal]]-8.4,0)</f>
        <v>0</v>
      </c>
    </row>
    <row r="357" spans="2:9" x14ac:dyDescent="0.3">
      <c r="B357" s="17">
        <f t="shared" si="11"/>
        <v>43818</v>
      </c>
      <c r="C357" s="18"/>
      <c r="D357" s="18"/>
      <c r="E357" s="18"/>
      <c r="F357" s="10">
        <f>Table2[[#This Row],[End]]-Table2[[#This Row],[Start]]-Table2[[#This Row],[Lunch]]</f>
        <v>0</v>
      </c>
      <c r="G357" s="13">
        <f t="shared" si="12"/>
        <v>0</v>
      </c>
      <c r="H357" s="19"/>
      <c r="I357" s="20">
        <f>IF(Table2[[#This Row],[Worktime
Decimal]] &lt;&gt;0,Table2[[#This Row],[Worktime
Decimal]]-8.4,0)</f>
        <v>0</v>
      </c>
    </row>
    <row r="358" spans="2:9" x14ac:dyDescent="0.3">
      <c r="B358" s="17">
        <f t="shared" si="11"/>
        <v>43819</v>
      </c>
      <c r="C358" s="18"/>
      <c r="D358" s="18"/>
      <c r="E358" s="18"/>
      <c r="F358" s="10">
        <f>Table2[[#This Row],[End]]-Table2[[#This Row],[Start]]-Table2[[#This Row],[Lunch]]</f>
        <v>0</v>
      </c>
      <c r="G358" s="13">
        <f t="shared" si="12"/>
        <v>0</v>
      </c>
      <c r="H358" s="19"/>
      <c r="I358" s="20">
        <f>IF(Table2[[#This Row],[Worktime
Decimal]] &lt;&gt;0,Table2[[#This Row],[Worktime
Decimal]]-8.4,0)</f>
        <v>0</v>
      </c>
    </row>
    <row r="359" spans="2:9" x14ac:dyDescent="0.3">
      <c r="B359" s="17">
        <f t="shared" si="11"/>
        <v>43820</v>
      </c>
      <c r="C359" s="18"/>
      <c r="D359" s="18"/>
      <c r="E359" s="18"/>
      <c r="F359" s="10">
        <f>Table2[[#This Row],[End]]-Table2[[#This Row],[Start]]-Table2[[#This Row],[Lunch]]</f>
        <v>0</v>
      </c>
      <c r="G359" s="13">
        <f t="shared" si="12"/>
        <v>0</v>
      </c>
      <c r="H359" s="19"/>
      <c r="I359" s="20">
        <f>IF(Table2[[#This Row],[Worktime
Decimal]] &lt;&gt;0,Table2[[#This Row],[Worktime
Decimal]]-8.4,0)</f>
        <v>0</v>
      </c>
    </row>
    <row r="360" spans="2:9" x14ac:dyDescent="0.3">
      <c r="B360" s="17">
        <f t="shared" si="11"/>
        <v>43821</v>
      </c>
      <c r="C360" s="18"/>
      <c r="D360" s="18"/>
      <c r="E360" s="18"/>
      <c r="F360" s="10">
        <f>Table2[[#This Row],[End]]-Table2[[#This Row],[Start]]-Table2[[#This Row],[Lunch]]</f>
        <v>0</v>
      </c>
      <c r="G360" s="13">
        <f t="shared" si="12"/>
        <v>0</v>
      </c>
      <c r="H360" s="19"/>
      <c r="I360" s="20">
        <f>IF(Table2[[#This Row],[Worktime
Decimal]] &lt;&gt;0,Table2[[#This Row],[Worktime
Decimal]]-8.4,0)</f>
        <v>0</v>
      </c>
    </row>
    <row r="361" spans="2:9" x14ac:dyDescent="0.3">
      <c r="B361" s="17">
        <f t="shared" si="11"/>
        <v>43822</v>
      </c>
      <c r="C361" s="18"/>
      <c r="D361" s="18"/>
      <c r="E361" s="18"/>
      <c r="F361" s="10">
        <f>Table2[[#This Row],[End]]-Table2[[#This Row],[Start]]-Table2[[#This Row],[Lunch]]</f>
        <v>0</v>
      </c>
      <c r="G361" s="13">
        <f t="shared" si="12"/>
        <v>0</v>
      </c>
      <c r="H361" s="19"/>
      <c r="I361" s="20">
        <f>IF(Table2[[#This Row],[Worktime
Decimal]] &lt;&gt;0,Table2[[#This Row],[Worktime
Decimal]]-8.4,0)</f>
        <v>0</v>
      </c>
    </row>
    <row r="362" spans="2:9" x14ac:dyDescent="0.3">
      <c r="B362" s="17">
        <f t="shared" si="11"/>
        <v>43823</v>
      </c>
      <c r="C362" s="18"/>
      <c r="D362" s="18"/>
      <c r="E362" s="18"/>
      <c r="F362" s="10">
        <f>Table2[[#This Row],[End]]-Table2[[#This Row],[Start]]-Table2[[#This Row],[Lunch]]</f>
        <v>0</v>
      </c>
      <c r="G362" s="13">
        <f t="shared" si="12"/>
        <v>0</v>
      </c>
      <c r="H362" s="19"/>
      <c r="I362" s="20">
        <f>IF(Table2[[#This Row],[Worktime
Decimal]] &lt;&gt;0,Table2[[#This Row],[Worktime
Decimal]]-8.4,0)</f>
        <v>0</v>
      </c>
    </row>
    <row r="363" spans="2:9" x14ac:dyDescent="0.3">
      <c r="B363" s="17">
        <f t="shared" si="11"/>
        <v>43824</v>
      </c>
      <c r="C363" s="18"/>
      <c r="D363" s="18"/>
      <c r="E363" s="18"/>
      <c r="F363" s="10">
        <f>Table2[[#This Row],[End]]-Table2[[#This Row],[Start]]-Table2[[#This Row],[Lunch]]</f>
        <v>0</v>
      </c>
      <c r="G363" s="13">
        <f t="shared" si="12"/>
        <v>0</v>
      </c>
      <c r="H363" s="19"/>
      <c r="I363" s="20">
        <f>IF(Table2[[#This Row],[Worktime
Decimal]] &lt;&gt;0,Table2[[#This Row],[Worktime
Decimal]]-8.4,0)</f>
        <v>0</v>
      </c>
    </row>
    <row r="364" spans="2:9" x14ac:dyDescent="0.3">
      <c r="B364" s="17">
        <f t="shared" si="11"/>
        <v>43825</v>
      </c>
      <c r="C364" s="18"/>
      <c r="D364" s="18"/>
      <c r="E364" s="18"/>
      <c r="F364" s="10">
        <f>Table2[[#This Row],[End]]-Table2[[#This Row],[Start]]-Table2[[#This Row],[Lunch]]</f>
        <v>0</v>
      </c>
      <c r="G364" s="13">
        <f t="shared" si="12"/>
        <v>0</v>
      </c>
      <c r="H364" s="19"/>
      <c r="I364" s="20">
        <f>IF(Table2[[#This Row],[Worktime
Decimal]] &lt;&gt;0,Table2[[#This Row],[Worktime
Decimal]]-8.4,0)</f>
        <v>0</v>
      </c>
    </row>
    <row r="365" spans="2:9" x14ac:dyDescent="0.3">
      <c r="B365" s="17">
        <f t="shared" si="11"/>
        <v>43826</v>
      </c>
      <c r="C365" s="18"/>
      <c r="D365" s="18"/>
      <c r="E365" s="18"/>
      <c r="F365" s="10">
        <f>Table2[[#This Row],[End]]-Table2[[#This Row],[Start]]-Table2[[#This Row],[Lunch]]</f>
        <v>0</v>
      </c>
      <c r="G365" s="13">
        <f t="shared" si="12"/>
        <v>0</v>
      </c>
      <c r="H365" s="19"/>
      <c r="I365" s="20">
        <f>IF(Table2[[#This Row],[Worktime
Decimal]] &lt;&gt;0,Table2[[#This Row],[Worktime
Decimal]]-8.4,0)</f>
        <v>0</v>
      </c>
    </row>
    <row r="366" spans="2:9" x14ac:dyDescent="0.3">
      <c r="B366" s="17">
        <f t="shared" si="11"/>
        <v>43827</v>
      </c>
      <c r="C366" s="18"/>
      <c r="D366" s="18"/>
      <c r="E366" s="18"/>
      <c r="F366" s="10">
        <f>Table2[[#This Row],[End]]-Table2[[#This Row],[Start]]-Table2[[#This Row],[Lunch]]</f>
        <v>0</v>
      </c>
      <c r="G366" s="13">
        <f t="shared" si="12"/>
        <v>0</v>
      </c>
      <c r="H366" s="19"/>
      <c r="I366" s="20">
        <f>IF(Table2[[#This Row],[Worktime
Decimal]] &lt;&gt;0,Table2[[#This Row],[Worktime
Decimal]]-8.4,0)</f>
        <v>0</v>
      </c>
    </row>
    <row r="367" spans="2:9" x14ac:dyDescent="0.3">
      <c r="B367" s="17">
        <f t="shared" si="11"/>
        <v>43828</v>
      </c>
      <c r="C367" s="18"/>
      <c r="D367" s="18"/>
      <c r="E367" s="18"/>
      <c r="F367" s="10">
        <f>Table2[[#This Row],[End]]-Table2[[#This Row],[Start]]-Table2[[#This Row],[Lunch]]</f>
        <v>0</v>
      </c>
      <c r="G367" s="13">
        <f t="shared" si="12"/>
        <v>0</v>
      </c>
      <c r="H367" s="19"/>
      <c r="I367" s="20">
        <f>IF(Table2[[#This Row],[Worktime
Decimal]] &lt;&gt;0,Table2[[#This Row],[Worktime
Decimal]]-8.4,0)</f>
        <v>0</v>
      </c>
    </row>
    <row r="368" spans="2:9" x14ac:dyDescent="0.3">
      <c r="B368" s="17">
        <f t="shared" si="11"/>
        <v>43829</v>
      </c>
      <c r="C368" s="18"/>
      <c r="D368" s="18"/>
      <c r="E368" s="18"/>
      <c r="F368" s="10">
        <f>Table2[[#This Row],[End]]-Table2[[#This Row],[Start]]-Table2[[#This Row],[Lunch]]</f>
        <v>0</v>
      </c>
      <c r="G368" s="13">
        <f t="shared" si="12"/>
        <v>0</v>
      </c>
      <c r="H368" s="19"/>
      <c r="I368" s="20">
        <f>IF(Table2[[#This Row],[Worktime
Decimal]] &lt;&gt;0,Table2[[#This Row],[Worktime
Decimal]]-8.4,0)</f>
        <v>0</v>
      </c>
    </row>
    <row r="369" spans="2:9" x14ac:dyDescent="0.3">
      <c r="B369" s="17">
        <f t="shared" si="11"/>
        <v>43830</v>
      </c>
      <c r="C369" s="18"/>
      <c r="D369" s="18"/>
      <c r="E369" s="18"/>
      <c r="F369" s="10">
        <f>Table2[[#This Row],[End]]-Table2[[#This Row],[Start]]-Table2[[#This Row],[Lunch]]</f>
        <v>0</v>
      </c>
      <c r="G369" s="13">
        <f t="shared" si="12"/>
        <v>0</v>
      </c>
      <c r="H369" s="19"/>
      <c r="I369" s="20">
        <f>IF(Table2[[#This Row],[Worktime
Decimal]] &lt;&gt;0,Table2[[#This Row],[Worktime
Decimal]]-8.4,0)</f>
        <v>0</v>
      </c>
    </row>
    <row r="370" spans="2:9" x14ac:dyDescent="0.3">
      <c r="B370" s="17">
        <f t="shared" si="11"/>
        <v>43831</v>
      </c>
      <c r="C370" s="18"/>
      <c r="D370" s="18"/>
      <c r="E370" s="18"/>
      <c r="F370" s="10">
        <f>Table2[[#This Row],[End]]-Table2[[#This Row],[Start]]-Table2[[#This Row],[Lunch]]</f>
        <v>0</v>
      </c>
      <c r="G370" s="13">
        <f t="shared" si="12"/>
        <v>0</v>
      </c>
      <c r="H370" s="19"/>
      <c r="I370" s="20">
        <f>IF(Table2[[#This Row],[Worktime
Decimal]] &lt;&gt;0,Table2[[#This Row],[Worktime
Decimal]]-8.4,0)</f>
        <v>0</v>
      </c>
    </row>
    <row r="371" spans="2:9" x14ac:dyDescent="0.3">
      <c r="B371" s="17">
        <f t="shared" si="11"/>
        <v>43832</v>
      </c>
      <c r="C371" s="18"/>
      <c r="D371" s="18"/>
      <c r="E371" s="18"/>
      <c r="F371" s="10">
        <f>Table2[[#This Row],[End]]-Table2[[#This Row],[Start]]-Table2[[#This Row],[Lunch]]</f>
        <v>0</v>
      </c>
      <c r="G371" s="13">
        <f t="shared" si="12"/>
        <v>0</v>
      </c>
      <c r="H371" s="19"/>
      <c r="I371" s="20">
        <f>IF(Table2[[#This Row],[Worktime
Decimal]] &lt;&gt;0,Table2[[#This Row],[Worktime
Decimal]]-8.4,0)</f>
        <v>0</v>
      </c>
    </row>
  </sheetData>
  <conditionalFormatting sqref="B5:I500">
    <cfRule type="expression" dxfId="1" priority="1">
      <formula>AND($B5&lt;&gt;"",OR(WEEKDAY($B5) = 1, WEEKDAY($B5) = 7))</formula>
    </cfRule>
  </conditionalFormatting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A3" sqref="A3"/>
    </sheetView>
  </sheetViews>
  <sheetFormatPr defaultColWidth="9.109375" defaultRowHeight="14.4" x14ac:dyDescent="0.3"/>
  <cols>
    <col min="2" max="2" width="11.109375" customWidth="1"/>
    <col min="3" max="3" width="11" customWidth="1"/>
  </cols>
  <sheetData>
    <row r="2" spans="2:3" x14ac:dyDescent="0.25">
      <c r="B2" s="1" t="s">
        <v>4</v>
      </c>
      <c r="C2" s="1"/>
    </row>
    <row r="4" spans="2:3" x14ac:dyDescent="0.25">
      <c r="B4" t="s">
        <v>5</v>
      </c>
      <c r="C4" t="s">
        <v>6</v>
      </c>
    </row>
    <row r="5" spans="2:3" x14ac:dyDescent="0.25">
      <c r="B5">
        <v>5</v>
      </c>
      <c r="C5" s="2">
        <f>ROUND(100/(60/Table4[[#This Row],[Minute]]),0)</f>
        <v>8</v>
      </c>
    </row>
    <row r="6" spans="2:3" x14ac:dyDescent="0.25">
      <c r="B6">
        <v>10</v>
      </c>
      <c r="C6" s="2">
        <f>ROUND(100/(60/Table4[[#This Row],[Minute]]),0)</f>
        <v>17</v>
      </c>
    </row>
    <row r="7" spans="2:3" x14ac:dyDescent="0.25">
      <c r="B7">
        <v>15</v>
      </c>
      <c r="C7" s="2">
        <f>ROUND(100/(60/Table4[[#This Row],[Minute]]),0)</f>
        <v>25</v>
      </c>
    </row>
    <row r="8" spans="2:3" x14ac:dyDescent="0.25">
      <c r="B8">
        <v>20</v>
      </c>
      <c r="C8" s="2">
        <f>ROUND(100/(60/Table4[[#This Row],[Minute]]),0)</f>
        <v>33</v>
      </c>
    </row>
    <row r="9" spans="2:3" x14ac:dyDescent="0.25">
      <c r="B9">
        <v>25</v>
      </c>
      <c r="C9" s="2">
        <f>ROUND(100/(60/Table4[[#This Row],[Minute]]),0)</f>
        <v>42</v>
      </c>
    </row>
    <row r="10" spans="2:3" x14ac:dyDescent="0.25">
      <c r="B10">
        <v>30</v>
      </c>
      <c r="C10" s="2">
        <f>ROUND(100/(60/Table4[[#This Row],[Minute]]),0)</f>
        <v>50</v>
      </c>
    </row>
    <row r="11" spans="2:3" x14ac:dyDescent="0.25">
      <c r="B11">
        <v>35</v>
      </c>
      <c r="C11" s="2">
        <f>ROUND(100/(60/Table4[[#This Row],[Minute]]),0)</f>
        <v>58</v>
      </c>
    </row>
    <row r="12" spans="2:3" x14ac:dyDescent="0.25">
      <c r="B12">
        <v>40</v>
      </c>
      <c r="C12" s="2">
        <f>ROUND(100/(60/Table4[[#This Row],[Minute]]),0)</f>
        <v>67</v>
      </c>
    </row>
    <row r="13" spans="2:3" x14ac:dyDescent="0.25">
      <c r="B13">
        <v>45</v>
      </c>
      <c r="C13" s="2">
        <f>ROUND(100/(60/Table4[[#This Row],[Minute]]),0)</f>
        <v>75</v>
      </c>
    </row>
    <row r="14" spans="2:3" x14ac:dyDescent="0.25">
      <c r="B14">
        <v>50</v>
      </c>
      <c r="C14" s="2">
        <f>ROUND(100/(60/Table4[[#This Row],[Minute]]),0)</f>
        <v>83</v>
      </c>
    </row>
    <row r="15" spans="2:3" x14ac:dyDescent="0.25">
      <c r="B15">
        <v>55</v>
      </c>
      <c r="C15" s="2">
        <f>ROUND(100/(60/Table4[[#This Row],[Minute]]),0)</f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C9" sqref="C9"/>
    </sheetView>
  </sheetViews>
  <sheetFormatPr defaultColWidth="11.5546875" defaultRowHeight="14.4" x14ac:dyDescent="0.3"/>
  <sheetData>
    <row r="3" spans="2:2" ht="18.75" x14ac:dyDescent="0.25">
      <c r="B3" s="3" t="s">
        <v>16</v>
      </c>
    </row>
    <row r="5" spans="2:2" ht="15" x14ac:dyDescent="0.25">
      <c r="B5" t="s">
        <v>17</v>
      </c>
    </row>
    <row r="6" spans="2:2" ht="15" x14ac:dyDescent="0.25">
      <c r="B6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TimeTracking_2018</vt:lpstr>
      <vt:lpstr>Data</vt:lpstr>
      <vt:lpstr>Docu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2019-01-03T09:56:10Z</dcterms:modified>
</cp:coreProperties>
</file>